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July 2025\15-07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Report!$A$1:$H$548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3" i="1" l="1"/>
  <c r="D140" i="1" l="1"/>
  <c r="I140" i="1"/>
  <c r="D159" i="1"/>
  <c r="F159" i="1" s="1"/>
  <c r="D332" i="1"/>
  <c r="F332" i="1" s="1"/>
  <c r="D331" i="1"/>
  <c r="F331" i="1" s="1"/>
  <c r="D330" i="1"/>
  <c r="F330" i="1" s="1"/>
  <c r="D329" i="1"/>
  <c r="F329" i="1" s="1"/>
  <c r="D328" i="1"/>
  <c r="F328" i="1" s="1"/>
  <c r="D327" i="1"/>
  <c r="F327" i="1" s="1"/>
  <c r="D326" i="1"/>
  <c r="F326" i="1" s="1"/>
  <c r="D325" i="1"/>
  <c r="F325" i="1" s="1"/>
  <c r="G325" i="1"/>
  <c r="F140" i="1" l="1"/>
  <c r="D396" i="1"/>
  <c r="F396" i="1" s="1"/>
  <c r="D395" i="1"/>
  <c r="F395" i="1" s="1"/>
  <c r="D394" i="1"/>
  <c r="F394" i="1" s="1"/>
  <c r="A394" i="1"/>
  <c r="A395" i="1" s="1"/>
  <c r="A396" i="1" s="1"/>
  <c r="G393" i="1"/>
  <c r="D393" i="1"/>
  <c r="F393" i="1" s="1"/>
  <c r="D323" i="1"/>
  <c r="F323" i="1" s="1"/>
  <c r="D322" i="1"/>
  <c r="F322" i="1" s="1"/>
  <c r="D321" i="1"/>
  <c r="F321" i="1" s="1"/>
  <c r="D320" i="1"/>
  <c r="F320" i="1" s="1"/>
  <c r="D319" i="1"/>
  <c r="F319" i="1" s="1"/>
  <c r="D318" i="1"/>
  <c r="F318" i="1" s="1"/>
  <c r="D317" i="1"/>
  <c r="F317" i="1" s="1"/>
  <c r="A317" i="1"/>
  <c r="A318" i="1" s="1"/>
  <c r="A319" i="1" s="1"/>
  <c r="A320" i="1" s="1"/>
  <c r="A321" i="1" s="1"/>
  <c r="A322" i="1" s="1"/>
  <c r="A323" i="1" s="1"/>
  <c r="G316" i="1"/>
  <c r="D316" i="1"/>
  <c r="F316" i="1" s="1"/>
  <c r="D314" i="1"/>
  <c r="F314" i="1" s="1"/>
  <c r="D313" i="1"/>
  <c r="F313" i="1" s="1"/>
  <c r="D312" i="1"/>
  <c r="F312" i="1" s="1"/>
  <c r="D311" i="1"/>
  <c r="F311" i="1" s="1"/>
  <c r="D310" i="1"/>
  <c r="F310" i="1" s="1"/>
  <c r="D309" i="1"/>
  <c r="F309" i="1" s="1"/>
  <c r="D308" i="1"/>
  <c r="F308" i="1" s="1"/>
  <c r="A308" i="1"/>
  <c r="A309" i="1" s="1"/>
  <c r="A310" i="1" s="1"/>
  <c r="A311" i="1" s="1"/>
  <c r="A312" i="1" s="1"/>
  <c r="A313" i="1" s="1"/>
  <c r="A314" i="1" s="1"/>
  <c r="G307" i="1"/>
  <c r="D307" i="1"/>
  <c r="F307" i="1" s="1"/>
  <c r="D391" i="1"/>
  <c r="F391" i="1" s="1"/>
  <c r="D390" i="1"/>
  <c r="F390" i="1" s="1"/>
  <c r="D389" i="1"/>
  <c r="F389" i="1" s="1"/>
  <c r="A389" i="1"/>
  <c r="A390" i="1" s="1"/>
  <c r="A391" i="1" s="1"/>
  <c r="G388" i="1"/>
  <c r="D388" i="1"/>
  <c r="F388" i="1" s="1"/>
  <c r="D386" i="1"/>
  <c r="D385" i="1"/>
  <c r="F385" i="1" s="1"/>
  <c r="D384" i="1"/>
  <c r="F384" i="1" s="1"/>
  <c r="A384" i="1"/>
  <c r="A385" i="1" s="1"/>
  <c r="A386" i="1" s="1"/>
  <c r="G383" i="1"/>
  <c r="D305" i="1"/>
  <c r="F305" i="1" s="1"/>
  <c r="D304" i="1"/>
  <c r="F304" i="1" s="1"/>
  <c r="D303" i="1"/>
  <c r="F303" i="1" s="1"/>
  <c r="D302" i="1"/>
  <c r="F302" i="1" s="1"/>
  <c r="D301" i="1"/>
  <c r="F301" i="1" s="1"/>
  <c r="D300" i="1"/>
  <c r="F300" i="1" s="1"/>
  <c r="D299" i="1"/>
  <c r="F299" i="1" s="1"/>
  <c r="A299" i="1"/>
  <c r="A300" i="1" s="1"/>
  <c r="A301" i="1" s="1"/>
  <c r="A302" i="1" s="1"/>
  <c r="A303" i="1" s="1"/>
  <c r="A304" i="1" s="1"/>
  <c r="A305" i="1" s="1"/>
  <c r="G298" i="1"/>
  <c r="D298" i="1"/>
  <c r="F298" i="1" s="1"/>
  <c r="D294" i="1"/>
  <c r="F294" i="1" s="1"/>
  <c r="D293" i="1"/>
  <c r="F293" i="1" s="1"/>
  <c r="D292" i="1"/>
  <c r="F292" i="1" s="1"/>
  <c r="D291" i="1"/>
  <c r="F291" i="1" s="1"/>
  <c r="D290" i="1"/>
  <c r="F290" i="1" s="1"/>
  <c r="A290" i="1"/>
  <c r="A291" i="1" s="1"/>
  <c r="A292" i="1" s="1"/>
  <c r="A293" i="1" s="1"/>
  <c r="A294" i="1" s="1"/>
  <c r="A295" i="1" s="1"/>
  <c r="A296" i="1" s="1"/>
  <c r="G289" i="1"/>
  <c r="D289" i="1"/>
  <c r="F289" i="1" s="1"/>
  <c r="I289" i="1" s="1"/>
  <c r="D287" i="1"/>
  <c r="F287" i="1" s="1"/>
  <c r="D286" i="1"/>
  <c r="F286" i="1" s="1"/>
  <c r="D285" i="1"/>
  <c r="F285" i="1" s="1"/>
  <c r="D284" i="1"/>
  <c r="F284" i="1" s="1"/>
  <c r="D283" i="1"/>
  <c r="F283" i="1" s="1"/>
  <c r="D282" i="1"/>
  <c r="F282" i="1" s="1"/>
  <c r="D281" i="1"/>
  <c r="F281" i="1" s="1"/>
  <c r="A281" i="1"/>
  <c r="A282" i="1" s="1"/>
  <c r="A283" i="1" s="1"/>
  <c r="A284" i="1" s="1"/>
  <c r="A285" i="1" s="1"/>
  <c r="A286" i="1" s="1"/>
  <c r="A287" i="1" s="1"/>
  <c r="G280" i="1"/>
  <c r="D280" i="1"/>
  <c r="F280" i="1" s="1"/>
  <c r="D381" i="1"/>
  <c r="F381" i="1" s="1"/>
  <c r="D380" i="1"/>
  <c r="F380" i="1" s="1"/>
  <c r="D379" i="1"/>
  <c r="F379" i="1" s="1"/>
  <c r="A379" i="1"/>
  <c r="A380" i="1" s="1"/>
  <c r="A381" i="1" s="1"/>
  <c r="G378" i="1"/>
  <c r="D378" i="1"/>
  <c r="F378" i="1" s="1"/>
  <c r="D376" i="1"/>
  <c r="F376" i="1" s="1"/>
  <c r="D375" i="1"/>
  <c r="F375" i="1" s="1"/>
  <c r="D374" i="1"/>
  <c r="F374" i="1" s="1"/>
  <c r="A374" i="1"/>
  <c r="A375" i="1" s="1"/>
  <c r="A376" i="1" s="1"/>
  <c r="G373" i="1"/>
  <c r="D373" i="1"/>
  <c r="F373" i="1" s="1"/>
  <c r="D371" i="1"/>
  <c r="F371" i="1" s="1"/>
  <c r="D370" i="1"/>
  <c r="F370" i="1" s="1"/>
  <c r="D369" i="1"/>
  <c r="F369" i="1" s="1"/>
  <c r="A369" i="1"/>
  <c r="A370" i="1" s="1"/>
  <c r="A371" i="1" s="1"/>
  <c r="G368" i="1"/>
  <c r="D368" i="1"/>
  <c r="F368" i="1" s="1"/>
  <c r="D366" i="1"/>
  <c r="F366" i="1" s="1"/>
  <c r="D365" i="1"/>
  <c r="F365" i="1" s="1"/>
  <c r="D364" i="1"/>
  <c r="F364" i="1" s="1"/>
  <c r="A364" i="1"/>
  <c r="A365" i="1" s="1"/>
  <c r="A366" i="1" s="1"/>
  <c r="G363" i="1"/>
  <c r="D363" i="1"/>
  <c r="F363" i="1" s="1"/>
  <c r="D278" i="1"/>
  <c r="F278" i="1" s="1"/>
  <c r="D277" i="1"/>
  <c r="F277" i="1" s="1"/>
  <c r="D276" i="1"/>
  <c r="F276" i="1" s="1"/>
  <c r="D275" i="1"/>
  <c r="F275" i="1" s="1"/>
  <c r="D274" i="1"/>
  <c r="F274" i="1" s="1"/>
  <c r="D273" i="1"/>
  <c r="F273" i="1" s="1"/>
  <c r="D272" i="1"/>
  <c r="F272" i="1" s="1"/>
  <c r="A272" i="1"/>
  <c r="A273" i="1" s="1"/>
  <c r="A274" i="1" s="1"/>
  <c r="A275" i="1" s="1"/>
  <c r="A276" i="1" s="1"/>
  <c r="A277" i="1" s="1"/>
  <c r="A278" i="1" s="1"/>
  <c r="G271" i="1"/>
  <c r="D271" i="1"/>
  <c r="F271" i="1" s="1"/>
  <c r="D240" i="1"/>
  <c r="D265" i="1"/>
  <c r="F265" i="1" s="1"/>
  <c r="D269" i="1"/>
  <c r="F269" i="1" s="1"/>
  <c r="D268" i="1"/>
  <c r="F268" i="1" s="1"/>
  <c r="D267" i="1"/>
  <c r="F267" i="1" s="1"/>
  <c r="D266" i="1"/>
  <c r="F266" i="1" s="1"/>
  <c r="D264" i="1"/>
  <c r="F264" i="1" s="1"/>
  <c r="D263" i="1"/>
  <c r="F263" i="1" s="1"/>
  <c r="A263" i="1"/>
  <c r="A264" i="1" s="1"/>
  <c r="A265" i="1" s="1"/>
  <c r="A266" i="1" s="1"/>
  <c r="A267" i="1" s="1"/>
  <c r="A268" i="1" s="1"/>
  <c r="A269" i="1" s="1"/>
  <c r="G262" i="1"/>
  <c r="D262" i="1"/>
  <c r="F262" i="1" s="1"/>
  <c r="D361" i="1"/>
  <c r="D356" i="1"/>
  <c r="F356" i="1" s="1"/>
  <c r="D360" i="1"/>
  <c r="D355" i="1"/>
  <c r="F355" i="1" s="1"/>
  <c r="D359" i="1"/>
  <c r="D354" i="1"/>
  <c r="F354" i="1" s="1"/>
  <c r="D353" i="1"/>
  <c r="F353" i="1" s="1"/>
  <c r="D358" i="1"/>
  <c r="I354" i="1"/>
  <c r="A354" i="1"/>
  <c r="A355" i="1" s="1"/>
  <c r="A356" i="1" s="1"/>
  <c r="G353" i="1"/>
  <c r="D350" i="1"/>
  <c r="F350" i="1" s="1"/>
  <c r="D349" i="1"/>
  <c r="F349" i="1" s="1"/>
  <c r="I348" i="1"/>
  <c r="D348" i="1"/>
  <c r="A348" i="1"/>
  <c r="A349" i="1" s="1"/>
  <c r="A350" i="1" s="1"/>
  <c r="A351" i="1" s="1"/>
  <c r="G347" i="1"/>
  <c r="D253" i="1"/>
  <c r="F253" i="1" s="1"/>
  <c r="D252" i="1"/>
  <c r="F252" i="1" s="1"/>
  <c r="D251" i="1"/>
  <c r="F251" i="1" s="1"/>
  <c r="D250" i="1"/>
  <c r="F250" i="1" s="1"/>
  <c r="A251" i="1"/>
  <c r="A252" i="1" s="1"/>
  <c r="A253" i="1" s="1"/>
  <c r="D249" i="1"/>
  <c r="F249" i="1" s="1"/>
  <c r="D248" i="1"/>
  <c r="F248" i="1" s="1"/>
  <c r="D247" i="1"/>
  <c r="F247" i="1" s="1"/>
  <c r="A247" i="1"/>
  <c r="A248" i="1" s="1"/>
  <c r="A249" i="1" s="1"/>
  <c r="G246" i="1"/>
  <c r="D246" i="1"/>
  <c r="F246" i="1" s="1"/>
  <c r="D260" i="1"/>
  <c r="F260" i="1" s="1"/>
  <c r="D259" i="1"/>
  <c r="F259" i="1" s="1"/>
  <c r="D258" i="1"/>
  <c r="F258" i="1" s="1"/>
  <c r="D257" i="1"/>
  <c r="F257" i="1" s="1"/>
  <c r="D256" i="1"/>
  <c r="F256" i="1" s="1"/>
  <c r="D255" i="1"/>
  <c r="F255" i="1" s="1"/>
  <c r="A260" i="1"/>
  <c r="A256" i="1"/>
  <c r="A257" i="1" s="1"/>
  <c r="A258" i="1" s="1"/>
  <c r="G255" i="1"/>
  <c r="D244" i="1"/>
  <c r="F244" i="1" s="1"/>
  <c r="D243" i="1"/>
  <c r="F243" i="1" s="1"/>
  <c r="D242" i="1"/>
  <c r="F242" i="1" s="1"/>
  <c r="D241" i="1"/>
  <c r="F241" i="1" s="1"/>
  <c r="D239" i="1"/>
  <c r="F239" i="1" s="1"/>
  <c r="D238" i="1"/>
  <c r="F238" i="1" s="1"/>
  <c r="D237" i="1"/>
  <c r="F237" i="1" s="1"/>
  <c r="A238" i="1"/>
  <c r="A239" i="1" s="1"/>
  <c r="A240" i="1" s="1"/>
  <c r="A241" i="1" s="1"/>
  <c r="A242" i="1" s="1"/>
  <c r="A243" i="1" s="1"/>
  <c r="A244" i="1" s="1"/>
  <c r="G237" i="1"/>
  <c r="D234" i="1"/>
  <c r="F234" i="1" s="1"/>
  <c r="D230" i="1"/>
  <c r="F230" i="1" s="1"/>
  <c r="D232" i="1"/>
  <c r="F232" i="1" s="1"/>
  <c r="G234" i="1"/>
  <c r="G232" i="1"/>
  <c r="C120" i="1" l="1"/>
  <c r="C116" i="1"/>
  <c r="F240" i="1"/>
  <c r="G116" i="1" s="1"/>
  <c r="C130" i="1"/>
  <c r="C131" i="1" s="1"/>
  <c r="E120" i="1"/>
  <c r="E121" i="1" s="1"/>
  <c r="E130" i="1"/>
  <c r="E131" i="1" s="1"/>
  <c r="F386" i="1"/>
  <c r="G130" i="1" s="1"/>
  <c r="G131" i="1" s="1"/>
  <c r="C126" i="1"/>
  <c r="E126" i="1"/>
  <c r="E116" i="1"/>
  <c r="C121" i="1"/>
  <c r="F348" i="1"/>
  <c r="D197" i="1"/>
  <c r="F197" i="1" s="1"/>
  <c r="D215" i="1"/>
  <c r="F215" i="1" s="1"/>
  <c r="G230" i="1"/>
  <c r="D211" i="1"/>
  <c r="F211" i="1" s="1"/>
  <c r="D210" i="1"/>
  <c r="F210" i="1" s="1"/>
  <c r="D209" i="1"/>
  <c r="F209" i="1" s="1"/>
  <c r="D208" i="1"/>
  <c r="F208" i="1" s="1"/>
  <c r="D207" i="1"/>
  <c r="F207" i="1" s="1"/>
  <c r="D206" i="1"/>
  <c r="F206" i="1" s="1"/>
  <c r="D205" i="1"/>
  <c r="F205" i="1" s="1"/>
  <c r="D204" i="1"/>
  <c r="F204" i="1" s="1"/>
  <c r="D203" i="1"/>
  <c r="F203" i="1" s="1"/>
  <c r="D202" i="1"/>
  <c r="F202" i="1" s="1"/>
  <c r="D201" i="1"/>
  <c r="F201" i="1" s="1"/>
  <c r="D200" i="1"/>
  <c r="F200" i="1" s="1"/>
  <c r="D199" i="1"/>
  <c r="F199" i="1" s="1"/>
  <c r="D198" i="1"/>
  <c r="F198" i="1" s="1"/>
  <c r="D196" i="1"/>
  <c r="F196" i="1" s="1"/>
  <c r="A196" i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G195" i="1"/>
  <c r="D195" i="1"/>
  <c r="D227" i="1"/>
  <c r="F227" i="1" s="1"/>
  <c r="D226" i="1"/>
  <c r="F226" i="1" s="1"/>
  <c r="D225" i="1"/>
  <c r="F225" i="1" s="1"/>
  <c r="D224" i="1"/>
  <c r="F224" i="1" s="1"/>
  <c r="D222" i="1"/>
  <c r="F222" i="1" s="1"/>
  <c r="D221" i="1"/>
  <c r="F221" i="1" s="1"/>
  <c r="D220" i="1"/>
  <c r="F220" i="1" s="1"/>
  <c r="D219" i="1"/>
  <c r="F219" i="1" s="1"/>
  <c r="D218" i="1"/>
  <c r="F218" i="1" s="1"/>
  <c r="D217" i="1"/>
  <c r="F217" i="1" s="1"/>
  <c r="D214" i="1"/>
  <c r="F214" i="1" s="1"/>
  <c r="I214" i="1" s="1"/>
  <c r="D213" i="1"/>
  <c r="F213" i="1" s="1"/>
  <c r="D189" i="1"/>
  <c r="F189" i="1" s="1"/>
  <c r="D188" i="1"/>
  <c r="F188" i="1" s="1"/>
  <c r="D187" i="1"/>
  <c r="F187" i="1" s="1"/>
  <c r="D186" i="1"/>
  <c r="F186" i="1" s="1"/>
  <c r="D185" i="1"/>
  <c r="F185" i="1" s="1"/>
  <c r="D184" i="1"/>
  <c r="F184" i="1" s="1"/>
  <c r="D182" i="1"/>
  <c r="F182" i="1" s="1"/>
  <c r="D181" i="1"/>
  <c r="F181" i="1" s="1"/>
  <c r="D193" i="1"/>
  <c r="F193" i="1" s="1"/>
  <c r="D192" i="1"/>
  <c r="F192" i="1" s="1"/>
  <c r="D191" i="1"/>
  <c r="F191" i="1" s="1"/>
  <c r="D190" i="1"/>
  <c r="F190" i="1" s="1"/>
  <c r="D183" i="1"/>
  <c r="F183" i="1" s="1"/>
  <c r="D180" i="1"/>
  <c r="F180" i="1" s="1"/>
  <c r="D179" i="1"/>
  <c r="F179" i="1" s="1"/>
  <c r="A179" i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G178" i="1"/>
  <c r="D178" i="1"/>
  <c r="F178" i="1" s="1"/>
  <c r="D228" i="1"/>
  <c r="F228" i="1" s="1"/>
  <c r="D176" i="1"/>
  <c r="F176" i="1" s="1"/>
  <c r="D216" i="1"/>
  <c r="F216" i="1" s="1"/>
  <c r="D173" i="1"/>
  <c r="F173" i="1" s="1"/>
  <c r="D223" i="1"/>
  <c r="F223" i="1" s="1"/>
  <c r="A214" i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G213" i="1"/>
  <c r="D175" i="1"/>
  <c r="F175" i="1" s="1"/>
  <c r="D174" i="1"/>
  <c r="F174" i="1" s="1"/>
  <c r="D172" i="1"/>
  <c r="F172" i="1" s="1"/>
  <c r="D171" i="1"/>
  <c r="F171" i="1" s="1"/>
  <c r="D170" i="1"/>
  <c r="F170" i="1" s="1"/>
  <c r="D169" i="1"/>
  <c r="F169" i="1" s="1"/>
  <c r="D168" i="1"/>
  <c r="F168" i="1" s="1"/>
  <c r="D167" i="1"/>
  <c r="F167" i="1" s="1"/>
  <c r="D166" i="1"/>
  <c r="F166" i="1" s="1"/>
  <c r="D165" i="1"/>
  <c r="F165" i="1" s="1"/>
  <c r="D164" i="1"/>
  <c r="F164" i="1" s="1"/>
  <c r="D163" i="1"/>
  <c r="F163" i="1" s="1"/>
  <c r="D162" i="1"/>
  <c r="F162" i="1" s="1"/>
  <c r="D161" i="1"/>
  <c r="F161" i="1" s="1"/>
  <c r="A162" i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G161" i="1"/>
  <c r="D158" i="1"/>
  <c r="F158" i="1" s="1"/>
  <c r="D157" i="1"/>
  <c r="F157" i="1" s="1"/>
  <c r="D156" i="1"/>
  <c r="F156" i="1" s="1"/>
  <c r="D155" i="1"/>
  <c r="F155" i="1" s="1"/>
  <c r="D154" i="1"/>
  <c r="F154" i="1" s="1"/>
  <c r="I154" i="1" s="1"/>
  <c r="D153" i="1"/>
  <c r="F153" i="1" s="1"/>
  <c r="D152" i="1"/>
  <c r="F152" i="1" s="1"/>
  <c r="D151" i="1"/>
  <c r="F151" i="1" s="1"/>
  <c r="D150" i="1"/>
  <c r="F150" i="1" s="1"/>
  <c r="D149" i="1"/>
  <c r="F149" i="1" s="1"/>
  <c r="D148" i="1"/>
  <c r="F148" i="1" s="1"/>
  <c r="D147" i="1"/>
  <c r="F147" i="1" s="1"/>
  <c r="D146" i="1"/>
  <c r="F146" i="1" s="1"/>
  <c r="D145" i="1"/>
  <c r="F145" i="1" s="1"/>
  <c r="D144" i="1"/>
  <c r="F144" i="1" s="1"/>
  <c r="D143" i="1"/>
  <c r="F143" i="1" s="1"/>
  <c r="D142" i="1"/>
  <c r="F142" i="1" s="1"/>
  <c r="D141" i="1"/>
  <c r="F195" i="1" l="1"/>
  <c r="I195" i="1" s="1"/>
  <c r="C125" i="1"/>
  <c r="F141" i="1"/>
  <c r="I141" i="1" s="1"/>
  <c r="C115" i="1"/>
  <c r="E125" i="1"/>
  <c r="E115" i="1"/>
  <c r="E117" i="1" s="1"/>
  <c r="C117" i="1"/>
  <c r="G140" i="1"/>
  <c r="D138" i="1"/>
  <c r="G125" i="1" l="1"/>
  <c r="E124" i="1"/>
  <c r="F138" i="1"/>
  <c r="C124" i="1"/>
  <c r="C127" i="1" s="1"/>
  <c r="G126" i="1"/>
  <c r="E127" i="1"/>
  <c r="G115" i="1"/>
  <c r="G117" i="1" s="1"/>
  <c r="E42" i="1"/>
  <c r="E43" i="1" s="1"/>
  <c r="C14" i="1" l="1"/>
  <c r="E29" i="1" l="1"/>
  <c r="F112" i="1" l="1"/>
  <c r="G124" i="1" l="1"/>
  <c r="G127" i="1" s="1"/>
  <c r="B399" i="1" l="1"/>
  <c r="F361" i="1" l="1"/>
  <c r="F359" i="1"/>
  <c r="F358" i="1"/>
  <c r="F360" i="1"/>
  <c r="G120" i="1" l="1"/>
  <c r="G121" i="1" s="1"/>
  <c r="B400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420" i="1"/>
  <c r="G358" i="1"/>
  <c r="A359" i="1"/>
  <c r="A360" i="1" s="1"/>
  <c r="A361" i="1" s="1"/>
  <c r="G138" i="1"/>
  <c r="J93" i="1"/>
  <c r="J92" i="1"/>
  <c r="J91" i="1"/>
  <c r="J90" i="1"/>
  <c r="C82" i="1"/>
  <c r="J79" i="1"/>
  <c r="J78" i="1"/>
  <c r="J77" i="1"/>
  <c r="J76" i="1"/>
  <c r="D54" i="1"/>
  <c r="G49" i="1"/>
  <c r="C49" i="1"/>
  <c r="E26" i="1"/>
  <c r="E24" i="1"/>
  <c r="E7" i="1"/>
  <c r="E3" i="1"/>
  <c r="H83" i="1"/>
  <c r="H69" i="1"/>
  <c r="D62" i="1" l="1"/>
  <c r="D93" i="1"/>
  <c r="D94" i="1"/>
  <c r="D95" i="1"/>
  <c r="D89" i="1"/>
  <c r="D90" i="1"/>
  <c r="D91" i="1"/>
  <c r="D92" i="1"/>
  <c r="J82" i="1"/>
  <c r="J84" i="1" s="1"/>
  <c r="D81" i="1"/>
  <c r="D79" i="1"/>
  <c r="D78" i="1"/>
  <c r="D77" i="1"/>
  <c r="D75" i="1"/>
  <c r="J68" i="1"/>
  <c r="D80" i="1"/>
  <c r="D76" i="1"/>
  <c r="J72" i="1"/>
  <c r="J73" i="1"/>
  <c r="C72" i="1" s="1"/>
  <c r="J71" i="1"/>
  <c r="J74" i="1"/>
  <c r="J75" i="1" s="1"/>
  <c r="J80" i="1" s="1"/>
  <c r="J81" i="1" s="1"/>
  <c r="C73" i="1" s="1"/>
  <c r="J88" i="1"/>
  <c r="J89" i="1" s="1"/>
  <c r="J94" i="1" s="1"/>
  <c r="J95" i="1" s="1"/>
  <c r="C87" i="1" s="1"/>
  <c r="J86" i="1"/>
  <c r="J87" i="1"/>
  <c r="C86" i="1" s="1"/>
  <c r="J85" i="1"/>
  <c r="D88" i="1" l="1"/>
  <c r="D74" i="1"/>
  <c r="J70" i="1"/>
  <c r="E72" i="1"/>
  <c r="D73" i="1"/>
  <c r="G72" i="1"/>
  <c r="D66" i="1" s="1"/>
  <c r="D67" i="1" s="1"/>
  <c r="D72" i="1"/>
  <c r="E86" i="1"/>
  <c r="D87" i="1"/>
  <c r="G86" i="1"/>
  <c r="D86" i="1"/>
  <c r="J83" i="1" s="1"/>
  <c r="I69" i="1" l="1"/>
  <c r="J69" i="1"/>
  <c r="I83" i="1"/>
  <c r="F67" i="1"/>
  <c r="I70" i="1" l="1"/>
  <c r="I68" i="1" s="1"/>
  <c r="C70" i="1" s="1"/>
  <c r="I84" i="1"/>
  <c r="I82" i="1" s="1"/>
  <c r="C84" i="1" s="1"/>
</calcChain>
</file>

<file path=xl/sharedStrings.xml><?xml version="1.0" encoding="utf-8"?>
<sst xmlns="http://schemas.openxmlformats.org/spreadsheetml/2006/main" count="17163" uniqueCount="272">
  <si>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</si>
  <si>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</si>
  <si>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</si>
  <si>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</si>
  <si>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</si>
  <si>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</si>
  <si>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</si>
  <si>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</si>
  <si>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</si>
  <si>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</si>
  <si>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</si>
  <si>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</si>
  <si>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</si>
  <si>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</si>
  <si>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</si>
  <si>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</si>
  <si>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</si>
  <si>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</si>
  <si>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</si>
  <si>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</si>
  <si>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</si>
  <si>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</si>
  <si>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</si>
  <si>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</si>
  <si>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</si>
  <si>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</si>
  <si>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</si>
  <si>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</si>
  <si>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</si>
  <si>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</si>
  <si>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</si>
  <si>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</si>
  <si>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</si>
  <si>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</si>
  <si>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</si>
  <si>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</si>
  <si>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</si>
  <si>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</si>
  <si>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</si>
  <si>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</si>
  <si>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</si>
  <si>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</si>
  <si>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</si>
  <si>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</si>
  <si>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</si>
  <si>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</si>
  <si>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</si>
  <si>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</si>
  <si>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</si>
  <si>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</si>
  <si>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</si>
  <si>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</si>
  <si>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</si>
  <si>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</si>
  <si>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</si>
  <si>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</si>
  <si>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</si>
  <si>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</si>
  <si>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</si>
  <si>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</si>
  <si>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</si>
  <si>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</si>
  <si>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</si>
  <si>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</si>
  <si>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</si>
  <si>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</si>
  <si>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</si>
  <si>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</si>
  <si>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</si>
  <si>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</si>
  <si>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</si>
  <si>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</si>
  <si>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</si>
  <si>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</si>
  <si>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</si>
  <si>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</si>
  <si>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</si>
  <si>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</si>
  <si>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</si>
  <si>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</si>
  <si>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</si>
  <si>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</si>
  <si>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</si>
  <si>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</si>
  <si>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</si>
  <si>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</si>
  <si>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</si>
  <si>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</si>
  <si>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</si>
  <si>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</si>
  <si>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</si>
  <si>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</si>
  <si>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</si>
  <si>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</si>
  <si>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</si>
  <si>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</si>
  <si>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</si>
  <si>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</si>
  <si>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</si>
  <si>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</si>
  <si>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</si>
  <si>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</si>
  <si>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</si>
  <si>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</si>
  <si>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</si>
  <si>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</si>
  <si>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</si>
  <si>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</si>
  <si>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</si>
  <si>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</si>
  <si>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</si>
  <si>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</si>
  <si>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</si>
  <si>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</si>
  <si>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</si>
  <si>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</si>
  <si>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</si>
  <si>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</si>
  <si>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</si>
  <si>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</si>
  <si>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</si>
  <si>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</si>
  <si>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</si>
  <si>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</si>
  <si>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</si>
  <si>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</si>
  <si>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</si>
  <si>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</si>
  <si>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</si>
  <si>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</si>
  <si>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</si>
  <si>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</si>
  <si>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</si>
  <si>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</si>
  <si>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</si>
  <si>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</si>
  <si>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</si>
  <si>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</si>
  <si>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</si>
  <si>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</si>
  <si>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</si>
  <si>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</si>
  <si>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</si>
  <si>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</si>
  <si>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</si>
  <si>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</si>
  <si>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</si>
  <si>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</si>
  <si>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</si>
  <si>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</si>
  <si>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</si>
  <si>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</si>
  <si>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</si>
  <si>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</si>
  <si>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</si>
  <si>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</si>
  <si>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</si>
  <si>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</si>
  <si>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</si>
  <si>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</si>
  <si>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</si>
  <si>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</si>
  <si>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</si>
  <si>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</si>
  <si>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Flat Per Sq. Ft.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</si>
  <si>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</si>
  <si>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</si>
  <si>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</si>
  <si>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</si>
  <si>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</si>
  <si>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</si>
  <si>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</si>
  <si>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>Axis Goregaon</t>
  </si>
  <si>
    <t>Ornate Dahisar Developers</t>
  </si>
  <si>
    <t>Ornate Solitaire</t>
  </si>
  <si>
    <t>9167766426/40975600</t>
  </si>
  <si>
    <t>P51800047937</t>
  </si>
  <si>
    <t>Approved Plans, CC</t>
  </si>
  <si>
    <t>CTS No</t>
  </si>
  <si>
    <t>979, 979/1, 979/2, 979/3, 979/4, 979/5 &amp; 979/6</t>
  </si>
  <si>
    <t>Borivali</t>
  </si>
  <si>
    <t>Dahisar</t>
  </si>
  <si>
    <t>Mumbai</t>
  </si>
  <si>
    <t>Dahisar East</t>
  </si>
  <si>
    <t>Yashwantrao Tawde Road</t>
  </si>
  <si>
    <t>120M from Dahisar Railway Station</t>
  </si>
  <si>
    <t>Maratha Colony</t>
  </si>
  <si>
    <t>Railway Track</t>
  </si>
  <si>
    <t>Bhavini apartment</t>
  </si>
  <si>
    <t>Open Plot</t>
  </si>
  <si>
    <t>Jainam Tower</t>
  </si>
  <si>
    <t>https://goo.gl/maps/JakKZRZzWDbkqZgk9</t>
  </si>
  <si>
    <t>Municipal Corporation of Greater Mumbai (MCGM)</t>
  </si>
  <si>
    <t>CHE/WSII/5133/R/N/337(NEW)</t>
  </si>
  <si>
    <t>As per RERA - 31/10/2027</t>
  </si>
  <si>
    <t>A Wing</t>
  </si>
  <si>
    <t>B Wing</t>
  </si>
  <si>
    <t>Basement Floor For Commercial</t>
  </si>
  <si>
    <t>Shop</t>
  </si>
  <si>
    <t>Ground Floor For Commercial &amp; Parking</t>
  </si>
  <si>
    <t>1st Floor For Commercial &amp; Parking</t>
  </si>
  <si>
    <t>please take numbering from hard copy</t>
  </si>
  <si>
    <t>2nd Floor For Commercial &amp; Parking</t>
  </si>
  <si>
    <t>Office</t>
  </si>
  <si>
    <t>3rd Floor For Commercial &amp; Parking</t>
  </si>
  <si>
    <t>4th Floor For Commercial &amp; Parking</t>
  </si>
  <si>
    <t>5th Floor For Commercial &amp; Parking</t>
  </si>
  <si>
    <t>6th Floor For Commercial &amp; Parking</t>
  </si>
  <si>
    <t>7th Floor For Commercial &amp; Parking (Part Refuge Area)</t>
  </si>
  <si>
    <t>8th Floor For Commercial &amp; Parking</t>
  </si>
  <si>
    <t>Wing A</t>
  </si>
  <si>
    <t>Refuge Area</t>
  </si>
  <si>
    <t>2BHK</t>
  </si>
  <si>
    <t>1BHK</t>
  </si>
  <si>
    <t>Society Office</t>
  </si>
  <si>
    <t>Wing B</t>
  </si>
  <si>
    <t>3BHK</t>
  </si>
  <si>
    <t>8th Floor For Residential</t>
  </si>
  <si>
    <t>9th Floor For Residential</t>
  </si>
  <si>
    <t>10th Floor For Residential</t>
  </si>
  <si>
    <t>9th Floor For Commercial &amp; Parking</t>
  </si>
  <si>
    <t>10th Floor For Commercial &amp; Parking</t>
  </si>
  <si>
    <t>11th Floor For Commercial &amp; Parking</t>
  </si>
  <si>
    <t>12th Floor For Commercial &amp; Parking</t>
  </si>
  <si>
    <t>11th Floor For Residential</t>
  </si>
  <si>
    <t>12th Floor For Residential</t>
  </si>
  <si>
    <t>13th Floor For Residential</t>
  </si>
  <si>
    <t>14th Floor For Residential</t>
  </si>
  <si>
    <t>13th Floor For Commercial &amp; Parking</t>
  </si>
  <si>
    <t>14th Floor For Commercial &amp; Parking (Part Refuge Area)</t>
  </si>
  <si>
    <t>15th Floor For Commercial &amp; Parking</t>
  </si>
  <si>
    <t>15th Floor For Residential &amp; Fitness Center (Part Refuge Area)</t>
  </si>
  <si>
    <t>Fitness Center &amp; Refuge Area</t>
  </si>
  <si>
    <t>16th Floor For Residential</t>
  </si>
  <si>
    <t>16th Floor For Commercial &amp; Parking</t>
  </si>
  <si>
    <t>17th Floor For Commercial &amp; Parking</t>
  </si>
  <si>
    <t>17th Floor For Residential</t>
  </si>
  <si>
    <t>18th to 20th Floor For Commercial &amp; Parking</t>
  </si>
  <si>
    <t>Fitness Center</t>
  </si>
  <si>
    <t>Wing A + B</t>
  </si>
  <si>
    <t>A + B Wing</t>
  </si>
  <si>
    <t>Shops</t>
  </si>
  <si>
    <t>Sale/Rehab</t>
  </si>
  <si>
    <t>Rehab</t>
  </si>
  <si>
    <t>Sale</t>
  </si>
  <si>
    <t>Commercial Area Details : Rehab</t>
  </si>
  <si>
    <t>Residential Area Details : Sale</t>
  </si>
  <si>
    <t>Residential Area Details : Rehab</t>
  </si>
  <si>
    <t>Commercial Area Details : Sale</t>
  </si>
  <si>
    <t>Flats</t>
  </si>
  <si>
    <t>Rehab Shops - 19 , Sale Shops - 43</t>
  </si>
  <si>
    <t>Rehab Flats - 32, Sale Flats - 06</t>
  </si>
  <si>
    <t>Rehab Offices - 34 , Sale Office - 92</t>
  </si>
  <si>
    <t>We considered Gross carpet area = Net carpet.</t>
  </si>
  <si>
    <t>A &amp; B Wing</t>
  </si>
  <si>
    <t>02 Wing</t>
  </si>
  <si>
    <t>A Wing = Basement Floor + Ground Floor + 1st to 17th Floor
B Wing = Basement Floor + Ground Floor + 1st to 20th Floor</t>
  </si>
  <si>
    <t>A Wing = Basement Floor + Ground Floor + 1st to 22nd Floor</t>
  </si>
  <si>
    <t>B Wing = Basement Floor + Ground Floor + 1st to 22nd Floor</t>
  </si>
  <si>
    <t>Recommended rate of the Commercial on Ground Floor Per Sq. Ft.</t>
  </si>
  <si>
    <t>Recommended rate of the Commercial on 1st Floor Per Sq. Ft.</t>
  </si>
  <si>
    <t>Recommended rate of the Commercial on 2nd Floor Per Sq. Ft.</t>
  </si>
  <si>
    <t>Office No. 1031, Wing J, Akshar Business Park, Plot No. 03 Sector 25, Near APMC Market,
Vashi, Navi Mumbai, Maharashtra 400703 TEL: 022-46090378/79/8
E mail : vsjcapf@gmail.com. Web site : www.vsjadon.com</t>
  </si>
  <si>
    <t>Pooja</t>
  </si>
  <si>
    <t>CHE/WSII/5133/R/N/337(NEW)/FCC/1/Amend</t>
  </si>
  <si>
    <t>This C.C. is granted and further extended for building comprising of Residential wing ‘A’ having Stilt to 7th floor (parking) + 8th to 18th +19th (Pt.) upper floors and commercial wing ‘B’ having Basement + Ground + 1st to 20th upper floor + LMR/OHT as per last approved amended plan date 30.10.2024.</t>
  </si>
  <si>
    <t>We have updated latest CC from MCGM site (On 29/09/2024 &amp; 23/04/2025).</t>
  </si>
  <si>
    <t>Sanket Salvi</t>
  </si>
  <si>
    <t>Recommended rate of the Commercial on 3rd and above Floor (For Office)</t>
  </si>
  <si>
    <t>Recommended rate of the Commercial on 3rd Floor (For Shops)</t>
  </si>
  <si>
    <t>Mr. Ravi : 9967279998</t>
  </si>
  <si>
    <t>Construction work is in process at the time of Visit. Internal photos was not allowed.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</si>
</sst>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04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3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0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25" xfId="0" applyFont="1" applyFill="1" applyBorder="1"/>
    <xf numFmtId="0" fontId="25" fillId="0" borderId="26" xfId="0" applyFont="1" applyBorder="1"/>
    <xf numFmtId="0" fontId="25" fillId="0" borderId="1" xfId="0" applyFont="1" applyBorder="1"/>
    <xf numFmtId="0" fontId="25" fillId="0" borderId="4" xfId="0" applyFont="1" applyBorder="1"/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2" fontId="7" fillId="0" borderId="0" xfId="1" applyNumberFormat="1" applyFont="1" applyAlignment="1">
      <alignment horizontal="center" vertical="center"/>
    </xf>
    <xf numFmtId="1" fontId="8" fillId="0" borderId="0" xfId="1" applyNumberFormat="1" applyFont="1" applyBorder="1" applyAlignment="1" applyProtection="1">
      <alignment vertical="center" wrapText="1"/>
      <protection locked="0"/>
    </xf>
    <xf numFmtId="1" fontId="6" fillId="0" borderId="1" xfId="0" applyNumberFormat="1" applyFont="1" applyBorder="1" applyAlignment="1" applyProtection="1">
      <alignment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9" fontId="12" fillId="0" borderId="6" xfId="8" applyFont="1" applyFill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1" fontId="7" fillId="0" borderId="0" xfId="0" applyNumberFormat="1" applyFont="1" applyAlignment="1">
      <alignment horizontal="center" vertical="center"/>
    </xf>
    <xf numFmtId="0" fontId="24" fillId="2" borderId="12" xfId="0" applyFont="1" applyFill="1" applyBorder="1"/>
    <xf numFmtId="0" fontId="25" fillId="0" borderId="8" xfId="0" applyFont="1" applyBorder="1"/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18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18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9" fontId="12" fillId="0" borderId="14" xfId="8" applyFont="1" applyFill="1" applyBorder="1" applyAlignment="1" applyProtection="1">
      <alignment horizontal="center" vertical="center" wrapText="1"/>
      <protection locked="0"/>
    </xf>
    <xf numFmtId="9" fontId="12" fillId="0" borderId="22" xfId="8" applyFont="1" applyFill="1" applyBorder="1" applyAlignment="1" applyProtection="1">
      <alignment horizontal="center" vertical="center" wrapText="1"/>
      <protection locked="0"/>
    </xf>
    <xf numFmtId="9" fontId="12" fillId="0" borderId="20" xfId="8" applyFont="1" applyFill="1" applyBorder="1" applyAlignment="1" applyProtection="1">
      <alignment horizontal="center" vertical="center" wrapText="1"/>
      <protection locked="0"/>
    </xf>
    <xf numFmtId="9" fontId="12" fillId="0" borderId="9" xfId="8" applyFont="1" applyFill="1" applyBorder="1" applyAlignment="1" applyProtection="1">
      <alignment horizontal="center" vertical="center" wrapText="1"/>
      <protection locked="0"/>
    </xf>
    <xf numFmtId="9" fontId="12" fillId="0" borderId="23" xfId="8" applyFont="1" applyFill="1" applyBorder="1" applyAlignment="1" applyProtection="1">
      <alignment horizontal="center" vertical="center" wrapText="1"/>
      <protection locked="0"/>
    </xf>
    <xf numFmtId="9" fontId="12" fillId="0" borderId="11" xfId="8" applyFont="1" applyFill="1" applyBorder="1" applyAlignment="1" applyProtection="1">
      <alignment horizontal="center" vertical="center" wrapText="1"/>
      <protection locked="0"/>
    </xf>
    <xf numFmtId="0" fontId="12" fillId="0" borderId="3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4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18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9" fontId="12" fillId="0" borderId="15" xfId="8" applyFont="1" applyFill="1" applyBorder="1" applyAlignment="1" applyProtection="1">
      <alignment horizontal="center" vertical="center" wrapText="1"/>
      <protection locked="0"/>
    </xf>
    <xf numFmtId="9" fontId="12" fillId="0" borderId="21" xfId="8" applyFont="1" applyFill="1" applyBorder="1" applyAlignment="1" applyProtection="1">
      <alignment horizontal="center" vertical="center" wrapText="1"/>
      <protection locked="0"/>
    </xf>
    <xf numFmtId="9" fontId="12" fillId="0" borderId="24" xfId="8" applyFont="1" applyFill="1" applyBorder="1" applyAlignment="1" applyProtection="1">
      <alignment horizontal="center" vertical="center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8" fillId="0" borderId="13" xfId="1" applyFont="1" applyBorder="1" applyAlignment="1" applyProtection="1">
      <alignment horizontal="center" vertical="top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8" fillId="0" borderId="13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9" fontId="12" fillId="0" borderId="1" xfId="8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12" fillId="0" borderId="7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/>
      <protection locked="0"/>
    </xf>
    <xf numFmtId="0" fontId="12" fillId="0" borderId="8" xfId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1" fontId="10" fillId="0" borderId="7" xfId="0" applyNumberFormat="1" applyFont="1" applyBorder="1" applyAlignment="1" applyProtection="1">
      <alignment horizontal="center" vertical="center"/>
      <protection locked="0"/>
    </xf>
    <xf numFmtId="0" fontId="10" fillId="0" borderId="8" xfId="0" applyFont="1" applyBorder="1" applyAlignment="1" applyProtection="1">
      <alignment horizontal="center" vertical="center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18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13" fillId="0" borderId="28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27" xfId="1" applyFont="1" applyBorder="1" applyAlignment="1" applyProtection="1">
      <alignment horizontal="left" vertical="top" wrapText="1"/>
      <protection locked="0"/>
    </xf>
    <xf numFmtId="0" fontId="13" fillId="0" borderId="29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14" xfId="1" applyFont="1" applyBorder="1" applyAlignment="1" applyProtection="1">
      <alignment horizontal="left" vertical="top"/>
      <protection locked="0"/>
    </xf>
    <xf numFmtId="0" fontId="12" fillId="0" borderId="19" xfId="1" applyFont="1" applyBorder="1" applyAlignment="1" applyProtection="1">
      <alignment horizontal="left" vertical="top"/>
      <protection locked="0"/>
    </xf>
    <xf numFmtId="0" fontId="12" fillId="0" borderId="15" xfId="1" applyFont="1" applyBorder="1" applyAlignment="1" applyProtection="1">
      <alignment horizontal="left" vertical="top"/>
      <protection locked="0"/>
    </xf>
    <xf numFmtId="0" fontId="12" fillId="0" borderId="16" xfId="1" applyFont="1" applyBorder="1" applyAlignment="1" applyProtection="1">
      <alignment horizontal="left" vertical="top"/>
      <protection locked="0"/>
    </xf>
    <xf numFmtId="0" fontId="12" fillId="0" borderId="27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12" fillId="0" borderId="0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27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1" fontId="6" fillId="0" borderId="2" xfId="0" applyNumberFormat="1" applyFont="1" applyBorder="1" applyAlignment="1" applyProtection="1">
      <alignment horizontal="center" vertical="center" wrapText="1"/>
      <protection locked="0"/>
    </xf>
    <xf numFmtId="1" fontId="6" fillId="0" borderId="13" xfId="0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714375</xdr:colOff>
      <xdr:row>527</xdr:row>
      <xdr:rowOff>9525</xdr:rowOff>
    </xdr:from>
    <xdr:to>
      <xdr:col>7</xdr:col>
      <xdr:colOff>162961</xdr:colOff>
      <xdr:row>545</xdr:row>
      <xdr:rowOff>9076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4375" y="65922525"/>
          <a:ext cx="5563636" cy="36000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714375</xdr:colOff>
      <xdr:row>508</xdr:row>
      <xdr:rowOff>0</xdr:rowOff>
    </xdr:from>
    <xdr:to>
      <xdr:col>7</xdr:col>
      <xdr:colOff>162961</xdr:colOff>
      <xdr:row>526</xdr:row>
      <xdr:rowOff>792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4375" y="62112525"/>
          <a:ext cx="5563636" cy="36000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38100</xdr:colOff>
      <xdr:row>465</xdr:row>
      <xdr:rowOff>0</xdr:rowOff>
    </xdr:from>
    <xdr:to>
      <xdr:col>6</xdr:col>
      <xdr:colOff>200888</xdr:colOff>
      <xdr:row>479</xdr:row>
      <xdr:rowOff>79651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381"/>
        <a:stretch/>
      </xdr:blipFill>
      <xdr:spPr>
        <a:xfrm>
          <a:off x="857250" y="96764475"/>
          <a:ext cx="4620488" cy="28800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38100</xdr:colOff>
      <xdr:row>480</xdr:row>
      <xdr:rowOff>47625</xdr:rowOff>
    </xdr:from>
    <xdr:to>
      <xdr:col>6</xdr:col>
      <xdr:colOff>200888</xdr:colOff>
      <xdr:row>494</xdr:row>
      <xdr:rowOff>127275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727" t="2122" r="4348"/>
        <a:stretch/>
      </xdr:blipFill>
      <xdr:spPr>
        <a:xfrm>
          <a:off x="857250" y="99812475"/>
          <a:ext cx="4620488" cy="28800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>
    <xdr:from>
      <xdr:col>12</xdr:col>
      <xdr:colOff>152400</xdr:colOff>
      <xdr:row>418</xdr:row>
      <xdr:rowOff>0</xdr:rowOff>
    </xdr:from>
    <xdr:to>
      <xdr:col>13</xdr:col>
      <xdr:colOff>12700</xdr:colOff>
      <xdr:row>419</xdr:row>
      <xdr:rowOff>88900</xdr:rowOff>
    </xdr:to>
    <xdr:sp macro="" textlink="">
      <xdr:nvSpPr>
        <xdr:cNvPr id="20" name="Rectangle 19"/>
        <xdr:cNvSpPr/>
      </xdr:nvSpPr>
      <xdr:spPr>
        <a:xfrm>
          <a:off x="10566400" y="85782150"/>
          <a:ext cx="685800" cy="285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2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Times New Roman" panose="02020603050405020304" pitchFamily="18" charset="0"/>
              <a:cs typeface="Times New Roman" panose="02020603050405020304" pitchFamily="18" charset="0"/>
            </a:rPr>
            <a:t>A Wing </a:t>
          </a:r>
        </a:p>
      </xdr:txBody>
    </xdr:sp>
    <xdr:clientData/>
  </xdr:twoCellAnchor>
  <xdr:twoCellAnchor>
    <xdr:from>
      <xdr:col>9</xdr:col>
      <xdr:colOff>0</xdr:colOff>
      <xdr:row>418</xdr:row>
      <xdr:rowOff>120650</xdr:rowOff>
    </xdr:from>
    <xdr:to>
      <xdr:col>9</xdr:col>
      <xdr:colOff>685800</xdr:colOff>
      <xdr:row>420</xdr:row>
      <xdr:rowOff>12700</xdr:rowOff>
    </xdr:to>
    <xdr:sp macro="" textlink="">
      <xdr:nvSpPr>
        <xdr:cNvPr id="21" name="Rectangle 20"/>
        <xdr:cNvSpPr/>
      </xdr:nvSpPr>
      <xdr:spPr>
        <a:xfrm>
          <a:off x="8140700" y="85902800"/>
          <a:ext cx="685800" cy="285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2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Times New Roman" panose="02020603050405020304" pitchFamily="18" charset="0"/>
              <a:cs typeface="Times New Roman" panose="02020603050405020304" pitchFamily="18" charset="0"/>
            </a:rPr>
            <a:t>B Wing </a:t>
          </a:r>
        </a:p>
      </xdr:txBody>
    </xdr:sp>
    <xdr:clientData/>
  </xdr:twoCellAnchor>
  <xdr:twoCellAnchor>
    <xdr:from>
      <xdr:col>12</xdr:col>
      <xdr:colOff>260350</xdr:colOff>
      <xdr:row>419</xdr:row>
      <xdr:rowOff>31750</xdr:rowOff>
    </xdr:from>
    <xdr:to>
      <xdr:col>12</xdr:col>
      <xdr:colOff>495300</xdr:colOff>
      <xdr:row>421</xdr:row>
      <xdr:rowOff>82550</xdr:rowOff>
    </xdr:to>
    <xdr:cxnSp macro="">
      <xdr:nvCxnSpPr>
        <xdr:cNvPr id="31" name="Straight Arrow Connector 30"/>
        <xdr:cNvCxnSpPr/>
      </xdr:nvCxnSpPr>
      <xdr:spPr>
        <a:xfrm flipH="1">
          <a:off x="10674350" y="86010750"/>
          <a:ext cx="234950" cy="4445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273050</xdr:colOff>
      <xdr:row>419</xdr:row>
      <xdr:rowOff>146050</xdr:rowOff>
    </xdr:from>
    <xdr:to>
      <xdr:col>9</xdr:col>
      <xdr:colOff>285750</xdr:colOff>
      <xdr:row>421</xdr:row>
      <xdr:rowOff>38100</xdr:rowOff>
    </xdr:to>
    <xdr:cxnSp macro="">
      <xdr:nvCxnSpPr>
        <xdr:cNvPr id="32" name="Straight Arrow Connector 31"/>
        <xdr:cNvCxnSpPr/>
      </xdr:nvCxnSpPr>
      <xdr:spPr>
        <a:xfrm flipH="1">
          <a:off x="8413750" y="86125050"/>
          <a:ext cx="12700" cy="2857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476250</xdr:colOff>
      <xdr:row>420</xdr:row>
      <xdr:rowOff>107950</xdr:rowOff>
    </xdr:from>
    <xdr:to>
      <xdr:col>7</xdr:col>
      <xdr:colOff>255566</xdr:colOff>
      <xdr:row>454</xdr:row>
      <xdr:rowOff>27466</xdr:rowOff>
    </xdr:to>
    <xdr:grpSp>
      <xdr:nvGrpSpPr>
        <xdr:cNvPr id="6" name="Group 5"/>
        <xdr:cNvGrpSpPr/>
      </xdr:nvGrpSpPr>
      <xdr:grpSpPr>
        <a:xfrm>
          <a:off x="476250" y="86283800"/>
          <a:ext cx="5754666" cy="6606066"/>
          <a:chOff x="476250" y="86283800"/>
          <a:chExt cx="5754666" cy="6606066"/>
        </a:xfrm>
      </xdr:grpSpPr>
      <xdr:pic>
        <xdr:nvPicPr>
          <xdr:cNvPr id="34" name="Picture 33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38811" y="90729866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476250" y="86283800"/>
            <a:ext cx="5754666" cy="43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6" name="Picture 35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58483" y="90729866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37" name="Rectangle 36"/>
          <xdr:cNvSpPr/>
        </xdr:nvSpPr>
        <xdr:spPr>
          <a:xfrm>
            <a:off x="1733550" y="86467950"/>
            <a:ext cx="685800" cy="28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IN" sz="1200" b="0" cap="none" spc="0">
                <a:ln w="0"/>
                <a:solidFill>
                  <a:srgbClr val="FF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  <a:latin typeface="Times New Roman" panose="02020603050405020304" pitchFamily="18" charset="0"/>
                <a:cs typeface="Times New Roman" panose="02020603050405020304" pitchFamily="18" charset="0"/>
              </a:rPr>
              <a:t>B Wing </a:t>
            </a:r>
          </a:p>
        </xdr:txBody>
      </xdr:sp>
      <xdr:cxnSp macro="">
        <xdr:nvCxnSpPr>
          <xdr:cNvPr id="38" name="Straight Arrow Connector 37"/>
          <xdr:cNvCxnSpPr/>
        </xdr:nvCxnSpPr>
        <xdr:spPr>
          <a:xfrm flipH="1">
            <a:off x="2006600" y="86690200"/>
            <a:ext cx="12700" cy="285750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JakKZRZzWDbkqZgk9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506"/>
  <sheetViews>
    <sheetView tabSelected="1" view="pageBreakPreview" zoomScaleNormal="100" zoomScaleSheetLayoutView="100" workbookViewId="0">
      <selection activeCell="B399" sqref="B399:H399"/>
    </sheetView>
  </sheetViews>
  <sheetFormatPr defaultColWidth="9.1796875" defaultRowHeight="15.5" x14ac:dyDescent="0.35"/>
  <cols>
    <col min="1" max="1" width="11.453125" style="38" customWidth="1"/>
    <col min="2" max="2" width="12" style="38" customWidth="1"/>
    <col min="3" max="3" width="12.7265625" style="38" customWidth="1"/>
    <col min="4" max="4" width="14.1796875" style="38" customWidth="1"/>
    <col min="5" max="7" width="11.7265625" style="38" customWidth="1"/>
    <col min="8" max="8" width="12.453125" style="38" customWidth="1"/>
    <col min="9" max="9" width="18.54296875" style="19" customWidth="1"/>
    <col min="10" max="10" width="11.453125" style="19" customWidth="1"/>
    <col min="11" max="11" width="10.54296875" style="19" bestFit="1" customWidth="1"/>
    <col min="12" max="12" width="10.54296875" style="19" customWidth="1"/>
    <col min="13" max="13" width="11.81640625" style="19" customWidth="1"/>
    <col min="14" max="14" width="12.54296875" style="19" customWidth="1"/>
    <col min="15" max="15" width="9.81640625" style="19" customWidth="1"/>
    <col min="16" max="16" width="11.7265625" style="19" customWidth="1"/>
    <col min="17" max="247" width="9.1796875" style="19"/>
    <col min="248" max="248" width="8.7265625" style="19" customWidth="1"/>
    <col min="249" max="249" width="9.81640625" style="19" customWidth="1"/>
    <col min="250" max="250" width="14.453125" style="19" customWidth="1"/>
    <col min="251" max="251" width="7.26953125" style="19" customWidth="1"/>
    <col min="252" max="252" width="5.54296875" style="19" customWidth="1"/>
    <col min="253" max="253" width="9" style="19" customWidth="1"/>
    <col min="254" max="255" width="9.81640625" style="19" customWidth="1"/>
    <col min="256" max="256" width="11.1796875" style="19" customWidth="1"/>
    <col min="257" max="257" width="2.81640625" style="19" customWidth="1"/>
    <col min="258" max="258" width="3.54296875" style="19" customWidth="1"/>
    <col min="259" max="503" width="9.1796875" style="19"/>
    <col min="504" max="504" width="8.7265625" style="19" customWidth="1"/>
    <col min="505" max="505" width="9.81640625" style="19" customWidth="1"/>
    <col min="506" max="506" width="14.453125" style="19" customWidth="1"/>
    <col min="507" max="507" width="7.26953125" style="19" customWidth="1"/>
    <col min="508" max="508" width="5.54296875" style="19" customWidth="1"/>
    <col min="509" max="509" width="9" style="19" customWidth="1"/>
    <col min="510" max="511" width="9.81640625" style="19" customWidth="1"/>
    <col min="512" max="512" width="11.1796875" style="19" customWidth="1"/>
    <col min="513" max="513" width="2.81640625" style="19" customWidth="1"/>
    <col min="514" max="514" width="3.54296875" style="19" customWidth="1"/>
    <col min="515" max="759" width="9.1796875" style="19"/>
    <col min="760" max="760" width="8.7265625" style="19" customWidth="1"/>
    <col min="761" max="761" width="9.81640625" style="19" customWidth="1"/>
    <col min="762" max="762" width="14.453125" style="19" customWidth="1"/>
    <col min="763" max="763" width="7.26953125" style="19" customWidth="1"/>
    <col min="764" max="764" width="5.54296875" style="19" customWidth="1"/>
    <col min="765" max="765" width="9" style="19" customWidth="1"/>
    <col min="766" max="767" width="9.81640625" style="19" customWidth="1"/>
    <col min="768" max="768" width="11.1796875" style="19" customWidth="1"/>
    <col min="769" max="769" width="2.81640625" style="19" customWidth="1"/>
    <col min="770" max="770" width="3.54296875" style="19" customWidth="1"/>
    <col min="771" max="1015" width="9.1796875" style="19"/>
    <col min="1016" max="1016" width="8.7265625" style="19" customWidth="1"/>
    <col min="1017" max="1017" width="9.81640625" style="19" customWidth="1"/>
    <col min="1018" max="1018" width="14.453125" style="19" customWidth="1"/>
    <col min="1019" max="1019" width="7.26953125" style="19" customWidth="1"/>
    <col min="1020" max="1020" width="5.54296875" style="19" customWidth="1"/>
    <col min="1021" max="1021" width="9" style="19" customWidth="1"/>
    <col min="1022" max="1023" width="9.81640625" style="19" customWidth="1"/>
    <col min="1024" max="1024" width="11.1796875" style="19" customWidth="1"/>
    <col min="1025" max="1025" width="2.81640625" style="19" customWidth="1"/>
    <col min="1026" max="1026" width="3.54296875" style="19" customWidth="1"/>
    <col min="1027" max="1271" width="9.1796875" style="19"/>
    <col min="1272" max="1272" width="8.7265625" style="19" customWidth="1"/>
    <col min="1273" max="1273" width="9.81640625" style="19" customWidth="1"/>
    <col min="1274" max="1274" width="14.453125" style="19" customWidth="1"/>
    <col min="1275" max="1275" width="7.26953125" style="19" customWidth="1"/>
    <col min="1276" max="1276" width="5.54296875" style="19" customWidth="1"/>
    <col min="1277" max="1277" width="9" style="19" customWidth="1"/>
    <col min="1278" max="1279" width="9.81640625" style="19" customWidth="1"/>
    <col min="1280" max="1280" width="11.1796875" style="19" customWidth="1"/>
    <col min="1281" max="1281" width="2.81640625" style="19" customWidth="1"/>
    <col min="1282" max="1282" width="3.54296875" style="19" customWidth="1"/>
    <col min="1283" max="1527" width="9.1796875" style="19"/>
    <col min="1528" max="1528" width="8.7265625" style="19" customWidth="1"/>
    <col min="1529" max="1529" width="9.81640625" style="19" customWidth="1"/>
    <col min="1530" max="1530" width="14.453125" style="19" customWidth="1"/>
    <col min="1531" max="1531" width="7.26953125" style="19" customWidth="1"/>
    <col min="1532" max="1532" width="5.54296875" style="19" customWidth="1"/>
    <col min="1533" max="1533" width="9" style="19" customWidth="1"/>
    <col min="1534" max="1535" width="9.81640625" style="19" customWidth="1"/>
    <col min="1536" max="1536" width="11.1796875" style="19" customWidth="1"/>
    <col min="1537" max="1537" width="2.81640625" style="19" customWidth="1"/>
    <col min="1538" max="1538" width="3.54296875" style="19" customWidth="1"/>
    <col min="1539" max="1783" width="9.1796875" style="19"/>
    <col min="1784" max="1784" width="8.7265625" style="19" customWidth="1"/>
    <col min="1785" max="1785" width="9.81640625" style="19" customWidth="1"/>
    <col min="1786" max="1786" width="14.453125" style="19" customWidth="1"/>
    <col min="1787" max="1787" width="7.26953125" style="19" customWidth="1"/>
    <col min="1788" max="1788" width="5.54296875" style="19" customWidth="1"/>
    <col min="1789" max="1789" width="9" style="19" customWidth="1"/>
    <col min="1790" max="1791" width="9.81640625" style="19" customWidth="1"/>
    <col min="1792" max="1792" width="11.1796875" style="19" customWidth="1"/>
    <col min="1793" max="1793" width="2.81640625" style="19" customWidth="1"/>
    <col min="1794" max="1794" width="3.54296875" style="19" customWidth="1"/>
    <col min="1795" max="2039" width="9.1796875" style="19"/>
    <col min="2040" max="2040" width="8.7265625" style="19" customWidth="1"/>
    <col min="2041" max="2041" width="9.81640625" style="19" customWidth="1"/>
    <col min="2042" max="2042" width="14.453125" style="19" customWidth="1"/>
    <col min="2043" max="2043" width="7.26953125" style="19" customWidth="1"/>
    <col min="2044" max="2044" width="5.54296875" style="19" customWidth="1"/>
    <col min="2045" max="2045" width="9" style="19" customWidth="1"/>
    <col min="2046" max="2047" width="9.81640625" style="19" customWidth="1"/>
    <col min="2048" max="2048" width="11.1796875" style="19" customWidth="1"/>
    <col min="2049" max="2049" width="2.81640625" style="19" customWidth="1"/>
    <col min="2050" max="2050" width="3.54296875" style="19" customWidth="1"/>
    <col min="2051" max="2295" width="9.1796875" style="19"/>
    <col min="2296" max="2296" width="8.7265625" style="19" customWidth="1"/>
    <col min="2297" max="2297" width="9.81640625" style="19" customWidth="1"/>
    <col min="2298" max="2298" width="14.453125" style="19" customWidth="1"/>
    <col min="2299" max="2299" width="7.26953125" style="19" customWidth="1"/>
    <col min="2300" max="2300" width="5.54296875" style="19" customWidth="1"/>
    <col min="2301" max="2301" width="9" style="19" customWidth="1"/>
    <col min="2302" max="2303" width="9.81640625" style="19" customWidth="1"/>
    <col min="2304" max="2304" width="11.1796875" style="19" customWidth="1"/>
    <col min="2305" max="2305" width="2.81640625" style="19" customWidth="1"/>
    <col min="2306" max="2306" width="3.54296875" style="19" customWidth="1"/>
    <col min="2307" max="2551" width="9.1796875" style="19"/>
    <col min="2552" max="2552" width="8.7265625" style="19" customWidth="1"/>
    <col min="2553" max="2553" width="9.81640625" style="19" customWidth="1"/>
    <col min="2554" max="2554" width="14.453125" style="19" customWidth="1"/>
    <col min="2555" max="2555" width="7.26953125" style="19" customWidth="1"/>
    <col min="2556" max="2556" width="5.54296875" style="19" customWidth="1"/>
    <col min="2557" max="2557" width="9" style="19" customWidth="1"/>
    <col min="2558" max="2559" width="9.81640625" style="19" customWidth="1"/>
    <col min="2560" max="2560" width="11.1796875" style="19" customWidth="1"/>
    <col min="2561" max="2561" width="2.81640625" style="19" customWidth="1"/>
    <col min="2562" max="2562" width="3.54296875" style="19" customWidth="1"/>
    <col min="2563" max="2807" width="9.1796875" style="19"/>
    <col min="2808" max="2808" width="8.7265625" style="19" customWidth="1"/>
    <col min="2809" max="2809" width="9.81640625" style="19" customWidth="1"/>
    <col min="2810" max="2810" width="14.453125" style="19" customWidth="1"/>
    <col min="2811" max="2811" width="7.26953125" style="19" customWidth="1"/>
    <col min="2812" max="2812" width="5.54296875" style="19" customWidth="1"/>
    <col min="2813" max="2813" width="9" style="19" customWidth="1"/>
    <col min="2814" max="2815" width="9.81640625" style="19" customWidth="1"/>
    <col min="2816" max="2816" width="11.1796875" style="19" customWidth="1"/>
    <col min="2817" max="2817" width="2.81640625" style="19" customWidth="1"/>
    <col min="2818" max="2818" width="3.54296875" style="19" customWidth="1"/>
    <col min="2819" max="3063" width="9.1796875" style="19"/>
    <col min="3064" max="3064" width="8.7265625" style="19" customWidth="1"/>
    <col min="3065" max="3065" width="9.81640625" style="19" customWidth="1"/>
    <col min="3066" max="3066" width="14.453125" style="19" customWidth="1"/>
    <col min="3067" max="3067" width="7.26953125" style="19" customWidth="1"/>
    <col min="3068" max="3068" width="5.54296875" style="19" customWidth="1"/>
    <col min="3069" max="3069" width="9" style="19" customWidth="1"/>
    <col min="3070" max="3071" width="9.81640625" style="19" customWidth="1"/>
    <col min="3072" max="3072" width="11.1796875" style="19" customWidth="1"/>
    <col min="3073" max="3073" width="2.81640625" style="19" customWidth="1"/>
    <col min="3074" max="3074" width="3.54296875" style="19" customWidth="1"/>
    <col min="3075" max="3319" width="9.1796875" style="19"/>
    <col min="3320" max="3320" width="8.7265625" style="19" customWidth="1"/>
    <col min="3321" max="3321" width="9.81640625" style="19" customWidth="1"/>
    <col min="3322" max="3322" width="14.453125" style="19" customWidth="1"/>
    <col min="3323" max="3323" width="7.26953125" style="19" customWidth="1"/>
    <col min="3324" max="3324" width="5.54296875" style="19" customWidth="1"/>
    <col min="3325" max="3325" width="9" style="19" customWidth="1"/>
    <col min="3326" max="3327" width="9.81640625" style="19" customWidth="1"/>
    <col min="3328" max="3328" width="11.1796875" style="19" customWidth="1"/>
    <col min="3329" max="3329" width="2.81640625" style="19" customWidth="1"/>
    <col min="3330" max="3330" width="3.54296875" style="19" customWidth="1"/>
    <col min="3331" max="3575" width="9.1796875" style="19"/>
    <col min="3576" max="3576" width="8.7265625" style="19" customWidth="1"/>
    <col min="3577" max="3577" width="9.81640625" style="19" customWidth="1"/>
    <col min="3578" max="3578" width="14.453125" style="19" customWidth="1"/>
    <col min="3579" max="3579" width="7.26953125" style="19" customWidth="1"/>
    <col min="3580" max="3580" width="5.54296875" style="19" customWidth="1"/>
    <col min="3581" max="3581" width="9" style="19" customWidth="1"/>
    <col min="3582" max="3583" width="9.81640625" style="19" customWidth="1"/>
    <col min="3584" max="3584" width="11.1796875" style="19" customWidth="1"/>
    <col min="3585" max="3585" width="2.81640625" style="19" customWidth="1"/>
    <col min="3586" max="3586" width="3.54296875" style="19" customWidth="1"/>
    <col min="3587" max="3831" width="9.1796875" style="19"/>
    <col min="3832" max="3832" width="8.7265625" style="19" customWidth="1"/>
    <col min="3833" max="3833" width="9.81640625" style="19" customWidth="1"/>
    <col min="3834" max="3834" width="14.453125" style="19" customWidth="1"/>
    <col min="3835" max="3835" width="7.26953125" style="19" customWidth="1"/>
    <col min="3836" max="3836" width="5.54296875" style="19" customWidth="1"/>
    <col min="3837" max="3837" width="9" style="19" customWidth="1"/>
    <col min="3838" max="3839" width="9.81640625" style="19" customWidth="1"/>
    <col min="3840" max="3840" width="11.1796875" style="19" customWidth="1"/>
    <col min="3841" max="3841" width="2.81640625" style="19" customWidth="1"/>
    <col min="3842" max="3842" width="3.54296875" style="19" customWidth="1"/>
    <col min="3843" max="4087" width="9.1796875" style="19"/>
    <col min="4088" max="4088" width="8.7265625" style="19" customWidth="1"/>
    <col min="4089" max="4089" width="9.81640625" style="19" customWidth="1"/>
    <col min="4090" max="4090" width="14.453125" style="19" customWidth="1"/>
    <col min="4091" max="4091" width="7.26953125" style="19" customWidth="1"/>
    <col min="4092" max="4092" width="5.54296875" style="19" customWidth="1"/>
    <col min="4093" max="4093" width="9" style="19" customWidth="1"/>
    <col min="4094" max="4095" width="9.81640625" style="19" customWidth="1"/>
    <col min="4096" max="4096" width="11.1796875" style="19" customWidth="1"/>
    <col min="4097" max="4097" width="2.81640625" style="19" customWidth="1"/>
    <col min="4098" max="4098" width="3.54296875" style="19" customWidth="1"/>
    <col min="4099" max="4343" width="9.1796875" style="19"/>
    <col min="4344" max="4344" width="8.7265625" style="19" customWidth="1"/>
    <col min="4345" max="4345" width="9.81640625" style="19" customWidth="1"/>
    <col min="4346" max="4346" width="14.453125" style="19" customWidth="1"/>
    <col min="4347" max="4347" width="7.26953125" style="19" customWidth="1"/>
    <col min="4348" max="4348" width="5.54296875" style="19" customWidth="1"/>
    <col min="4349" max="4349" width="9" style="19" customWidth="1"/>
    <col min="4350" max="4351" width="9.81640625" style="19" customWidth="1"/>
    <col min="4352" max="4352" width="11.1796875" style="19" customWidth="1"/>
    <col min="4353" max="4353" width="2.81640625" style="19" customWidth="1"/>
    <col min="4354" max="4354" width="3.54296875" style="19" customWidth="1"/>
    <col min="4355" max="4599" width="9.1796875" style="19"/>
    <col min="4600" max="4600" width="8.7265625" style="19" customWidth="1"/>
    <col min="4601" max="4601" width="9.81640625" style="19" customWidth="1"/>
    <col min="4602" max="4602" width="14.453125" style="19" customWidth="1"/>
    <col min="4603" max="4603" width="7.26953125" style="19" customWidth="1"/>
    <col min="4604" max="4604" width="5.54296875" style="19" customWidth="1"/>
    <col min="4605" max="4605" width="9" style="19" customWidth="1"/>
    <col min="4606" max="4607" width="9.81640625" style="19" customWidth="1"/>
    <col min="4608" max="4608" width="11.1796875" style="19" customWidth="1"/>
    <col min="4609" max="4609" width="2.81640625" style="19" customWidth="1"/>
    <col min="4610" max="4610" width="3.54296875" style="19" customWidth="1"/>
    <col min="4611" max="4855" width="9.1796875" style="19"/>
    <col min="4856" max="4856" width="8.7265625" style="19" customWidth="1"/>
    <col min="4857" max="4857" width="9.81640625" style="19" customWidth="1"/>
    <col min="4858" max="4858" width="14.453125" style="19" customWidth="1"/>
    <col min="4859" max="4859" width="7.26953125" style="19" customWidth="1"/>
    <col min="4860" max="4860" width="5.54296875" style="19" customWidth="1"/>
    <col min="4861" max="4861" width="9" style="19" customWidth="1"/>
    <col min="4862" max="4863" width="9.81640625" style="19" customWidth="1"/>
    <col min="4864" max="4864" width="11.1796875" style="19" customWidth="1"/>
    <col min="4865" max="4865" width="2.81640625" style="19" customWidth="1"/>
    <col min="4866" max="4866" width="3.54296875" style="19" customWidth="1"/>
    <col min="4867" max="5111" width="9.1796875" style="19"/>
    <col min="5112" max="5112" width="8.7265625" style="19" customWidth="1"/>
    <col min="5113" max="5113" width="9.81640625" style="19" customWidth="1"/>
    <col min="5114" max="5114" width="14.453125" style="19" customWidth="1"/>
    <col min="5115" max="5115" width="7.26953125" style="19" customWidth="1"/>
    <col min="5116" max="5116" width="5.54296875" style="19" customWidth="1"/>
    <col min="5117" max="5117" width="9" style="19" customWidth="1"/>
    <col min="5118" max="5119" width="9.81640625" style="19" customWidth="1"/>
    <col min="5120" max="5120" width="11.1796875" style="19" customWidth="1"/>
    <col min="5121" max="5121" width="2.81640625" style="19" customWidth="1"/>
    <col min="5122" max="5122" width="3.54296875" style="19" customWidth="1"/>
    <col min="5123" max="5367" width="9.1796875" style="19"/>
    <col min="5368" max="5368" width="8.7265625" style="19" customWidth="1"/>
    <col min="5369" max="5369" width="9.81640625" style="19" customWidth="1"/>
    <col min="5370" max="5370" width="14.453125" style="19" customWidth="1"/>
    <col min="5371" max="5371" width="7.26953125" style="19" customWidth="1"/>
    <col min="5372" max="5372" width="5.54296875" style="19" customWidth="1"/>
    <col min="5373" max="5373" width="9" style="19" customWidth="1"/>
    <col min="5374" max="5375" width="9.81640625" style="19" customWidth="1"/>
    <col min="5376" max="5376" width="11.1796875" style="19" customWidth="1"/>
    <col min="5377" max="5377" width="2.81640625" style="19" customWidth="1"/>
    <col min="5378" max="5378" width="3.54296875" style="19" customWidth="1"/>
    <col min="5379" max="5623" width="9.1796875" style="19"/>
    <col min="5624" max="5624" width="8.7265625" style="19" customWidth="1"/>
    <col min="5625" max="5625" width="9.81640625" style="19" customWidth="1"/>
    <col min="5626" max="5626" width="14.453125" style="19" customWidth="1"/>
    <col min="5627" max="5627" width="7.26953125" style="19" customWidth="1"/>
    <col min="5628" max="5628" width="5.54296875" style="19" customWidth="1"/>
    <col min="5629" max="5629" width="9" style="19" customWidth="1"/>
    <col min="5630" max="5631" width="9.81640625" style="19" customWidth="1"/>
    <col min="5632" max="5632" width="11.1796875" style="19" customWidth="1"/>
    <col min="5633" max="5633" width="2.81640625" style="19" customWidth="1"/>
    <col min="5634" max="5634" width="3.54296875" style="19" customWidth="1"/>
    <col min="5635" max="5879" width="9.1796875" style="19"/>
    <col min="5880" max="5880" width="8.7265625" style="19" customWidth="1"/>
    <col min="5881" max="5881" width="9.81640625" style="19" customWidth="1"/>
    <col min="5882" max="5882" width="14.453125" style="19" customWidth="1"/>
    <col min="5883" max="5883" width="7.26953125" style="19" customWidth="1"/>
    <col min="5884" max="5884" width="5.54296875" style="19" customWidth="1"/>
    <col min="5885" max="5885" width="9" style="19" customWidth="1"/>
    <col min="5886" max="5887" width="9.81640625" style="19" customWidth="1"/>
    <col min="5888" max="5888" width="11.1796875" style="19" customWidth="1"/>
    <col min="5889" max="5889" width="2.81640625" style="19" customWidth="1"/>
    <col min="5890" max="5890" width="3.54296875" style="19" customWidth="1"/>
    <col min="5891" max="6135" width="9.1796875" style="19"/>
    <col min="6136" max="6136" width="8.7265625" style="19" customWidth="1"/>
    <col min="6137" max="6137" width="9.81640625" style="19" customWidth="1"/>
    <col min="6138" max="6138" width="14.453125" style="19" customWidth="1"/>
    <col min="6139" max="6139" width="7.26953125" style="19" customWidth="1"/>
    <col min="6140" max="6140" width="5.54296875" style="19" customWidth="1"/>
    <col min="6141" max="6141" width="9" style="19" customWidth="1"/>
    <col min="6142" max="6143" width="9.81640625" style="19" customWidth="1"/>
    <col min="6144" max="6144" width="11.1796875" style="19" customWidth="1"/>
    <col min="6145" max="6145" width="2.81640625" style="19" customWidth="1"/>
    <col min="6146" max="6146" width="3.54296875" style="19" customWidth="1"/>
    <col min="6147" max="6391" width="9.1796875" style="19"/>
    <col min="6392" max="6392" width="8.7265625" style="19" customWidth="1"/>
    <col min="6393" max="6393" width="9.81640625" style="19" customWidth="1"/>
    <col min="6394" max="6394" width="14.453125" style="19" customWidth="1"/>
    <col min="6395" max="6395" width="7.26953125" style="19" customWidth="1"/>
    <col min="6396" max="6396" width="5.54296875" style="19" customWidth="1"/>
    <col min="6397" max="6397" width="9" style="19" customWidth="1"/>
    <col min="6398" max="6399" width="9.81640625" style="19" customWidth="1"/>
    <col min="6400" max="6400" width="11.1796875" style="19" customWidth="1"/>
    <col min="6401" max="6401" width="2.81640625" style="19" customWidth="1"/>
    <col min="6402" max="6402" width="3.54296875" style="19" customWidth="1"/>
    <col min="6403" max="6647" width="9.1796875" style="19"/>
    <col min="6648" max="6648" width="8.7265625" style="19" customWidth="1"/>
    <col min="6649" max="6649" width="9.81640625" style="19" customWidth="1"/>
    <col min="6650" max="6650" width="14.453125" style="19" customWidth="1"/>
    <col min="6651" max="6651" width="7.26953125" style="19" customWidth="1"/>
    <col min="6652" max="6652" width="5.54296875" style="19" customWidth="1"/>
    <col min="6653" max="6653" width="9" style="19" customWidth="1"/>
    <col min="6654" max="6655" width="9.81640625" style="19" customWidth="1"/>
    <col min="6656" max="6656" width="11.1796875" style="19" customWidth="1"/>
    <col min="6657" max="6657" width="2.81640625" style="19" customWidth="1"/>
    <col min="6658" max="6658" width="3.54296875" style="19" customWidth="1"/>
    <col min="6659" max="6903" width="9.1796875" style="19"/>
    <col min="6904" max="6904" width="8.7265625" style="19" customWidth="1"/>
    <col min="6905" max="6905" width="9.81640625" style="19" customWidth="1"/>
    <col min="6906" max="6906" width="14.453125" style="19" customWidth="1"/>
    <col min="6907" max="6907" width="7.26953125" style="19" customWidth="1"/>
    <col min="6908" max="6908" width="5.54296875" style="19" customWidth="1"/>
    <col min="6909" max="6909" width="9" style="19" customWidth="1"/>
    <col min="6910" max="6911" width="9.81640625" style="19" customWidth="1"/>
    <col min="6912" max="6912" width="11.1796875" style="19" customWidth="1"/>
    <col min="6913" max="6913" width="2.81640625" style="19" customWidth="1"/>
    <col min="6914" max="6914" width="3.54296875" style="19" customWidth="1"/>
    <col min="6915" max="7159" width="9.1796875" style="19"/>
    <col min="7160" max="7160" width="8.7265625" style="19" customWidth="1"/>
    <col min="7161" max="7161" width="9.81640625" style="19" customWidth="1"/>
    <col min="7162" max="7162" width="14.453125" style="19" customWidth="1"/>
    <col min="7163" max="7163" width="7.26953125" style="19" customWidth="1"/>
    <col min="7164" max="7164" width="5.54296875" style="19" customWidth="1"/>
    <col min="7165" max="7165" width="9" style="19" customWidth="1"/>
    <col min="7166" max="7167" width="9.81640625" style="19" customWidth="1"/>
    <col min="7168" max="7168" width="11.1796875" style="19" customWidth="1"/>
    <col min="7169" max="7169" width="2.81640625" style="19" customWidth="1"/>
    <col min="7170" max="7170" width="3.54296875" style="19" customWidth="1"/>
    <col min="7171" max="7415" width="9.1796875" style="19"/>
    <col min="7416" max="7416" width="8.7265625" style="19" customWidth="1"/>
    <col min="7417" max="7417" width="9.81640625" style="19" customWidth="1"/>
    <col min="7418" max="7418" width="14.453125" style="19" customWidth="1"/>
    <col min="7419" max="7419" width="7.26953125" style="19" customWidth="1"/>
    <col min="7420" max="7420" width="5.54296875" style="19" customWidth="1"/>
    <col min="7421" max="7421" width="9" style="19" customWidth="1"/>
    <col min="7422" max="7423" width="9.81640625" style="19" customWidth="1"/>
    <col min="7424" max="7424" width="11.1796875" style="19" customWidth="1"/>
    <col min="7425" max="7425" width="2.81640625" style="19" customWidth="1"/>
    <col min="7426" max="7426" width="3.54296875" style="19" customWidth="1"/>
    <col min="7427" max="7671" width="9.1796875" style="19"/>
    <col min="7672" max="7672" width="8.7265625" style="19" customWidth="1"/>
    <col min="7673" max="7673" width="9.81640625" style="19" customWidth="1"/>
    <col min="7674" max="7674" width="14.453125" style="19" customWidth="1"/>
    <col min="7675" max="7675" width="7.26953125" style="19" customWidth="1"/>
    <col min="7676" max="7676" width="5.54296875" style="19" customWidth="1"/>
    <col min="7677" max="7677" width="9" style="19" customWidth="1"/>
    <col min="7678" max="7679" width="9.81640625" style="19" customWidth="1"/>
    <col min="7680" max="7680" width="11.1796875" style="19" customWidth="1"/>
    <col min="7681" max="7681" width="2.81640625" style="19" customWidth="1"/>
    <col min="7682" max="7682" width="3.54296875" style="19" customWidth="1"/>
    <col min="7683" max="7927" width="9.1796875" style="19"/>
    <col min="7928" max="7928" width="8.7265625" style="19" customWidth="1"/>
    <col min="7929" max="7929" width="9.81640625" style="19" customWidth="1"/>
    <col min="7930" max="7930" width="14.453125" style="19" customWidth="1"/>
    <col min="7931" max="7931" width="7.26953125" style="19" customWidth="1"/>
    <col min="7932" max="7932" width="5.54296875" style="19" customWidth="1"/>
    <col min="7933" max="7933" width="9" style="19" customWidth="1"/>
    <col min="7934" max="7935" width="9.81640625" style="19" customWidth="1"/>
    <col min="7936" max="7936" width="11.1796875" style="19" customWidth="1"/>
    <col min="7937" max="7937" width="2.81640625" style="19" customWidth="1"/>
    <col min="7938" max="7938" width="3.54296875" style="19" customWidth="1"/>
    <col min="7939" max="8183" width="9.1796875" style="19"/>
    <col min="8184" max="8184" width="8.7265625" style="19" customWidth="1"/>
    <col min="8185" max="8185" width="9.81640625" style="19" customWidth="1"/>
    <col min="8186" max="8186" width="14.453125" style="19" customWidth="1"/>
    <col min="8187" max="8187" width="7.26953125" style="19" customWidth="1"/>
    <col min="8188" max="8188" width="5.54296875" style="19" customWidth="1"/>
    <col min="8189" max="8189" width="9" style="19" customWidth="1"/>
    <col min="8190" max="8191" width="9.81640625" style="19" customWidth="1"/>
    <col min="8192" max="8192" width="11.1796875" style="19" customWidth="1"/>
    <col min="8193" max="8193" width="2.81640625" style="19" customWidth="1"/>
    <col min="8194" max="8194" width="3.54296875" style="19" customWidth="1"/>
    <col min="8195" max="8439" width="9.1796875" style="19"/>
    <col min="8440" max="8440" width="8.7265625" style="19" customWidth="1"/>
    <col min="8441" max="8441" width="9.81640625" style="19" customWidth="1"/>
    <col min="8442" max="8442" width="14.453125" style="19" customWidth="1"/>
    <col min="8443" max="8443" width="7.26953125" style="19" customWidth="1"/>
    <col min="8444" max="8444" width="5.54296875" style="19" customWidth="1"/>
    <col min="8445" max="8445" width="9" style="19" customWidth="1"/>
    <col min="8446" max="8447" width="9.81640625" style="19" customWidth="1"/>
    <col min="8448" max="8448" width="11.1796875" style="19" customWidth="1"/>
    <col min="8449" max="8449" width="2.81640625" style="19" customWidth="1"/>
    <col min="8450" max="8450" width="3.54296875" style="19" customWidth="1"/>
    <col min="8451" max="8695" width="9.1796875" style="19"/>
    <col min="8696" max="8696" width="8.7265625" style="19" customWidth="1"/>
    <col min="8697" max="8697" width="9.81640625" style="19" customWidth="1"/>
    <col min="8698" max="8698" width="14.453125" style="19" customWidth="1"/>
    <col min="8699" max="8699" width="7.26953125" style="19" customWidth="1"/>
    <col min="8700" max="8700" width="5.54296875" style="19" customWidth="1"/>
    <col min="8701" max="8701" width="9" style="19" customWidth="1"/>
    <col min="8702" max="8703" width="9.81640625" style="19" customWidth="1"/>
    <col min="8704" max="8704" width="11.1796875" style="19" customWidth="1"/>
    <col min="8705" max="8705" width="2.81640625" style="19" customWidth="1"/>
    <col min="8706" max="8706" width="3.54296875" style="19" customWidth="1"/>
    <col min="8707" max="8951" width="9.1796875" style="19"/>
    <col min="8952" max="8952" width="8.7265625" style="19" customWidth="1"/>
    <col min="8953" max="8953" width="9.81640625" style="19" customWidth="1"/>
    <col min="8954" max="8954" width="14.453125" style="19" customWidth="1"/>
    <col min="8955" max="8955" width="7.26953125" style="19" customWidth="1"/>
    <col min="8956" max="8956" width="5.54296875" style="19" customWidth="1"/>
    <col min="8957" max="8957" width="9" style="19" customWidth="1"/>
    <col min="8958" max="8959" width="9.81640625" style="19" customWidth="1"/>
    <col min="8960" max="8960" width="11.1796875" style="19" customWidth="1"/>
    <col min="8961" max="8961" width="2.81640625" style="19" customWidth="1"/>
    <col min="8962" max="8962" width="3.54296875" style="19" customWidth="1"/>
    <col min="8963" max="9207" width="9.1796875" style="19"/>
    <col min="9208" max="9208" width="8.7265625" style="19" customWidth="1"/>
    <col min="9209" max="9209" width="9.81640625" style="19" customWidth="1"/>
    <col min="9210" max="9210" width="14.453125" style="19" customWidth="1"/>
    <col min="9211" max="9211" width="7.26953125" style="19" customWidth="1"/>
    <col min="9212" max="9212" width="5.54296875" style="19" customWidth="1"/>
    <col min="9213" max="9213" width="9" style="19" customWidth="1"/>
    <col min="9214" max="9215" width="9.81640625" style="19" customWidth="1"/>
    <col min="9216" max="9216" width="11.1796875" style="19" customWidth="1"/>
    <col min="9217" max="9217" width="2.81640625" style="19" customWidth="1"/>
    <col min="9218" max="9218" width="3.54296875" style="19" customWidth="1"/>
    <col min="9219" max="9463" width="9.1796875" style="19"/>
    <col min="9464" max="9464" width="8.7265625" style="19" customWidth="1"/>
    <col min="9465" max="9465" width="9.81640625" style="19" customWidth="1"/>
    <col min="9466" max="9466" width="14.453125" style="19" customWidth="1"/>
    <col min="9467" max="9467" width="7.26953125" style="19" customWidth="1"/>
    <col min="9468" max="9468" width="5.54296875" style="19" customWidth="1"/>
    <col min="9469" max="9469" width="9" style="19" customWidth="1"/>
    <col min="9470" max="9471" width="9.81640625" style="19" customWidth="1"/>
    <col min="9472" max="9472" width="11.1796875" style="19" customWidth="1"/>
    <col min="9473" max="9473" width="2.81640625" style="19" customWidth="1"/>
    <col min="9474" max="9474" width="3.54296875" style="19" customWidth="1"/>
    <col min="9475" max="9719" width="9.1796875" style="19"/>
    <col min="9720" max="9720" width="8.7265625" style="19" customWidth="1"/>
    <col min="9721" max="9721" width="9.81640625" style="19" customWidth="1"/>
    <col min="9722" max="9722" width="14.453125" style="19" customWidth="1"/>
    <col min="9723" max="9723" width="7.26953125" style="19" customWidth="1"/>
    <col min="9724" max="9724" width="5.54296875" style="19" customWidth="1"/>
    <col min="9725" max="9725" width="9" style="19" customWidth="1"/>
    <col min="9726" max="9727" width="9.81640625" style="19" customWidth="1"/>
    <col min="9728" max="9728" width="11.1796875" style="19" customWidth="1"/>
    <col min="9729" max="9729" width="2.81640625" style="19" customWidth="1"/>
    <col min="9730" max="9730" width="3.54296875" style="19" customWidth="1"/>
    <col min="9731" max="9975" width="9.1796875" style="19"/>
    <col min="9976" max="9976" width="8.7265625" style="19" customWidth="1"/>
    <col min="9977" max="9977" width="9.81640625" style="19" customWidth="1"/>
    <col min="9978" max="9978" width="14.453125" style="19" customWidth="1"/>
    <col min="9979" max="9979" width="7.26953125" style="19" customWidth="1"/>
    <col min="9980" max="9980" width="5.54296875" style="19" customWidth="1"/>
    <col min="9981" max="9981" width="9" style="19" customWidth="1"/>
    <col min="9982" max="9983" width="9.81640625" style="19" customWidth="1"/>
    <col min="9984" max="9984" width="11.1796875" style="19" customWidth="1"/>
    <col min="9985" max="9985" width="2.81640625" style="19" customWidth="1"/>
    <col min="9986" max="9986" width="3.54296875" style="19" customWidth="1"/>
    <col min="9987" max="10231" width="9.1796875" style="19"/>
    <col min="10232" max="10232" width="8.7265625" style="19" customWidth="1"/>
    <col min="10233" max="10233" width="9.81640625" style="19" customWidth="1"/>
    <col min="10234" max="10234" width="14.453125" style="19" customWidth="1"/>
    <col min="10235" max="10235" width="7.26953125" style="19" customWidth="1"/>
    <col min="10236" max="10236" width="5.54296875" style="19" customWidth="1"/>
    <col min="10237" max="10237" width="9" style="19" customWidth="1"/>
    <col min="10238" max="10239" width="9.81640625" style="19" customWidth="1"/>
    <col min="10240" max="10240" width="11.1796875" style="19" customWidth="1"/>
    <col min="10241" max="10241" width="2.81640625" style="19" customWidth="1"/>
    <col min="10242" max="10242" width="3.54296875" style="19" customWidth="1"/>
    <col min="10243" max="10487" width="9.1796875" style="19"/>
    <col min="10488" max="10488" width="8.7265625" style="19" customWidth="1"/>
    <col min="10489" max="10489" width="9.81640625" style="19" customWidth="1"/>
    <col min="10490" max="10490" width="14.453125" style="19" customWidth="1"/>
    <col min="10491" max="10491" width="7.26953125" style="19" customWidth="1"/>
    <col min="10492" max="10492" width="5.54296875" style="19" customWidth="1"/>
    <col min="10493" max="10493" width="9" style="19" customWidth="1"/>
    <col min="10494" max="10495" width="9.81640625" style="19" customWidth="1"/>
    <col min="10496" max="10496" width="11.1796875" style="19" customWidth="1"/>
    <col min="10497" max="10497" width="2.81640625" style="19" customWidth="1"/>
    <col min="10498" max="10498" width="3.54296875" style="19" customWidth="1"/>
    <col min="10499" max="10743" width="9.1796875" style="19"/>
    <col min="10744" max="10744" width="8.7265625" style="19" customWidth="1"/>
    <col min="10745" max="10745" width="9.81640625" style="19" customWidth="1"/>
    <col min="10746" max="10746" width="14.453125" style="19" customWidth="1"/>
    <col min="10747" max="10747" width="7.26953125" style="19" customWidth="1"/>
    <col min="10748" max="10748" width="5.54296875" style="19" customWidth="1"/>
    <col min="10749" max="10749" width="9" style="19" customWidth="1"/>
    <col min="10750" max="10751" width="9.81640625" style="19" customWidth="1"/>
    <col min="10752" max="10752" width="11.1796875" style="19" customWidth="1"/>
    <col min="10753" max="10753" width="2.81640625" style="19" customWidth="1"/>
    <col min="10754" max="10754" width="3.54296875" style="19" customWidth="1"/>
    <col min="10755" max="10999" width="9.1796875" style="19"/>
    <col min="11000" max="11000" width="8.7265625" style="19" customWidth="1"/>
    <col min="11001" max="11001" width="9.81640625" style="19" customWidth="1"/>
    <col min="11002" max="11002" width="14.453125" style="19" customWidth="1"/>
    <col min="11003" max="11003" width="7.26953125" style="19" customWidth="1"/>
    <col min="11004" max="11004" width="5.54296875" style="19" customWidth="1"/>
    <col min="11005" max="11005" width="9" style="19" customWidth="1"/>
    <col min="11006" max="11007" width="9.81640625" style="19" customWidth="1"/>
    <col min="11008" max="11008" width="11.1796875" style="19" customWidth="1"/>
    <col min="11009" max="11009" width="2.81640625" style="19" customWidth="1"/>
    <col min="11010" max="11010" width="3.54296875" style="19" customWidth="1"/>
    <col min="11011" max="11255" width="9.1796875" style="19"/>
    <col min="11256" max="11256" width="8.7265625" style="19" customWidth="1"/>
    <col min="11257" max="11257" width="9.81640625" style="19" customWidth="1"/>
    <col min="11258" max="11258" width="14.453125" style="19" customWidth="1"/>
    <col min="11259" max="11259" width="7.26953125" style="19" customWidth="1"/>
    <col min="11260" max="11260" width="5.54296875" style="19" customWidth="1"/>
    <col min="11261" max="11261" width="9" style="19" customWidth="1"/>
    <col min="11262" max="11263" width="9.81640625" style="19" customWidth="1"/>
    <col min="11264" max="11264" width="11.1796875" style="19" customWidth="1"/>
    <col min="11265" max="11265" width="2.81640625" style="19" customWidth="1"/>
    <col min="11266" max="11266" width="3.54296875" style="19" customWidth="1"/>
    <col min="11267" max="11511" width="9.1796875" style="19"/>
    <col min="11512" max="11512" width="8.7265625" style="19" customWidth="1"/>
    <col min="11513" max="11513" width="9.81640625" style="19" customWidth="1"/>
    <col min="11514" max="11514" width="14.453125" style="19" customWidth="1"/>
    <col min="11515" max="11515" width="7.26953125" style="19" customWidth="1"/>
    <col min="11516" max="11516" width="5.54296875" style="19" customWidth="1"/>
    <col min="11517" max="11517" width="9" style="19" customWidth="1"/>
    <col min="11518" max="11519" width="9.81640625" style="19" customWidth="1"/>
    <col min="11520" max="11520" width="11.1796875" style="19" customWidth="1"/>
    <col min="11521" max="11521" width="2.81640625" style="19" customWidth="1"/>
    <col min="11522" max="11522" width="3.54296875" style="19" customWidth="1"/>
    <col min="11523" max="11767" width="9.1796875" style="19"/>
    <col min="11768" max="11768" width="8.7265625" style="19" customWidth="1"/>
    <col min="11769" max="11769" width="9.81640625" style="19" customWidth="1"/>
    <col min="11770" max="11770" width="14.453125" style="19" customWidth="1"/>
    <col min="11771" max="11771" width="7.26953125" style="19" customWidth="1"/>
    <col min="11772" max="11772" width="5.54296875" style="19" customWidth="1"/>
    <col min="11773" max="11773" width="9" style="19" customWidth="1"/>
    <col min="11774" max="11775" width="9.81640625" style="19" customWidth="1"/>
    <col min="11776" max="11776" width="11.1796875" style="19" customWidth="1"/>
    <col min="11777" max="11777" width="2.81640625" style="19" customWidth="1"/>
    <col min="11778" max="11778" width="3.54296875" style="19" customWidth="1"/>
    <col min="11779" max="12023" width="9.1796875" style="19"/>
    <col min="12024" max="12024" width="8.7265625" style="19" customWidth="1"/>
    <col min="12025" max="12025" width="9.81640625" style="19" customWidth="1"/>
    <col min="12026" max="12026" width="14.453125" style="19" customWidth="1"/>
    <col min="12027" max="12027" width="7.26953125" style="19" customWidth="1"/>
    <col min="12028" max="12028" width="5.54296875" style="19" customWidth="1"/>
    <col min="12029" max="12029" width="9" style="19" customWidth="1"/>
    <col min="12030" max="12031" width="9.81640625" style="19" customWidth="1"/>
    <col min="12032" max="12032" width="11.1796875" style="19" customWidth="1"/>
    <col min="12033" max="12033" width="2.81640625" style="19" customWidth="1"/>
    <col min="12034" max="12034" width="3.54296875" style="19" customWidth="1"/>
    <col min="12035" max="12279" width="9.1796875" style="19"/>
    <col min="12280" max="12280" width="8.7265625" style="19" customWidth="1"/>
    <col min="12281" max="12281" width="9.81640625" style="19" customWidth="1"/>
    <col min="12282" max="12282" width="14.453125" style="19" customWidth="1"/>
    <col min="12283" max="12283" width="7.26953125" style="19" customWidth="1"/>
    <col min="12284" max="12284" width="5.54296875" style="19" customWidth="1"/>
    <col min="12285" max="12285" width="9" style="19" customWidth="1"/>
    <col min="12286" max="12287" width="9.81640625" style="19" customWidth="1"/>
    <col min="12288" max="12288" width="11.1796875" style="19" customWidth="1"/>
    <col min="12289" max="12289" width="2.81640625" style="19" customWidth="1"/>
    <col min="12290" max="12290" width="3.54296875" style="19" customWidth="1"/>
    <col min="12291" max="12535" width="9.1796875" style="19"/>
    <col min="12536" max="12536" width="8.7265625" style="19" customWidth="1"/>
    <col min="12537" max="12537" width="9.81640625" style="19" customWidth="1"/>
    <col min="12538" max="12538" width="14.453125" style="19" customWidth="1"/>
    <col min="12539" max="12539" width="7.26953125" style="19" customWidth="1"/>
    <col min="12540" max="12540" width="5.54296875" style="19" customWidth="1"/>
    <col min="12541" max="12541" width="9" style="19" customWidth="1"/>
    <col min="12542" max="12543" width="9.81640625" style="19" customWidth="1"/>
    <col min="12544" max="12544" width="11.1796875" style="19" customWidth="1"/>
    <col min="12545" max="12545" width="2.81640625" style="19" customWidth="1"/>
    <col min="12546" max="12546" width="3.54296875" style="19" customWidth="1"/>
    <col min="12547" max="12791" width="9.1796875" style="19"/>
    <col min="12792" max="12792" width="8.7265625" style="19" customWidth="1"/>
    <col min="12793" max="12793" width="9.81640625" style="19" customWidth="1"/>
    <col min="12794" max="12794" width="14.453125" style="19" customWidth="1"/>
    <col min="12795" max="12795" width="7.26953125" style="19" customWidth="1"/>
    <col min="12796" max="12796" width="5.54296875" style="19" customWidth="1"/>
    <col min="12797" max="12797" width="9" style="19" customWidth="1"/>
    <col min="12798" max="12799" width="9.81640625" style="19" customWidth="1"/>
    <col min="12800" max="12800" width="11.1796875" style="19" customWidth="1"/>
    <col min="12801" max="12801" width="2.81640625" style="19" customWidth="1"/>
    <col min="12802" max="12802" width="3.54296875" style="19" customWidth="1"/>
    <col min="12803" max="13047" width="9.1796875" style="19"/>
    <col min="13048" max="13048" width="8.7265625" style="19" customWidth="1"/>
    <col min="13049" max="13049" width="9.81640625" style="19" customWidth="1"/>
    <col min="13050" max="13050" width="14.453125" style="19" customWidth="1"/>
    <col min="13051" max="13051" width="7.26953125" style="19" customWidth="1"/>
    <col min="13052" max="13052" width="5.54296875" style="19" customWidth="1"/>
    <col min="13053" max="13053" width="9" style="19" customWidth="1"/>
    <col min="13054" max="13055" width="9.81640625" style="19" customWidth="1"/>
    <col min="13056" max="13056" width="11.1796875" style="19" customWidth="1"/>
    <col min="13057" max="13057" width="2.81640625" style="19" customWidth="1"/>
    <col min="13058" max="13058" width="3.54296875" style="19" customWidth="1"/>
    <col min="13059" max="13303" width="9.1796875" style="19"/>
    <col min="13304" max="13304" width="8.7265625" style="19" customWidth="1"/>
    <col min="13305" max="13305" width="9.81640625" style="19" customWidth="1"/>
    <col min="13306" max="13306" width="14.453125" style="19" customWidth="1"/>
    <col min="13307" max="13307" width="7.26953125" style="19" customWidth="1"/>
    <col min="13308" max="13308" width="5.54296875" style="19" customWidth="1"/>
    <col min="13309" max="13309" width="9" style="19" customWidth="1"/>
    <col min="13310" max="13311" width="9.81640625" style="19" customWidth="1"/>
    <col min="13312" max="13312" width="11.1796875" style="19" customWidth="1"/>
    <col min="13313" max="13313" width="2.81640625" style="19" customWidth="1"/>
    <col min="13314" max="13314" width="3.54296875" style="19" customWidth="1"/>
    <col min="13315" max="13559" width="9.1796875" style="19"/>
    <col min="13560" max="13560" width="8.7265625" style="19" customWidth="1"/>
    <col min="13561" max="13561" width="9.81640625" style="19" customWidth="1"/>
    <col min="13562" max="13562" width="14.453125" style="19" customWidth="1"/>
    <col min="13563" max="13563" width="7.26953125" style="19" customWidth="1"/>
    <col min="13564" max="13564" width="5.54296875" style="19" customWidth="1"/>
    <col min="13565" max="13565" width="9" style="19" customWidth="1"/>
    <col min="13566" max="13567" width="9.81640625" style="19" customWidth="1"/>
    <col min="13568" max="13568" width="11.1796875" style="19" customWidth="1"/>
    <col min="13569" max="13569" width="2.81640625" style="19" customWidth="1"/>
    <col min="13570" max="13570" width="3.54296875" style="19" customWidth="1"/>
    <col min="13571" max="13815" width="9.1796875" style="19"/>
    <col min="13816" max="13816" width="8.7265625" style="19" customWidth="1"/>
    <col min="13817" max="13817" width="9.81640625" style="19" customWidth="1"/>
    <col min="13818" max="13818" width="14.453125" style="19" customWidth="1"/>
    <col min="13819" max="13819" width="7.26953125" style="19" customWidth="1"/>
    <col min="13820" max="13820" width="5.54296875" style="19" customWidth="1"/>
    <col min="13821" max="13821" width="9" style="19" customWidth="1"/>
    <col min="13822" max="13823" width="9.81640625" style="19" customWidth="1"/>
    <col min="13824" max="13824" width="11.1796875" style="19" customWidth="1"/>
    <col min="13825" max="13825" width="2.81640625" style="19" customWidth="1"/>
    <col min="13826" max="13826" width="3.54296875" style="19" customWidth="1"/>
    <col min="13827" max="14071" width="9.1796875" style="19"/>
    <col min="14072" max="14072" width="8.7265625" style="19" customWidth="1"/>
    <col min="14073" max="14073" width="9.81640625" style="19" customWidth="1"/>
    <col min="14074" max="14074" width="14.453125" style="19" customWidth="1"/>
    <col min="14075" max="14075" width="7.26953125" style="19" customWidth="1"/>
    <col min="14076" max="14076" width="5.54296875" style="19" customWidth="1"/>
    <col min="14077" max="14077" width="9" style="19" customWidth="1"/>
    <col min="14078" max="14079" width="9.81640625" style="19" customWidth="1"/>
    <col min="14080" max="14080" width="11.1796875" style="19" customWidth="1"/>
    <col min="14081" max="14081" width="2.81640625" style="19" customWidth="1"/>
    <col min="14082" max="14082" width="3.54296875" style="19" customWidth="1"/>
    <col min="14083" max="14327" width="9.1796875" style="19"/>
    <col min="14328" max="14328" width="8.7265625" style="19" customWidth="1"/>
    <col min="14329" max="14329" width="9.81640625" style="19" customWidth="1"/>
    <col min="14330" max="14330" width="14.453125" style="19" customWidth="1"/>
    <col min="14331" max="14331" width="7.26953125" style="19" customWidth="1"/>
    <col min="14332" max="14332" width="5.54296875" style="19" customWidth="1"/>
    <col min="14333" max="14333" width="9" style="19" customWidth="1"/>
    <col min="14334" max="14335" width="9.81640625" style="19" customWidth="1"/>
    <col min="14336" max="14336" width="11.1796875" style="19" customWidth="1"/>
    <col min="14337" max="14337" width="2.81640625" style="19" customWidth="1"/>
    <col min="14338" max="14338" width="3.54296875" style="19" customWidth="1"/>
    <col min="14339" max="14583" width="9.1796875" style="19"/>
    <col min="14584" max="14584" width="8.7265625" style="19" customWidth="1"/>
    <col min="14585" max="14585" width="9.81640625" style="19" customWidth="1"/>
    <col min="14586" max="14586" width="14.453125" style="19" customWidth="1"/>
    <col min="14587" max="14587" width="7.26953125" style="19" customWidth="1"/>
    <col min="14588" max="14588" width="5.54296875" style="19" customWidth="1"/>
    <col min="14589" max="14589" width="9" style="19" customWidth="1"/>
    <col min="14590" max="14591" width="9.81640625" style="19" customWidth="1"/>
    <col min="14592" max="14592" width="11.1796875" style="19" customWidth="1"/>
    <col min="14593" max="14593" width="2.81640625" style="19" customWidth="1"/>
    <col min="14594" max="14594" width="3.54296875" style="19" customWidth="1"/>
    <col min="14595" max="14839" width="9.1796875" style="19"/>
    <col min="14840" max="14840" width="8.7265625" style="19" customWidth="1"/>
    <col min="14841" max="14841" width="9.81640625" style="19" customWidth="1"/>
    <col min="14842" max="14842" width="14.453125" style="19" customWidth="1"/>
    <col min="14843" max="14843" width="7.26953125" style="19" customWidth="1"/>
    <col min="14844" max="14844" width="5.54296875" style="19" customWidth="1"/>
    <col min="14845" max="14845" width="9" style="19" customWidth="1"/>
    <col min="14846" max="14847" width="9.81640625" style="19" customWidth="1"/>
    <col min="14848" max="14848" width="11.1796875" style="19" customWidth="1"/>
    <col min="14849" max="14849" width="2.81640625" style="19" customWidth="1"/>
    <col min="14850" max="14850" width="3.54296875" style="19" customWidth="1"/>
    <col min="14851" max="15095" width="9.1796875" style="19"/>
    <col min="15096" max="15096" width="8.7265625" style="19" customWidth="1"/>
    <col min="15097" max="15097" width="9.81640625" style="19" customWidth="1"/>
    <col min="15098" max="15098" width="14.453125" style="19" customWidth="1"/>
    <col min="15099" max="15099" width="7.26953125" style="19" customWidth="1"/>
    <col min="15100" max="15100" width="5.54296875" style="19" customWidth="1"/>
    <col min="15101" max="15101" width="9" style="19" customWidth="1"/>
    <col min="15102" max="15103" width="9.81640625" style="19" customWidth="1"/>
    <col min="15104" max="15104" width="11.1796875" style="19" customWidth="1"/>
    <col min="15105" max="15105" width="2.81640625" style="19" customWidth="1"/>
    <col min="15106" max="15106" width="3.54296875" style="19" customWidth="1"/>
    <col min="15107" max="15351" width="9.1796875" style="19"/>
    <col min="15352" max="15352" width="8.7265625" style="19" customWidth="1"/>
    <col min="15353" max="15353" width="9.81640625" style="19" customWidth="1"/>
    <col min="15354" max="15354" width="14.453125" style="19" customWidth="1"/>
    <col min="15355" max="15355" width="7.26953125" style="19" customWidth="1"/>
    <col min="15356" max="15356" width="5.54296875" style="19" customWidth="1"/>
    <col min="15357" max="15357" width="9" style="19" customWidth="1"/>
    <col min="15358" max="15359" width="9.81640625" style="19" customWidth="1"/>
    <col min="15360" max="15360" width="11.1796875" style="19" customWidth="1"/>
    <col min="15361" max="15361" width="2.81640625" style="19" customWidth="1"/>
    <col min="15362" max="15362" width="3.54296875" style="19" customWidth="1"/>
    <col min="15363" max="15607" width="9.1796875" style="19"/>
    <col min="15608" max="15608" width="8.7265625" style="19" customWidth="1"/>
    <col min="15609" max="15609" width="9.81640625" style="19" customWidth="1"/>
    <col min="15610" max="15610" width="14.453125" style="19" customWidth="1"/>
    <col min="15611" max="15611" width="7.26953125" style="19" customWidth="1"/>
    <col min="15612" max="15612" width="5.54296875" style="19" customWidth="1"/>
    <col min="15613" max="15613" width="9" style="19" customWidth="1"/>
    <col min="15614" max="15615" width="9.81640625" style="19" customWidth="1"/>
    <col min="15616" max="15616" width="11.1796875" style="19" customWidth="1"/>
    <col min="15617" max="15617" width="2.81640625" style="19" customWidth="1"/>
    <col min="15618" max="15618" width="3.54296875" style="19" customWidth="1"/>
    <col min="15619" max="15863" width="9.1796875" style="19"/>
    <col min="15864" max="15864" width="8.7265625" style="19" customWidth="1"/>
    <col min="15865" max="15865" width="9.81640625" style="19" customWidth="1"/>
    <col min="15866" max="15866" width="14.453125" style="19" customWidth="1"/>
    <col min="15867" max="15867" width="7.26953125" style="19" customWidth="1"/>
    <col min="15868" max="15868" width="5.54296875" style="19" customWidth="1"/>
    <col min="15869" max="15869" width="9" style="19" customWidth="1"/>
    <col min="15870" max="15871" width="9.81640625" style="19" customWidth="1"/>
    <col min="15872" max="15872" width="11.1796875" style="19" customWidth="1"/>
    <col min="15873" max="15873" width="2.81640625" style="19" customWidth="1"/>
    <col min="15874" max="15874" width="3.54296875" style="19" customWidth="1"/>
    <col min="15875" max="16119" width="9.1796875" style="19"/>
    <col min="16120" max="16120" width="8.7265625" style="19" customWidth="1"/>
    <col min="16121" max="16121" width="9.81640625" style="19" customWidth="1"/>
    <col min="16122" max="16122" width="14.453125" style="19" customWidth="1"/>
    <col min="16123" max="16123" width="7.26953125" style="19" customWidth="1"/>
    <col min="16124" max="16124" width="5.54296875" style="19" customWidth="1"/>
    <col min="16125" max="16125" width="9" style="19" customWidth="1"/>
    <col min="16126" max="16127" width="9.81640625" style="19" customWidth="1"/>
    <col min="16128" max="16128" width="11.1796875" style="19" customWidth="1"/>
    <col min="16129" max="16129" width="2.81640625" style="19" customWidth="1"/>
    <col min="16130" max="16130" width="3.54296875" style="19" customWidth="1"/>
    <col min="16131" max="16384" width="9.1796875" style="19"/>
  </cols>
  <sheetData>
    <row r="1" spans="1:8" ht="46.5" customHeight="1" x14ac:dyDescent="0.35">
      <c r="A1" s="160" t="s">
        <v>262</v>
      </c>
      <c r="B1" s="160"/>
      <c r="C1" s="160"/>
      <c r="D1" s="160"/>
      <c r="E1" s="160"/>
      <c r="F1" s="160"/>
      <c r="G1" s="160"/>
      <c r="H1" s="160"/>
    </row>
    <row r="2" spans="1:8" ht="16.5" customHeight="1" x14ac:dyDescent="0.35">
      <c r="A2" s="155" t="s">
        <v>0</v>
      </c>
      <c r="B2" s="155"/>
      <c r="C2" s="155"/>
      <c r="D2" s="155"/>
      <c r="E2" s="155"/>
      <c r="F2" s="155"/>
      <c r="G2" s="155"/>
      <c r="H2" s="155"/>
    </row>
    <row r="3" spans="1:8" x14ac:dyDescent="0.35">
      <c r="A3" s="154" t="s">
        <v>1</v>
      </c>
      <c r="B3" s="154"/>
      <c r="C3" s="154"/>
      <c r="D3" s="154"/>
      <c r="E3" s="154" t="str">
        <f ca="1">TEXT(TODAY(),"DD/MM/YYYY")</f>
        <v>15/07/2025</v>
      </c>
      <c r="F3" s="154"/>
      <c r="G3" s="154"/>
      <c r="H3" s="154"/>
    </row>
    <row r="4" spans="1:8" ht="15" customHeight="1" x14ac:dyDescent="0.35">
      <c r="A4" s="154" t="s">
        <v>2</v>
      </c>
      <c r="B4" s="154"/>
      <c r="C4" s="154"/>
      <c r="D4" s="154"/>
      <c r="E4" s="154" t="s">
        <v>172</v>
      </c>
      <c r="F4" s="154"/>
      <c r="G4" s="154"/>
      <c r="H4" s="154"/>
    </row>
    <row r="5" spans="1:8" x14ac:dyDescent="0.35">
      <c r="A5" s="154" t="s">
        <v>3</v>
      </c>
      <c r="B5" s="154"/>
      <c r="C5" s="154"/>
      <c r="D5" s="154"/>
      <c r="E5" s="161">
        <v>45849</v>
      </c>
      <c r="F5" s="154"/>
      <c r="G5" s="154"/>
      <c r="H5" s="154"/>
    </row>
    <row r="6" spans="1:8" ht="16.5" customHeight="1" x14ac:dyDescent="0.35">
      <c r="A6" s="154" t="s">
        <v>4</v>
      </c>
      <c r="B6" s="154"/>
      <c r="C6" s="154"/>
      <c r="D6" s="154"/>
      <c r="E6" s="154" t="s">
        <v>173</v>
      </c>
      <c r="F6" s="154"/>
      <c r="G6" s="154"/>
      <c r="H6" s="154"/>
    </row>
    <row r="7" spans="1:8" ht="15" customHeight="1" x14ac:dyDescent="0.35">
      <c r="A7" s="154" t="s">
        <v>5</v>
      </c>
      <c r="B7" s="154"/>
      <c r="C7" s="154"/>
      <c r="D7" s="154"/>
      <c r="E7" s="154" t="str">
        <f>E6</f>
        <v>Ornate Dahisar Developers</v>
      </c>
      <c r="F7" s="154"/>
      <c r="G7" s="154"/>
      <c r="H7" s="154"/>
    </row>
    <row r="8" spans="1:8" x14ac:dyDescent="0.35">
      <c r="A8" s="154" t="s">
        <v>6</v>
      </c>
      <c r="B8" s="154"/>
      <c r="C8" s="154"/>
      <c r="D8" s="154"/>
      <c r="E8" s="133" t="s">
        <v>174</v>
      </c>
      <c r="F8" s="133"/>
      <c r="G8" s="133"/>
      <c r="H8" s="133"/>
    </row>
    <row r="9" spans="1:8" x14ac:dyDescent="0.35">
      <c r="A9" s="154" t="s">
        <v>169</v>
      </c>
      <c r="B9" s="154"/>
      <c r="C9" s="154"/>
      <c r="D9" s="154"/>
      <c r="E9" s="154" t="s">
        <v>175</v>
      </c>
      <c r="F9" s="154"/>
      <c r="G9" s="154"/>
      <c r="H9" s="154"/>
    </row>
    <row r="10" spans="1:8" x14ac:dyDescent="0.35">
      <c r="A10" s="154" t="s">
        <v>170</v>
      </c>
      <c r="B10" s="154"/>
      <c r="C10" s="154"/>
      <c r="D10" s="154"/>
      <c r="E10" s="154" t="s">
        <v>270</v>
      </c>
      <c r="F10" s="154"/>
      <c r="G10" s="154"/>
      <c r="H10" s="154"/>
    </row>
    <row r="11" spans="1:8" x14ac:dyDescent="0.35">
      <c r="A11" s="154" t="s">
        <v>7</v>
      </c>
      <c r="B11" s="154"/>
      <c r="C11" s="154"/>
      <c r="D11" s="154"/>
      <c r="E11" s="154" t="s">
        <v>254</v>
      </c>
      <c r="F11" s="154"/>
      <c r="G11" s="154"/>
      <c r="H11" s="154"/>
    </row>
    <row r="12" spans="1:8" x14ac:dyDescent="0.35">
      <c r="A12" s="88" t="s">
        <v>8</v>
      </c>
      <c r="B12" s="88"/>
      <c r="C12" s="88"/>
      <c r="D12" s="88"/>
      <c r="E12" s="70" t="s">
        <v>177</v>
      </c>
      <c r="F12" s="70"/>
      <c r="G12" s="70"/>
      <c r="H12" s="70"/>
    </row>
    <row r="13" spans="1:8" x14ac:dyDescent="0.35">
      <c r="A13" s="88" t="s">
        <v>9</v>
      </c>
      <c r="B13" s="88"/>
      <c r="C13" s="88"/>
      <c r="D13" s="88"/>
      <c r="E13" s="70" t="s">
        <v>176</v>
      </c>
      <c r="F13" s="154"/>
      <c r="G13" s="154"/>
      <c r="H13" s="154"/>
    </row>
    <row r="14" spans="1:8" ht="48.75" customHeight="1" x14ac:dyDescent="0.35">
      <c r="A14" s="112" t="s">
        <v>10</v>
      </c>
      <c r="B14" s="112"/>
      <c r="C14" s="112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Ornate Solitaire, CTS No.979, 979/1, 979/2, 979/3, 979/4, 979/5 &amp; 979/6, near Bhavini apartment, Yashwantrao Tawde Road, Maratha Colony, Dahisar, Dahisar East, Borivali, Mumbai - 400068.</v>
      </c>
      <c r="D14" s="112"/>
      <c r="E14" s="112"/>
      <c r="F14" s="112"/>
      <c r="G14" s="112"/>
      <c r="H14" s="112"/>
    </row>
    <row r="15" spans="1:8" s="21" customFormat="1" x14ac:dyDescent="0.35">
      <c r="A15" s="70" t="s">
        <v>178</v>
      </c>
      <c r="B15" s="70"/>
      <c r="C15" s="70" t="s">
        <v>179</v>
      </c>
      <c r="D15" s="70"/>
      <c r="E15" s="70"/>
      <c r="F15" s="70"/>
      <c r="G15" s="70"/>
      <c r="H15" s="70"/>
    </row>
    <row r="16" spans="1:8" ht="15.75" customHeight="1" x14ac:dyDescent="0.35">
      <c r="A16" s="70" t="s">
        <v>168</v>
      </c>
      <c r="B16" s="70"/>
      <c r="C16" s="70" t="s">
        <v>186</v>
      </c>
      <c r="D16" s="70"/>
      <c r="E16" s="70"/>
      <c r="F16" s="70"/>
      <c r="G16" s="70"/>
      <c r="H16" s="70"/>
    </row>
    <row r="17" spans="1:8" ht="15.75" customHeight="1" x14ac:dyDescent="0.35">
      <c r="A17" s="112" t="s">
        <v>11</v>
      </c>
      <c r="B17" s="112"/>
      <c r="C17" s="154" t="s">
        <v>184</v>
      </c>
      <c r="D17" s="154"/>
      <c r="E17" s="112" t="s">
        <v>76</v>
      </c>
      <c r="F17" s="112"/>
      <c r="G17" s="70" t="s">
        <v>181</v>
      </c>
      <c r="H17" s="70"/>
    </row>
    <row r="18" spans="1:8" x14ac:dyDescent="0.35">
      <c r="A18" s="88" t="s">
        <v>13</v>
      </c>
      <c r="B18" s="88"/>
      <c r="C18" s="70" t="s">
        <v>183</v>
      </c>
      <c r="D18" s="70"/>
      <c r="E18" s="112" t="s">
        <v>12</v>
      </c>
      <c r="F18" s="112"/>
      <c r="G18" s="162" t="s">
        <v>182</v>
      </c>
      <c r="H18" s="162"/>
    </row>
    <row r="19" spans="1:8" x14ac:dyDescent="0.35">
      <c r="A19" s="88" t="s">
        <v>77</v>
      </c>
      <c r="B19" s="88"/>
      <c r="C19" s="70" t="s">
        <v>180</v>
      </c>
      <c r="D19" s="70"/>
      <c r="E19" s="112" t="s">
        <v>14</v>
      </c>
      <c r="F19" s="112"/>
      <c r="G19" s="70">
        <v>400068</v>
      </c>
      <c r="H19" s="70"/>
    </row>
    <row r="20" spans="1:8" ht="32.25" customHeight="1" x14ac:dyDescent="0.35">
      <c r="A20" s="88" t="s">
        <v>127</v>
      </c>
      <c r="B20" s="88"/>
      <c r="C20" s="70" t="s">
        <v>188</v>
      </c>
      <c r="D20" s="70"/>
      <c r="E20" s="112" t="s">
        <v>15</v>
      </c>
      <c r="F20" s="112"/>
      <c r="G20" s="70" t="s">
        <v>185</v>
      </c>
      <c r="H20" s="70"/>
    </row>
    <row r="21" spans="1:8" ht="15" customHeight="1" x14ac:dyDescent="0.35">
      <c r="A21" s="112" t="s">
        <v>79</v>
      </c>
      <c r="B21" s="112"/>
      <c r="C21" s="112"/>
      <c r="D21" s="112"/>
      <c r="E21" s="154" t="s">
        <v>16</v>
      </c>
      <c r="F21" s="154"/>
      <c r="G21" s="154"/>
      <c r="H21" s="154"/>
    </row>
    <row r="22" spans="1:8" ht="18.75" customHeight="1" x14ac:dyDescent="0.35">
      <c r="A22" s="112"/>
      <c r="B22" s="112"/>
      <c r="C22" s="112"/>
      <c r="D22" s="112"/>
      <c r="E22" s="154"/>
      <c r="F22" s="154"/>
      <c r="G22" s="154"/>
      <c r="H22" s="154"/>
    </row>
    <row r="23" spans="1:8" ht="15" customHeight="1" x14ac:dyDescent="0.35">
      <c r="A23" s="112" t="s">
        <v>17</v>
      </c>
      <c r="B23" s="112"/>
      <c r="C23" s="112"/>
      <c r="D23" s="112"/>
      <c r="E23" s="70" t="s">
        <v>18</v>
      </c>
      <c r="F23" s="70"/>
      <c r="G23" s="70"/>
      <c r="H23" s="70"/>
    </row>
    <row r="24" spans="1:8" ht="15" customHeight="1" x14ac:dyDescent="0.35">
      <c r="A24" s="88" t="s">
        <v>19</v>
      </c>
      <c r="B24" s="88"/>
      <c r="C24" s="88"/>
      <c r="D24" s="88"/>
      <c r="E24" s="70" t="str">
        <f>IF(AND(G18="Mumbai"),"Upper Class","Middle Class")</f>
        <v>Upper Class</v>
      </c>
      <c r="F24" s="70"/>
      <c r="G24" s="70"/>
      <c r="H24" s="70"/>
    </row>
    <row r="25" spans="1:8" x14ac:dyDescent="0.35">
      <c r="A25" s="88" t="s">
        <v>20</v>
      </c>
      <c r="B25" s="88"/>
      <c r="C25" s="88"/>
      <c r="D25" s="88"/>
      <c r="E25" s="70" t="s">
        <v>21</v>
      </c>
      <c r="F25" s="70"/>
      <c r="G25" s="70"/>
      <c r="H25" s="70"/>
    </row>
    <row r="26" spans="1:8" ht="15.75" customHeight="1" x14ac:dyDescent="0.35">
      <c r="A26" s="88" t="s">
        <v>22</v>
      </c>
      <c r="B26" s="88"/>
      <c r="C26" s="88"/>
      <c r="D26" s="88"/>
      <c r="E26" s="70" t="str">
        <f>IF(AND(G18="Mumbai"),"Developed","Developing")</f>
        <v>Developed</v>
      </c>
      <c r="F26" s="70"/>
      <c r="G26" s="70"/>
      <c r="H26" s="70"/>
    </row>
    <row r="27" spans="1:8" x14ac:dyDescent="0.35">
      <c r="A27" s="88" t="s">
        <v>23</v>
      </c>
      <c r="B27" s="88"/>
      <c r="C27" s="88"/>
      <c r="D27" s="88"/>
      <c r="E27" s="70" t="s">
        <v>24</v>
      </c>
      <c r="F27" s="70"/>
      <c r="G27" s="70"/>
      <c r="H27" s="70"/>
    </row>
    <row r="28" spans="1:8" ht="15.75" customHeight="1" x14ac:dyDescent="0.35">
      <c r="A28" s="88" t="s">
        <v>84</v>
      </c>
      <c r="B28" s="88"/>
      <c r="C28" s="88"/>
      <c r="D28" s="88"/>
      <c r="E28" s="70" t="s">
        <v>85</v>
      </c>
      <c r="F28" s="70"/>
      <c r="G28" s="70"/>
      <c r="H28" s="70"/>
    </row>
    <row r="29" spans="1:8" ht="15" customHeight="1" x14ac:dyDescent="0.35">
      <c r="A29" s="88" t="s">
        <v>35</v>
      </c>
      <c r="B29" s="88"/>
      <c r="C29" s="88"/>
      <c r="D29" s="88"/>
      <c r="E29" s="70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70"/>
      <c r="G29" s="70"/>
      <c r="H29" s="70"/>
    </row>
    <row r="30" spans="1:8" ht="15.75" customHeight="1" x14ac:dyDescent="0.35">
      <c r="A30" s="88" t="s">
        <v>96</v>
      </c>
      <c r="B30" s="88"/>
      <c r="C30" s="88"/>
      <c r="D30" s="88"/>
      <c r="E30" s="70" t="s">
        <v>36</v>
      </c>
      <c r="F30" s="70"/>
      <c r="G30" s="70"/>
      <c r="H30" s="70"/>
    </row>
    <row r="31" spans="1:8" s="20" customFormat="1" x14ac:dyDescent="0.35">
      <c r="A31" s="148" t="s">
        <v>97</v>
      </c>
      <c r="B31" s="148"/>
      <c r="C31" s="146" t="s">
        <v>29</v>
      </c>
      <c r="D31" s="146"/>
      <c r="E31" s="146"/>
      <c r="F31" s="146" t="s">
        <v>31</v>
      </c>
      <c r="G31" s="146"/>
      <c r="H31" s="146"/>
    </row>
    <row r="32" spans="1:8" s="20" customFormat="1" x14ac:dyDescent="0.35">
      <c r="A32" s="144" t="s">
        <v>25</v>
      </c>
      <c r="B32" s="144" t="s">
        <v>30</v>
      </c>
      <c r="C32" s="145" t="s">
        <v>30</v>
      </c>
      <c r="D32" s="145"/>
      <c r="E32" s="145"/>
      <c r="F32" s="145" t="s">
        <v>189</v>
      </c>
      <c r="G32" s="145"/>
      <c r="H32" s="145"/>
    </row>
    <row r="33" spans="1:8" x14ac:dyDescent="0.35">
      <c r="A33" s="144" t="s">
        <v>26</v>
      </c>
      <c r="B33" s="144" t="s">
        <v>30</v>
      </c>
      <c r="C33" s="145" t="s">
        <v>30</v>
      </c>
      <c r="D33" s="145"/>
      <c r="E33" s="145"/>
      <c r="F33" s="145" t="s">
        <v>187</v>
      </c>
      <c r="G33" s="145"/>
      <c r="H33" s="145"/>
    </row>
    <row r="34" spans="1:8" s="20" customFormat="1" x14ac:dyDescent="0.35">
      <c r="A34" s="144" t="s">
        <v>28</v>
      </c>
      <c r="B34" s="144" t="s">
        <v>30</v>
      </c>
      <c r="C34" s="145" t="s">
        <v>30</v>
      </c>
      <c r="D34" s="145"/>
      <c r="E34" s="145"/>
      <c r="F34" s="145" t="s">
        <v>184</v>
      </c>
      <c r="G34" s="145"/>
      <c r="H34" s="145"/>
    </row>
    <row r="35" spans="1:8" x14ac:dyDescent="0.35">
      <c r="A35" s="144" t="s">
        <v>27</v>
      </c>
      <c r="B35" s="144" t="s">
        <v>30</v>
      </c>
      <c r="C35" s="145" t="s">
        <v>30</v>
      </c>
      <c r="D35" s="145"/>
      <c r="E35" s="145"/>
      <c r="F35" s="145" t="s">
        <v>190</v>
      </c>
      <c r="G35" s="145"/>
      <c r="H35" s="145"/>
    </row>
    <row r="36" spans="1:8" x14ac:dyDescent="0.35">
      <c r="A36" s="88" t="s">
        <v>32</v>
      </c>
      <c r="B36" s="88"/>
      <c r="C36" s="88"/>
      <c r="D36" s="88"/>
      <c r="E36" s="88"/>
      <c r="F36" s="88"/>
      <c r="G36" s="88"/>
      <c r="H36" s="88"/>
    </row>
    <row r="37" spans="1:8" ht="15.75" customHeight="1" x14ac:dyDescent="0.35">
      <c r="A37" s="155" t="s">
        <v>33</v>
      </c>
      <c r="B37" s="155"/>
      <c r="C37" s="156">
        <v>19.248785600000001</v>
      </c>
      <c r="D37" s="156"/>
      <c r="E37" s="155" t="s">
        <v>34</v>
      </c>
      <c r="F37" s="155"/>
      <c r="G37" s="147">
        <v>72.859595499999998</v>
      </c>
      <c r="H37" s="147"/>
    </row>
    <row r="38" spans="1:8" x14ac:dyDescent="0.35">
      <c r="A38" s="155" t="s">
        <v>167</v>
      </c>
      <c r="B38" s="155"/>
      <c r="C38" s="69" t="s">
        <v>191</v>
      </c>
      <c r="D38" s="70"/>
      <c r="E38" s="70"/>
      <c r="F38" s="70"/>
      <c r="G38" s="70"/>
      <c r="H38" s="70"/>
    </row>
    <row r="39" spans="1:8" x14ac:dyDescent="0.35">
      <c r="A39" s="100" t="s">
        <v>37</v>
      </c>
      <c r="B39" s="100"/>
      <c r="C39" s="100"/>
      <c r="D39" s="100"/>
      <c r="E39" s="100"/>
      <c r="F39" s="100"/>
      <c r="G39" s="100"/>
      <c r="H39" s="100"/>
    </row>
    <row r="40" spans="1:8" x14ac:dyDescent="0.35">
      <c r="A40" s="88" t="s">
        <v>38</v>
      </c>
      <c r="B40" s="88"/>
      <c r="C40" s="88"/>
      <c r="D40" s="88"/>
      <c r="E40" s="99">
        <v>2951.7</v>
      </c>
      <c r="F40" s="99"/>
      <c r="G40" s="99"/>
      <c r="H40" s="99"/>
    </row>
    <row r="41" spans="1:8" x14ac:dyDescent="0.35">
      <c r="A41" s="88" t="s">
        <v>39</v>
      </c>
      <c r="B41" s="88"/>
      <c r="C41" s="88"/>
      <c r="D41" s="88"/>
      <c r="E41" s="152">
        <v>1</v>
      </c>
      <c r="F41" s="152"/>
      <c r="G41" s="152"/>
      <c r="H41" s="152"/>
    </row>
    <row r="42" spans="1:8" x14ac:dyDescent="0.35">
      <c r="A42" s="88" t="s">
        <v>40</v>
      </c>
      <c r="B42" s="88"/>
      <c r="C42" s="88"/>
      <c r="D42" s="88"/>
      <c r="E42" s="152">
        <f>E44/E40-E41</f>
        <v>3</v>
      </c>
      <c r="F42" s="152"/>
      <c r="G42" s="152"/>
      <c r="H42" s="152"/>
    </row>
    <row r="43" spans="1:8" x14ac:dyDescent="0.35">
      <c r="A43" s="88" t="s">
        <v>41</v>
      </c>
      <c r="B43" s="88"/>
      <c r="C43" s="88"/>
      <c r="D43" s="88"/>
      <c r="E43" s="152">
        <f>E41+E42</f>
        <v>4</v>
      </c>
      <c r="F43" s="152"/>
      <c r="G43" s="152"/>
      <c r="H43" s="152"/>
    </row>
    <row r="44" spans="1:8" x14ac:dyDescent="0.35">
      <c r="A44" s="88" t="s">
        <v>95</v>
      </c>
      <c r="B44" s="88"/>
      <c r="C44" s="88"/>
      <c r="D44" s="88"/>
      <c r="E44" s="153">
        <v>11806.8</v>
      </c>
      <c r="F44" s="153"/>
      <c r="G44" s="153"/>
      <c r="H44" s="153"/>
    </row>
    <row r="45" spans="1:8" x14ac:dyDescent="0.35">
      <c r="A45" s="154" t="s">
        <v>42</v>
      </c>
      <c r="B45" s="154"/>
      <c r="C45" s="154"/>
      <c r="D45" s="154"/>
      <c r="E45" s="154" t="s">
        <v>255</v>
      </c>
      <c r="F45" s="154"/>
      <c r="G45" s="154"/>
      <c r="H45" s="154"/>
    </row>
    <row r="46" spans="1:8" x14ac:dyDescent="0.35">
      <c r="A46" s="100" t="s">
        <v>43</v>
      </c>
      <c r="B46" s="100"/>
      <c r="C46" s="100"/>
      <c r="D46" s="100"/>
      <c r="E46" s="100"/>
      <c r="F46" s="100"/>
      <c r="G46" s="100"/>
      <c r="H46" s="100"/>
    </row>
    <row r="47" spans="1:8" ht="33.75" customHeight="1" x14ac:dyDescent="0.35">
      <c r="A47" s="74" t="s">
        <v>156</v>
      </c>
      <c r="B47" s="75"/>
      <c r="C47" s="76" t="s">
        <v>192</v>
      </c>
      <c r="D47" s="77"/>
      <c r="E47" s="77"/>
      <c r="F47" s="77"/>
      <c r="G47" s="77"/>
      <c r="H47" s="78"/>
    </row>
    <row r="48" spans="1:8" ht="15.75" customHeight="1" x14ac:dyDescent="0.35">
      <c r="A48" s="74" t="s">
        <v>44</v>
      </c>
      <c r="B48" s="75"/>
      <c r="C48" s="74" t="s">
        <v>193</v>
      </c>
      <c r="D48" s="181"/>
      <c r="E48" s="75"/>
      <c r="F48" s="18" t="s">
        <v>45</v>
      </c>
      <c r="G48" s="106">
        <v>44579</v>
      </c>
      <c r="H48" s="75"/>
    </row>
    <row r="49" spans="1:14" x14ac:dyDescent="0.35">
      <c r="A49" s="74" t="s">
        <v>46</v>
      </c>
      <c r="B49" s="75"/>
      <c r="C49" s="74" t="str">
        <f>C48</f>
        <v>CHE/WSII/5133/R/N/337(NEW)</v>
      </c>
      <c r="D49" s="181"/>
      <c r="E49" s="75"/>
      <c r="F49" s="18" t="s">
        <v>45</v>
      </c>
      <c r="G49" s="106">
        <f>G48</f>
        <v>44579</v>
      </c>
      <c r="H49" s="107"/>
    </row>
    <row r="50" spans="1:14" s="21" customFormat="1" ht="32.5" customHeight="1" x14ac:dyDescent="0.35">
      <c r="A50" s="108" t="s">
        <v>160</v>
      </c>
      <c r="B50" s="109"/>
      <c r="C50" s="74" t="s">
        <v>264</v>
      </c>
      <c r="D50" s="181"/>
      <c r="E50" s="75"/>
      <c r="F50" s="18" t="s">
        <v>45</v>
      </c>
      <c r="G50" s="106">
        <v>45706</v>
      </c>
      <c r="H50" s="107"/>
    </row>
    <row r="51" spans="1:14" s="21" customFormat="1" ht="129" customHeight="1" x14ac:dyDescent="0.35">
      <c r="A51" s="110"/>
      <c r="B51" s="111"/>
      <c r="C51" s="74" t="s">
        <v>265</v>
      </c>
      <c r="D51" s="181"/>
      <c r="E51" s="75"/>
      <c r="F51" s="18" t="s">
        <v>126</v>
      </c>
      <c r="G51" s="106">
        <v>45936</v>
      </c>
      <c r="H51" s="107"/>
    </row>
    <row r="52" spans="1:14" ht="33" customHeight="1" x14ac:dyDescent="0.35">
      <c r="A52" s="190" t="s">
        <v>47</v>
      </c>
      <c r="B52" s="191"/>
      <c r="C52" s="190" t="s">
        <v>109</v>
      </c>
      <c r="D52" s="192"/>
      <c r="E52" s="191"/>
      <c r="F52" s="42" t="s">
        <v>45</v>
      </c>
      <c r="G52" s="193" t="s">
        <v>30</v>
      </c>
      <c r="H52" s="194"/>
    </row>
    <row r="53" spans="1:14" x14ac:dyDescent="0.35">
      <c r="A53" s="165" t="s">
        <v>49</v>
      </c>
      <c r="B53" s="165"/>
      <c r="C53" s="165"/>
      <c r="D53" s="165"/>
      <c r="E53" s="165"/>
      <c r="F53" s="165"/>
      <c r="G53" s="165"/>
      <c r="H53" s="165"/>
    </row>
    <row r="54" spans="1:14" x14ac:dyDescent="0.35">
      <c r="A54" s="112" t="s">
        <v>94</v>
      </c>
      <c r="B54" s="112"/>
      <c r="C54" s="112"/>
      <c r="D54" s="88">
        <f>E44</f>
        <v>11806.8</v>
      </c>
      <c r="E54" s="88"/>
      <c r="F54" s="88"/>
      <c r="G54" s="88"/>
      <c r="H54" s="88"/>
    </row>
    <row r="55" spans="1:14" ht="15.75" customHeight="1" x14ac:dyDescent="0.35">
      <c r="A55" s="103" t="s">
        <v>50</v>
      </c>
      <c r="B55" s="104"/>
      <c r="C55" s="105"/>
      <c r="D55" s="154" t="s">
        <v>251</v>
      </c>
      <c r="E55" s="154"/>
      <c r="F55" s="154"/>
      <c r="G55" s="154"/>
      <c r="H55" s="154"/>
      <c r="I55" s="22"/>
    </row>
    <row r="56" spans="1:14" x14ac:dyDescent="0.35">
      <c r="A56" s="182"/>
      <c r="B56" s="195"/>
      <c r="C56" s="196"/>
      <c r="D56" s="157" t="s">
        <v>250</v>
      </c>
      <c r="E56" s="158"/>
      <c r="F56" s="158"/>
      <c r="G56" s="158"/>
      <c r="H56" s="159"/>
      <c r="I56" s="22"/>
    </row>
    <row r="57" spans="1:14" x14ac:dyDescent="0.35">
      <c r="A57" s="197"/>
      <c r="B57" s="198"/>
      <c r="C57" s="199"/>
      <c r="D57" s="157" t="s">
        <v>252</v>
      </c>
      <c r="E57" s="158"/>
      <c r="F57" s="158"/>
      <c r="G57" s="158"/>
      <c r="H57" s="159"/>
      <c r="I57" s="22"/>
    </row>
    <row r="58" spans="1:14" ht="33" customHeight="1" x14ac:dyDescent="0.35">
      <c r="A58" s="103" t="s">
        <v>51</v>
      </c>
      <c r="B58" s="104"/>
      <c r="C58" s="105"/>
      <c r="D58" s="101" t="s">
        <v>256</v>
      </c>
      <c r="E58" s="102"/>
      <c r="F58" s="102"/>
      <c r="G58" s="102"/>
      <c r="H58" s="102"/>
    </row>
    <row r="59" spans="1:14" ht="15.75" customHeight="1" x14ac:dyDescent="0.35">
      <c r="A59" s="103" t="s">
        <v>92</v>
      </c>
      <c r="B59" s="104"/>
      <c r="C59" s="104"/>
      <c r="D59" s="184" t="s">
        <v>257</v>
      </c>
      <c r="E59" s="185"/>
      <c r="F59" s="185"/>
      <c r="G59" s="185"/>
      <c r="H59" s="186"/>
    </row>
    <row r="60" spans="1:14" ht="15.75" customHeight="1" x14ac:dyDescent="0.35">
      <c r="A60" s="182"/>
      <c r="B60" s="183"/>
      <c r="C60" s="183"/>
      <c r="D60" s="187" t="s">
        <v>258</v>
      </c>
      <c r="E60" s="188"/>
      <c r="F60" s="188"/>
      <c r="G60" s="188"/>
      <c r="H60" s="189"/>
    </row>
    <row r="61" spans="1:14" ht="15.75" customHeight="1" x14ac:dyDescent="0.35">
      <c r="A61" s="88" t="s">
        <v>48</v>
      </c>
      <c r="B61" s="88"/>
      <c r="C61" s="88"/>
      <c r="D61" s="149" t="s">
        <v>194</v>
      </c>
      <c r="E61" s="149"/>
      <c r="F61" s="149"/>
      <c r="G61" s="149"/>
      <c r="H61" s="149"/>
      <c r="J61" s="23"/>
      <c r="K61" s="22"/>
      <c r="N61" s="22"/>
    </row>
    <row r="62" spans="1:14" ht="15.75" customHeight="1" x14ac:dyDescent="0.35">
      <c r="A62" s="88" t="s">
        <v>90</v>
      </c>
      <c r="B62" s="88"/>
      <c r="C62" s="88"/>
      <c r="D62" s="151" t="str">
        <f>(IF(G52="NA","60 Years After Completion",IF(G52&lt;&gt;"NA",""&amp;60-ROUNDDOWN((E3-G52)/360,0)&amp;" Years"," ")))</f>
        <v>60 Years After Completion</v>
      </c>
      <c r="E62" s="151"/>
      <c r="F62" s="151"/>
      <c r="G62" s="151"/>
      <c r="H62" s="151"/>
      <c r="N62" s="22"/>
    </row>
    <row r="63" spans="1:14" ht="15.75" customHeight="1" x14ac:dyDescent="0.35">
      <c r="A63" s="88" t="s">
        <v>91</v>
      </c>
      <c r="B63" s="88"/>
      <c r="C63" s="88"/>
      <c r="D63" s="112" t="s">
        <v>24</v>
      </c>
      <c r="E63" s="112"/>
      <c r="F63" s="112"/>
      <c r="G63" s="112"/>
      <c r="H63" s="112"/>
      <c r="J63" s="24"/>
      <c r="K63" s="24"/>
    </row>
    <row r="64" spans="1:14" x14ac:dyDescent="0.35">
      <c r="A64" s="88" t="s">
        <v>78</v>
      </c>
      <c r="B64" s="88"/>
      <c r="C64" s="88"/>
      <c r="D64" s="70" t="s">
        <v>238</v>
      </c>
      <c r="E64" s="112"/>
      <c r="F64" s="112"/>
      <c r="G64" s="112"/>
      <c r="H64" s="112"/>
    </row>
    <row r="65" spans="1:14" x14ac:dyDescent="0.35">
      <c r="A65" s="112" t="s">
        <v>153</v>
      </c>
      <c r="B65" s="112"/>
      <c r="C65" s="112"/>
      <c r="D65" s="112" t="s">
        <v>30</v>
      </c>
      <c r="E65" s="112"/>
      <c r="F65" s="112"/>
      <c r="G65" s="112"/>
      <c r="H65" s="112"/>
      <c r="I65" s="25"/>
      <c r="J65" s="25"/>
      <c r="K65" s="25"/>
      <c r="L65" s="25"/>
      <c r="M65" s="25"/>
      <c r="N65" s="25"/>
    </row>
    <row r="66" spans="1:14" ht="15.75" customHeight="1" x14ac:dyDescent="0.35">
      <c r="A66" s="171" t="s">
        <v>89</v>
      </c>
      <c r="B66" s="171"/>
      <c r="C66" s="171"/>
      <c r="D66" s="101" t="str">
        <f ca="1">(IF(G72&gt;95%,"Nothing",IF(G72&gt;0%,"Cement, Aggregate, Steel, etc",IF(G72=0%,"Work not yet Started"))))</f>
        <v>Cement, Aggregate, Steel, etc</v>
      </c>
      <c r="E66" s="101"/>
      <c r="F66" s="101"/>
      <c r="G66" s="101"/>
      <c r="H66" s="101"/>
      <c r="J66" s="24"/>
    </row>
    <row r="67" spans="1:14" ht="33.75" customHeight="1" thickBot="1" x14ac:dyDescent="0.4">
      <c r="A67" s="112" t="s">
        <v>122</v>
      </c>
      <c r="B67" s="112"/>
      <c r="C67" s="112"/>
      <c r="D67" s="70" t="str">
        <f ca="1">(IF(D66="Nothing","Yes",IF(D66="Cement, Aggregate, Steel, etc","Under Construction",IF(D66="Work not yet Started","Work not yet Started"))))</f>
        <v>Under Construction</v>
      </c>
      <c r="E67" s="70"/>
      <c r="F67" s="70" t="str">
        <f ca="1">(IF(D66="Nothing","Yes",IF(D66="Cement, Aggregate, Steel, etc","Under Construction",IF(D66="Work not yet Started","Work not yet Started"))))</f>
        <v>Under Construction</v>
      </c>
      <c r="G67" s="70"/>
      <c r="H67" s="70"/>
    </row>
    <row r="68" spans="1:14" ht="15.75" customHeight="1" x14ac:dyDescent="0.35">
      <c r="A68" s="134" t="s">
        <v>145</v>
      </c>
      <c r="B68" s="134"/>
      <c r="C68" s="134" t="s">
        <v>257</v>
      </c>
      <c r="D68" s="134"/>
      <c r="E68" s="134"/>
      <c r="F68" s="134"/>
      <c r="G68" s="134"/>
      <c r="H68" s="134"/>
      <c r="I68" s="64" t="str">
        <f ca="1">IF(D81=100%,"All work Completed. Possession granted to the Building.",IF(D80=100%,"All work Completed, Waiting for OC",I69&amp;""&amp;I70&amp;""&amp;J69&amp;""&amp;J68&amp;" "&amp;J70))</f>
        <v>Excavation, Plinth Completed, RCC upto 12 Slab, Brickwork upto 9 Floor Completed</v>
      </c>
      <c r="J68" s="45" t="str">
        <f ca="1">(IF(C74=(D69+F69+H69),"",IF(C74&gt;0,", RCC upto "&amp;C74&amp;" Slab","")))&amp;(IF(C75=H69,"",IF(C75&gt;0,", Brickwork upto "&amp;C75&amp;" Floor","")))&amp;(IF(C76=H69,"",IF(C76&gt;0,", Internal Plaster upto "&amp;C76&amp;" Floor","")))&amp;(IF(C77=H69,"",IF(C77&gt;0,", External Plaster upto "&amp;C77&amp;" Floor","")))&amp;(IF(C78=H69,"",IF(C78&gt;0,", Flooring upto "&amp;C78&amp;" Floor","")))&amp;(IF(C79=H69,"",IF(C79&gt;0,", Painting upto "&amp;C79&amp;" Floor","")))&amp;(IF(C80=H69,"",IF(C80&gt;0,", Finishing upto "&amp;C80&amp;" Floor","")))&amp;(IF(C81=H69,"",IF(C81&gt;0,", Possession upto "&amp;C81&amp;" Floor","")))</f>
        <v>, RCC upto 12 Slab, Brickwork upto 9 Floor</v>
      </c>
    </row>
    <row r="69" spans="1:14" x14ac:dyDescent="0.35">
      <c r="A69" s="67" t="s">
        <v>147</v>
      </c>
      <c r="B69" s="67">
        <v>1</v>
      </c>
      <c r="C69" s="67" t="s">
        <v>75</v>
      </c>
      <c r="D69" s="67">
        <v>1</v>
      </c>
      <c r="E69" s="67" t="s">
        <v>74</v>
      </c>
      <c r="F69" s="67">
        <v>0</v>
      </c>
      <c r="G69" s="67" t="s">
        <v>83</v>
      </c>
      <c r="H69" s="67">
        <f ca="1">--TRIM(RIGHT(SUBSTITUTE(LEFT(C68,_xlfn.AGGREGATE(16,6,FIND({0,1,2,3,4,5,6,7,8,9},C68,ROW(INDIRECT("1:"&amp;LEN(C68)))),1))," ",REPT(" ",LEN(C68))),LEN(C68)))</f>
        <v>22</v>
      </c>
      <c r="I69" s="65" t="str">
        <f ca="1">IF(D72=100%,"Excavation","")&amp;IF(D73=100%,", Plinth","")&amp;IF(D74=100%,", RCC Slab","")&amp;IF(D75=100%,", Brickwork","")&amp;IF(D76=100%,", Internal Plaster","")&amp;IF(D77=100%,", External Plaster","")&amp;IF(D78=100%,", Flooring","")&amp;IF(D79=100%,", Painting","")&amp;IF(D80=100%,", Building common Amenities","")</f>
        <v>Excavation, Plinth</v>
      </c>
      <c r="J69" s="47" t="str">
        <f ca="1">(IF(C72=0,"Work not yet Started.",IF(D72=25%,"Piling work in process",IF(D72=50%,"Excavation work in process",IF(D72=100%,"","0")))))&amp;(IF(C73=0%,"",IF(C73=J74,", Footing work is process",IF(C73=J75,", Footing work Completed",IF(C73=J76,", 1st Basement Completed",IF(C73=J77,", 1st &amp; 2nd Basement Completed",IF(C73=J78,", 1st to 3rd Basement Completed",IF(C73=J79,", 1st to 4th Basement Completed",IF(C73=J80,", Plinth work is process",IF(C73=J81,"","0"))))))))))</f>
        <v/>
      </c>
    </row>
    <row r="70" spans="1:14" ht="32" customHeight="1" x14ac:dyDescent="0.35">
      <c r="A70" s="133" t="s">
        <v>93</v>
      </c>
      <c r="B70" s="133"/>
      <c r="C70" s="134" t="str">
        <f ca="1">I68</f>
        <v>Excavation, Plinth Completed, RCC upto 12 Slab, Brickwork upto 9 Floor Completed</v>
      </c>
      <c r="D70" s="134"/>
      <c r="E70" s="134"/>
      <c r="F70" s="134"/>
      <c r="G70" s="134"/>
      <c r="H70" s="134"/>
      <c r="I70" s="65" t="str">
        <f ca="1">IF(I69&lt;&gt;""," Completed","")</f>
        <v xml:space="preserve"> Completed</v>
      </c>
      <c r="J70" s="47" t="str">
        <f ca="1">IF(J68&lt;&gt;"","Completed","")</f>
        <v>Completed</v>
      </c>
    </row>
    <row r="71" spans="1:14" ht="15.75" customHeight="1" x14ac:dyDescent="0.35">
      <c r="A71" s="86" t="s">
        <v>52</v>
      </c>
      <c r="B71" s="86"/>
      <c r="C71" s="66" t="s">
        <v>144</v>
      </c>
      <c r="D71" s="66" t="s">
        <v>86</v>
      </c>
      <c r="E71" s="86" t="s">
        <v>88</v>
      </c>
      <c r="F71" s="86"/>
      <c r="G71" s="86" t="s">
        <v>87</v>
      </c>
      <c r="H71" s="86"/>
      <c r="I71" s="14" t="s">
        <v>146</v>
      </c>
      <c r="J71" s="26">
        <f ca="1">H69*25%</f>
        <v>5.5</v>
      </c>
    </row>
    <row r="72" spans="1:14" x14ac:dyDescent="0.35">
      <c r="A72" s="86" t="s">
        <v>133</v>
      </c>
      <c r="B72" s="86"/>
      <c r="C72" s="66">
        <f ca="1">J73</f>
        <v>22</v>
      </c>
      <c r="D72" s="59">
        <f ca="1">((100/H69)*C72)/100</f>
        <v>1.0000000000000002</v>
      </c>
      <c r="E72" s="150">
        <f ca="1">(((C73/H69*10)+(40/(D69+F69+H69)*C74)+(7.5/(H69)*C75)+(7.5/(H69)*C76)+(10/H69*C77)+(10/H69*C78)+(5/H69*C79)+(5/H69*C80)+(5/H69*C81))/100)</f>
        <v>0.33937747035573124</v>
      </c>
      <c r="F72" s="150"/>
      <c r="G72" s="150">
        <f ca="1">((((C72/H69)*20)+((C73/H69)*25)+(30/(H69+F69+D69)*C74)+(5/H69*C75)+(5/H69*C76)+(5/H69*C77)+(5/H69*C78)+(0/H69*C79)+(0/H69*C80)+(5/H69*C81))/100)</f>
        <v>0.62697628458498023</v>
      </c>
      <c r="H72" s="150"/>
      <c r="I72" s="14" t="s">
        <v>104</v>
      </c>
      <c r="J72" s="27">
        <f ca="1">H69*50%</f>
        <v>11</v>
      </c>
    </row>
    <row r="73" spans="1:14" x14ac:dyDescent="0.35">
      <c r="A73" s="86" t="s">
        <v>53</v>
      </c>
      <c r="B73" s="86"/>
      <c r="C73" s="62">
        <f ca="1">J81</f>
        <v>22</v>
      </c>
      <c r="D73" s="59">
        <f ca="1">((100/H69)*C73)/100</f>
        <v>1.0000000000000002</v>
      </c>
      <c r="E73" s="150"/>
      <c r="F73" s="150"/>
      <c r="G73" s="150"/>
      <c r="H73" s="150"/>
      <c r="I73" s="14" t="s">
        <v>105</v>
      </c>
      <c r="J73" s="27">
        <f ca="1">H69</f>
        <v>22</v>
      </c>
    </row>
    <row r="74" spans="1:14" ht="15.75" customHeight="1" x14ac:dyDescent="0.35">
      <c r="A74" s="86" t="s">
        <v>134</v>
      </c>
      <c r="B74" s="86"/>
      <c r="C74" s="66">
        <v>12</v>
      </c>
      <c r="D74" s="59">
        <f ca="1">((100/(D69+F69+H69))*C74)/100</f>
        <v>0.52173913043478259</v>
      </c>
      <c r="E74" s="150"/>
      <c r="F74" s="150"/>
      <c r="G74" s="150"/>
      <c r="H74" s="150"/>
      <c r="I74" s="14" t="s">
        <v>106</v>
      </c>
      <c r="J74" s="28">
        <f ca="1">(IF(B69&gt;1,(H69/(B69+2)),H69/4))</f>
        <v>5.5</v>
      </c>
    </row>
    <row r="75" spans="1:14" ht="15.75" customHeight="1" x14ac:dyDescent="0.35">
      <c r="A75" s="86" t="s">
        <v>141</v>
      </c>
      <c r="B75" s="86" t="s">
        <v>135</v>
      </c>
      <c r="C75" s="66">
        <v>9</v>
      </c>
      <c r="D75" s="59">
        <f ca="1">((100/H69)*C75)/100</f>
        <v>0.40909090909090912</v>
      </c>
      <c r="E75" s="150"/>
      <c r="F75" s="150"/>
      <c r="G75" s="150"/>
      <c r="H75" s="150"/>
      <c r="I75" s="14" t="s">
        <v>107</v>
      </c>
      <c r="J75" s="28">
        <f ca="1">(IF(B69&gt;1,(H69/(B69+2)+J74),H69/4+J74))</f>
        <v>11</v>
      </c>
    </row>
    <row r="76" spans="1:14" ht="15.75" customHeight="1" x14ac:dyDescent="0.35">
      <c r="A76" s="86" t="s">
        <v>142</v>
      </c>
      <c r="B76" s="86" t="s">
        <v>135</v>
      </c>
      <c r="C76" s="66">
        <v>0</v>
      </c>
      <c r="D76" s="59">
        <f ca="1">((100/H69)*C76)/100</f>
        <v>0</v>
      </c>
      <c r="E76" s="150"/>
      <c r="F76" s="150"/>
      <c r="G76" s="150"/>
      <c r="H76" s="150"/>
      <c r="I76" s="14" t="s">
        <v>151</v>
      </c>
      <c r="J76" s="28">
        <f>(IF(B69&gt;1,(H69/(B69+2)+J75),0))</f>
        <v>0</v>
      </c>
    </row>
    <row r="77" spans="1:14" ht="15" customHeight="1" x14ac:dyDescent="0.35">
      <c r="A77" s="86" t="s">
        <v>140</v>
      </c>
      <c r="B77" s="86" t="s">
        <v>137</v>
      </c>
      <c r="C77" s="66">
        <v>0</v>
      </c>
      <c r="D77" s="59">
        <f ca="1">((100/(H69))*C77)/100</f>
        <v>0</v>
      </c>
      <c r="E77" s="150"/>
      <c r="F77" s="150"/>
      <c r="G77" s="150"/>
      <c r="H77" s="150"/>
      <c r="I77" s="14" t="s">
        <v>148</v>
      </c>
      <c r="J77" s="28">
        <f>(IF(B69&gt;2,(H69/(B69+2)+J76),0))</f>
        <v>0</v>
      </c>
    </row>
    <row r="78" spans="1:14" ht="15.75" customHeight="1" x14ac:dyDescent="0.35">
      <c r="A78" s="86" t="s">
        <v>136</v>
      </c>
      <c r="B78" s="86" t="s">
        <v>136</v>
      </c>
      <c r="C78" s="66">
        <v>0</v>
      </c>
      <c r="D78" s="59">
        <f ca="1">((100/H69)*C78)/100</f>
        <v>0</v>
      </c>
      <c r="E78" s="150"/>
      <c r="F78" s="150"/>
      <c r="G78" s="150"/>
      <c r="H78" s="150"/>
      <c r="I78" s="14" t="s">
        <v>149</v>
      </c>
      <c r="J78" s="29">
        <f>(IF(B69&gt;3,(H69/(B69+2)+J77),0))</f>
        <v>0</v>
      </c>
    </row>
    <row r="79" spans="1:14" ht="15.75" customHeight="1" x14ac:dyDescent="0.35">
      <c r="A79" s="86" t="s">
        <v>143</v>
      </c>
      <c r="B79" s="86"/>
      <c r="C79" s="66">
        <v>0</v>
      </c>
      <c r="D79" s="59">
        <f ca="1">((100/H69)*C79)/100</f>
        <v>0</v>
      </c>
      <c r="E79" s="150"/>
      <c r="F79" s="150"/>
      <c r="G79" s="150"/>
      <c r="H79" s="150"/>
      <c r="I79" s="14" t="s">
        <v>150</v>
      </c>
      <c r="J79" s="28">
        <f>(IF(B69&gt;4,(H69/(B69+2)+J78),0))</f>
        <v>0</v>
      </c>
    </row>
    <row r="80" spans="1:14" ht="15.75" customHeight="1" x14ac:dyDescent="0.35">
      <c r="A80" s="86" t="s">
        <v>138</v>
      </c>
      <c r="B80" s="86" t="s">
        <v>138</v>
      </c>
      <c r="C80" s="66">
        <v>0</v>
      </c>
      <c r="D80" s="59">
        <f ca="1">((100/(H69))*C80)/100</f>
        <v>0</v>
      </c>
      <c r="E80" s="150"/>
      <c r="F80" s="150"/>
      <c r="G80" s="150"/>
      <c r="H80" s="150"/>
      <c r="I80" s="14" t="s">
        <v>152</v>
      </c>
      <c r="J80" s="28">
        <f ca="1">(IF(B69=1,(H69/(B69+3)+J75),IF(B69=0,(H69/4+J75),IF(B69&gt;1,0))))</f>
        <v>16.5</v>
      </c>
    </row>
    <row r="81" spans="1:10" ht="16" thickBot="1" x14ac:dyDescent="0.4">
      <c r="A81" s="86" t="s">
        <v>139</v>
      </c>
      <c r="B81" s="86"/>
      <c r="C81" s="66">
        <v>0</v>
      </c>
      <c r="D81" s="59">
        <f ca="1">((100/(H69))*C81)/100</f>
        <v>0</v>
      </c>
      <c r="E81" s="150"/>
      <c r="F81" s="150"/>
      <c r="G81" s="150"/>
      <c r="H81" s="150"/>
      <c r="I81" s="15" t="s">
        <v>108</v>
      </c>
      <c r="J81" s="30">
        <f ca="1">(IF(B69&gt;1.5,(H69/(B69+2)+J75+MAX(0,J76-J75)+MAX(0,J77-J76)+MAX(0,J78-J77)+MAX(0,J79-J78)+MAX(0,J80-J79)),IF(B69=1,(H69/(B69+3)+J80),IF(B69=0,H69/4+J80))))</f>
        <v>22</v>
      </c>
    </row>
    <row r="82" spans="1:10" ht="15.75" customHeight="1" x14ac:dyDescent="0.35">
      <c r="A82" s="176" t="s">
        <v>145</v>
      </c>
      <c r="B82" s="177"/>
      <c r="C82" s="178" t="str">
        <f>D60</f>
        <v>B Wing = Basement Floor + Ground Floor + 1st to 22nd Floor</v>
      </c>
      <c r="D82" s="179"/>
      <c r="E82" s="179"/>
      <c r="F82" s="179"/>
      <c r="G82" s="179"/>
      <c r="H82" s="180"/>
      <c r="I82" s="44" t="str">
        <f ca="1">IF(D95=100%,"All work Completed. Possession granted to the Building.",IF(D94=100%,"All work Completed, Waiting for OC",I83&amp;""&amp;I84&amp;""&amp;J83&amp;""&amp;J82&amp;" "&amp;J84))</f>
        <v>Excavation, Plinth Completed, RCC upto 12 Slab Completed</v>
      </c>
      <c r="J82" s="45" t="str">
        <f ca="1">(IF(C88=(D83+F83+H83),"",IF(C88&gt;0,", RCC upto "&amp;C88&amp;" Slab","")))&amp;(IF(C89=H83,"",IF(C89&gt;0,", Brickwork upto "&amp;C89&amp;" Floor","")))&amp;(IF(C90=H83,"",IF(C90&gt;0,", Internal Plaster upto "&amp;C90&amp;" Floor","")))&amp;(IF(C91=H83,"",IF(C91&gt;0,", External Plaster upto "&amp;C91&amp;" Floor","")))&amp;(IF(C92=H83,"",IF(C92&gt;0,", Flooring upto "&amp;C92&amp;" Floor","")))&amp;(IF(C93=H83,"",IF(C93&gt;0,", Painting upto "&amp;C93&amp;" Floor","")))&amp;(IF(C94=H83,"",IF(C94&gt;0,", Finishing upto "&amp;C94&amp;" Floor","")))&amp;(IF(C95=H83,"",IF(C95&gt;0,", Possession upto "&amp;C95&amp;" Floor","")))</f>
        <v>, RCC upto 12 Slab</v>
      </c>
    </row>
    <row r="83" spans="1:10" x14ac:dyDescent="0.35">
      <c r="A83" s="16" t="s">
        <v>147</v>
      </c>
      <c r="B83" s="57">
        <v>1</v>
      </c>
      <c r="C83" s="57" t="s">
        <v>75</v>
      </c>
      <c r="D83" s="57">
        <v>1</v>
      </c>
      <c r="E83" s="57" t="s">
        <v>74</v>
      </c>
      <c r="F83" s="57">
        <v>0</v>
      </c>
      <c r="G83" s="57" t="s">
        <v>83</v>
      </c>
      <c r="H83" s="17">
        <f ca="1">--TRIM(RIGHT(SUBSTITUTE(LEFT(C82,_xlfn.AGGREGATE(16,6,FIND({0,1,2,3,4,5,6,7,8,9},C82,ROW(INDIRECT("1:"&amp;LEN(C82)))),1))," ",REPT(" ",LEN(C82))),LEN(C82)))</f>
        <v>22</v>
      </c>
      <c r="I83" s="46" t="str">
        <f ca="1">IF(D86=100%,"Excavation","")&amp;IF(D87=100%,", Plinth","")&amp;IF(D88=100%,", RCC Slab","")&amp;IF(D89=100%,", Brickwork","")&amp;IF(D90=100%,", Internal Plaster","")&amp;IF(D91=100%,", External Plaster","")&amp;IF(D92=100%,", Flooring","")&amp;IF(D93=100%,", Painting","")&amp;IF(D94=100%,", Building common Amenities","")</f>
        <v>Excavation, Plinth</v>
      </c>
      <c r="J83" s="47" t="str">
        <f ca="1">(IF(C86=0,"Work not yet Started.",IF(D86=25%,"Piling work in process",IF(D86=50%,"Excavation work in process",IF(D86=100%,"","0")))))&amp;(IF(C87=0%,"",IF(C87=J88,", Footing work is process",IF(C87=J89,", Footing work Completed",IF(C87=J90,", 1st Basement Completed",IF(C87=J91,", 1st &amp; 2nd Basement Completed",IF(C87=J92,", 1st to 3rd Basement Completed",IF(C87=J93,", 1st to 4th Basement Completed",IF(C87=J94,", Plinth work is process",IF(C87=J95,"","0"))))))))))</f>
        <v/>
      </c>
    </row>
    <row r="84" spans="1:10" x14ac:dyDescent="0.35">
      <c r="A84" s="132" t="s">
        <v>93</v>
      </c>
      <c r="B84" s="133"/>
      <c r="C84" s="134" t="str">
        <f ca="1">(IF($G$52="NA",I82,"All work Completed. OC Received."))</f>
        <v>Excavation, Plinth Completed, RCC upto 12 Slab Completed</v>
      </c>
      <c r="D84" s="134"/>
      <c r="E84" s="134"/>
      <c r="F84" s="134"/>
      <c r="G84" s="134"/>
      <c r="H84" s="135"/>
      <c r="I84" s="46" t="str">
        <f ca="1">IF(I83&lt;&gt;""," Completed","")</f>
        <v xml:space="preserve"> Completed</v>
      </c>
      <c r="J84" s="47" t="str">
        <f ca="1">IF(J82&lt;&gt;"","Completed","")</f>
        <v>Completed</v>
      </c>
    </row>
    <row r="85" spans="1:10" ht="15.75" customHeight="1" x14ac:dyDescent="0.35">
      <c r="A85" s="85" t="s">
        <v>52</v>
      </c>
      <c r="B85" s="86"/>
      <c r="C85" s="58" t="s">
        <v>144</v>
      </c>
      <c r="D85" s="58" t="s">
        <v>86</v>
      </c>
      <c r="E85" s="86" t="s">
        <v>88</v>
      </c>
      <c r="F85" s="86"/>
      <c r="G85" s="86" t="s">
        <v>87</v>
      </c>
      <c r="H85" s="136"/>
      <c r="I85" s="14" t="s">
        <v>146</v>
      </c>
      <c r="J85" s="26">
        <f ca="1">H83*25%</f>
        <v>5.5</v>
      </c>
    </row>
    <row r="86" spans="1:10" x14ac:dyDescent="0.35">
      <c r="A86" s="85" t="s">
        <v>133</v>
      </c>
      <c r="B86" s="86"/>
      <c r="C86" s="58">
        <f ca="1">J87</f>
        <v>22</v>
      </c>
      <c r="D86" s="59">
        <f ca="1">((100/H83)*C86)/100</f>
        <v>1.0000000000000002</v>
      </c>
      <c r="E86" s="79">
        <f ca="1">(((C87/H83*10)+(40/(D83+F83+H83)*C88)+(7.5/(H83)*C89)+(7.5/(H83)*C90)+(10/H83*C91)+(10/H83*C92)+(5/H83*C93)+(5/H83*C94)+(5/H83*C95))/100)</f>
        <v>0.30869565217391304</v>
      </c>
      <c r="F86" s="126"/>
      <c r="G86" s="79">
        <f ca="1">((((C86/H83)*20)+((C87/H83)*25)+(30/(H83+F83+D83)*C88)+(5/H83*C89)+(5/H83*C90)+(5/H83*C91)+(5/H83*C92)+(0/H83*C93)+(0/H83*C94)+(5/H83*C95))/100)</f>
        <v>0.60652173913043472</v>
      </c>
      <c r="H86" s="80"/>
      <c r="I86" s="14" t="s">
        <v>104</v>
      </c>
      <c r="J86" s="27">
        <f ca="1">H83*50%</f>
        <v>11</v>
      </c>
    </row>
    <row r="87" spans="1:10" x14ac:dyDescent="0.35">
      <c r="A87" s="85" t="s">
        <v>53</v>
      </c>
      <c r="B87" s="86"/>
      <c r="C87" s="62">
        <f ca="1">J95</f>
        <v>22</v>
      </c>
      <c r="D87" s="59">
        <f ca="1">((100/H83)*C87)/100</f>
        <v>1.0000000000000002</v>
      </c>
      <c r="E87" s="81"/>
      <c r="F87" s="127"/>
      <c r="G87" s="81"/>
      <c r="H87" s="82"/>
      <c r="I87" s="14" t="s">
        <v>105</v>
      </c>
      <c r="J87" s="27">
        <f ca="1">H83</f>
        <v>22</v>
      </c>
    </row>
    <row r="88" spans="1:10" ht="15.75" customHeight="1" x14ac:dyDescent="0.35">
      <c r="A88" s="85" t="s">
        <v>134</v>
      </c>
      <c r="B88" s="86"/>
      <c r="C88" s="58">
        <v>12</v>
      </c>
      <c r="D88" s="59">
        <f ca="1">((100/(D83+F83+H83))*C88)/100</f>
        <v>0.52173913043478259</v>
      </c>
      <c r="E88" s="81"/>
      <c r="F88" s="127"/>
      <c r="G88" s="81"/>
      <c r="H88" s="82"/>
      <c r="I88" s="14" t="s">
        <v>106</v>
      </c>
      <c r="J88" s="28">
        <f ca="1">(IF(B83&gt;1,(H83/(B83+2)),H83/4))</f>
        <v>5.5</v>
      </c>
    </row>
    <row r="89" spans="1:10" ht="15.75" customHeight="1" x14ac:dyDescent="0.35">
      <c r="A89" s="85" t="s">
        <v>141</v>
      </c>
      <c r="B89" s="86" t="s">
        <v>135</v>
      </c>
      <c r="C89" s="58">
        <v>0</v>
      </c>
      <c r="D89" s="59">
        <f ca="1">((100/H83)*C89)/100</f>
        <v>0</v>
      </c>
      <c r="E89" s="81"/>
      <c r="F89" s="127"/>
      <c r="G89" s="81"/>
      <c r="H89" s="82"/>
      <c r="I89" s="14" t="s">
        <v>107</v>
      </c>
      <c r="J89" s="28">
        <f ca="1">(IF(B83&gt;1,(H83/(B83+2)+J88),H83/4+J88))</f>
        <v>11</v>
      </c>
    </row>
    <row r="90" spans="1:10" ht="15.75" customHeight="1" x14ac:dyDescent="0.35">
      <c r="A90" s="85" t="s">
        <v>142</v>
      </c>
      <c r="B90" s="86" t="s">
        <v>135</v>
      </c>
      <c r="C90" s="58">
        <v>0</v>
      </c>
      <c r="D90" s="59">
        <f ca="1">((100/H83)*C90)/100</f>
        <v>0</v>
      </c>
      <c r="E90" s="81"/>
      <c r="F90" s="127"/>
      <c r="G90" s="81"/>
      <c r="H90" s="82"/>
      <c r="I90" s="14" t="s">
        <v>151</v>
      </c>
      <c r="J90" s="28">
        <f>(IF(B83&gt;1,(H83/(B83+2)+J89),0))</f>
        <v>0</v>
      </c>
    </row>
    <row r="91" spans="1:10" ht="15" customHeight="1" x14ac:dyDescent="0.35">
      <c r="A91" s="85" t="s">
        <v>140</v>
      </c>
      <c r="B91" s="86" t="s">
        <v>137</v>
      </c>
      <c r="C91" s="58">
        <v>0</v>
      </c>
      <c r="D91" s="59">
        <f ca="1">((100/(H83))*C91)/100</f>
        <v>0</v>
      </c>
      <c r="E91" s="81"/>
      <c r="F91" s="127"/>
      <c r="G91" s="81"/>
      <c r="H91" s="82"/>
      <c r="I91" s="14" t="s">
        <v>148</v>
      </c>
      <c r="J91" s="28">
        <f>(IF(B83&gt;2,(H83/(B83+2)+J90),0))</f>
        <v>0</v>
      </c>
    </row>
    <row r="92" spans="1:10" ht="15.75" customHeight="1" x14ac:dyDescent="0.35">
      <c r="A92" s="85" t="s">
        <v>136</v>
      </c>
      <c r="B92" s="86" t="s">
        <v>136</v>
      </c>
      <c r="C92" s="58">
        <v>0</v>
      </c>
      <c r="D92" s="59">
        <f ca="1">((100/H83)*C92)/100</f>
        <v>0</v>
      </c>
      <c r="E92" s="81"/>
      <c r="F92" s="127"/>
      <c r="G92" s="81"/>
      <c r="H92" s="82"/>
      <c r="I92" s="14" t="s">
        <v>149</v>
      </c>
      <c r="J92" s="29">
        <f>(IF(B83&gt;3,(H83/(B83+2)+J91),0))</f>
        <v>0</v>
      </c>
    </row>
    <row r="93" spans="1:10" ht="15.75" customHeight="1" x14ac:dyDescent="0.35">
      <c r="A93" s="85" t="s">
        <v>143</v>
      </c>
      <c r="B93" s="86"/>
      <c r="C93" s="58">
        <v>0</v>
      </c>
      <c r="D93" s="59">
        <f ca="1">((100/H83)*C93)/100</f>
        <v>0</v>
      </c>
      <c r="E93" s="81"/>
      <c r="F93" s="127"/>
      <c r="G93" s="81"/>
      <c r="H93" s="82"/>
      <c r="I93" s="14" t="s">
        <v>150</v>
      </c>
      <c r="J93" s="28">
        <f>(IF(B83&gt;4,(H83/(B83+2)+J92),0))</f>
        <v>0</v>
      </c>
    </row>
    <row r="94" spans="1:10" ht="15.75" customHeight="1" x14ac:dyDescent="0.35">
      <c r="A94" s="85" t="s">
        <v>138</v>
      </c>
      <c r="B94" s="86" t="s">
        <v>138</v>
      </c>
      <c r="C94" s="58">
        <v>0</v>
      </c>
      <c r="D94" s="59">
        <f ca="1">((100/(H83))*C94)/100</f>
        <v>0</v>
      </c>
      <c r="E94" s="81"/>
      <c r="F94" s="127"/>
      <c r="G94" s="81"/>
      <c r="H94" s="82"/>
      <c r="I94" s="14" t="s">
        <v>152</v>
      </c>
      <c r="J94" s="28">
        <f ca="1">(IF(B83=1,(H83/(B83+3)+J89),IF(B83=0,(H83/4+J89),IF(B83&gt;1,0))))</f>
        <v>16.5</v>
      </c>
    </row>
    <row r="95" spans="1:10" ht="16" thickBot="1" x14ac:dyDescent="0.4">
      <c r="A95" s="129" t="s">
        <v>139</v>
      </c>
      <c r="B95" s="130"/>
      <c r="C95" s="60">
        <v>0</v>
      </c>
      <c r="D95" s="61">
        <f ca="1">((100/(H83))*C95)/100</f>
        <v>0</v>
      </c>
      <c r="E95" s="83"/>
      <c r="F95" s="128"/>
      <c r="G95" s="83"/>
      <c r="H95" s="84"/>
      <c r="I95" s="15" t="s">
        <v>108</v>
      </c>
      <c r="J95" s="30">
        <f ca="1">(IF(B83&gt;1.5,(H83/(B83+2)+J89+MAX(0,J90-J89)+MAX(0,J91-J90)+MAX(0,J92-J91)+MAX(0,J93-J92)+MAX(0,J94-J93)),IF(B83=1,(H83/(B83+3)+J94),IF(B83=0,H83/4+J94))))</f>
        <v>22</v>
      </c>
    </row>
    <row r="96" spans="1:10" x14ac:dyDescent="0.35">
      <c r="A96" s="137" t="s">
        <v>162</v>
      </c>
      <c r="B96" s="137"/>
      <c r="C96" s="137"/>
      <c r="D96" s="137"/>
      <c r="E96" s="137"/>
      <c r="F96" s="131" t="s">
        <v>165</v>
      </c>
      <c r="G96" s="131"/>
      <c r="H96" s="131"/>
    </row>
    <row r="97" spans="1:8" x14ac:dyDescent="0.35">
      <c r="A97" s="88" t="s">
        <v>164</v>
      </c>
      <c r="B97" s="88"/>
      <c r="C97" s="88"/>
      <c r="D97" s="88"/>
      <c r="E97" s="88"/>
      <c r="F97" s="87">
        <v>14000</v>
      </c>
      <c r="G97" s="87"/>
      <c r="H97" s="87"/>
    </row>
    <row r="98" spans="1:8" x14ac:dyDescent="0.35">
      <c r="A98" s="88" t="s">
        <v>259</v>
      </c>
      <c r="B98" s="88"/>
      <c r="C98" s="88"/>
      <c r="D98" s="88"/>
      <c r="E98" s="88"/>
      <c r="F98" s="87">
        <v>25000</v>
      </c>
      <c r="G98" s="87"/>
      <c r="H98" s="87"/>
    </row>
    <row r="99" spans="1:8" x14ac:dyDescent="0.35">
      <c r="A99" s="88" t="s">
        <v>260</v>
      </c>
      <c r="B99" s="88"/>
      <c r="C99" s="88"/>
      <c r="D99" s="88"/>
      <c r="E99" s="88"/>
      <c r="F99" s="87">
        <v>18500</v>
      </c>
      <c r="G99" s="87"/>
      <c r="H99" s="87"/>
    </row>
    <row r="100" spans="1:8" x14ac:dyDescent="0.35">
      <c r="A100" s="88" t="s">
        <v>261</v>
      </c>
      <c r="B100" s="88"/>
      <c r="C100" s="88"/>
      <c r="D100" s="88"/>
      <c r="E100" s="88"/>
      <c r="F100" s="87">
        <v>17800</v>
      </c>
      <c r="G100" s="87"/>
      <c r="H100" s="87"/>
    </row>
    <row r="101" spans="1:8" x14ac:dyDescent="0.35">
      <c r="A101" s="112" t="s">
        <v>269</v>
      </c>
      <c r="B101" s="112"/>
      <c r="C101" s="112"/>
      <c r="D101" s="112"/>
      <c r="E101" s="112"/>
      <c r="F101" s="87">
        <v>16800</v>
      </c>
      <c r="G101" s="87"/>
      <c r="H101" s="87"/>
    </row>
    <row r="102" spans="1:8" ht="32.5" customHeight="1" x14ac:dyDescent="0.35">
      <c r="A102" s="112" t="s">
        <v>268</v>
      </c>
      <c r="B102" s="112"/>
      <c r="C102" s="112"/>
      <c r="D102" s="112"/>
      <c r="E102" s="112"/>
      <c r="F102" s="87">
        <v>16800</v>
      </c>
      <c r="G102" s="87"/>
      <c r="H102" s="87"/>
    </row>
    <row r="103" spans="1:8" s="31" customFormat="1" hidden="1" x14ac:dyDescent="0.3">
      <c r="A103" s="88" t="s">
        <v>163</v>
      </c>
      <c r="B103" s="88"/>
      <c r="C103" s="88"/>
      <c r="D103" s="88"/>
      <c r="E103" s="88"/>
      <c r="F103" s="87"/>
      <c r="G103" s="87"/>
      <c r="H103" s="87"/>
    </row>
    <row r="104" spans="1:8" s="31" customFormat="1" hidden="1" x14ac:dyDescent="0.3">
      <c r="A104" s="88" t="s">
        <v>98</v>
      </c>
      <c r="B104" s="88"/>
      <c r="C104" s="88"/>
      <c r="D104" s="88"/>
      <c r="E104" s="88"/>
      <c r="F104" s="87"/>
      <c r="G104" s="87"/>
      <c r="H104" s="87"/>
    </row>
    <row r="105" spans="1:8" s="31" customFormat="1" hidden="1" x14ac:dyDescent="0.3">
      <c r="A105" s="88" t="s">
        <v>99</v>
      </c>
      <c r="B105" s="88"/>
      <c r="C105" s="88"/>
      <c r="D105" s="88"/>
      <c r="E105" s="88"/>
      <c r="F105" s="87"/>
      <c r="G105" s="87"/>
      <c r="H105" s="87"/>
    </row>
    <row r="106" spans="1:8" s="31" customFormat="1" hidden="1" x14ac:dyDescent="0.3">
      <c r="A106" s="88" t="s">
        <v>166</v>
      </c>
      <c r="B106" s="88"/>
      <c r="C106" s="88"/>
      <c r="D106" s="88"/>
      <c r="E106" s="88"/>
      <c r="F106" s="87"/>
      <c r="G106" s="87"/>
      <c r="H106" s="87"/>
    </row>
    <row r="107" spans="1:8" s="31" customFormat="1" hidden="1" x14ac:dyDescent="0.3">
      <c r="A107" s="88" t="s">
        <v>100</v>
      </c>
      <c r="B107" s="88"/>
      <c r="C107" s="88"/>
      <c r="D107" s="88"/>
      <c r="E107" s="88"/>
      <c r="F107" s="87"/>
      <c r="G107" s="87"/>
      <c r="H107" s="87"/>
    </row>
    <row r="108" spans="1:8" s="31" customFormat="1" hidden="1" x14ac:dyDescent="0.3">
      <c r="A108" s="88" t="s">
        <v>101</v>
      </c>
      <c r="B108" s="88"/>
      <c r="C108" s="88"/>
      <c r="D108" s="88"/>
      <c r="E108" s="88"/>
      <c r="F108" s="87"/>
      <c r="G108" s="87"/>
      <c r="H108" s="87"/>
    </row>
    <row r="109" spans="1:8" s="31" customFormat="1" hidden="1" x14ac:dyDescent="0.3">
      <c r="A109" s="88" t="s">
        <v>102</v>
      </c>
      <c r="B109" s="88"/>
      <c r="C109" s="88"/>
      <c r="D109" s="88"/>
      <c r="E109" s="88"/>
      <c r="F109" s="87"/>
      <c r="G109" s="87"/>
      <c r="H109" s="87"/>
    </row>
    <row r="110" spans="1:8" s="31" customFormat="1" hidden="1" x14ac:dyDescent="0.3">
      <c r="A110" s="88" t="s">
        <v>103</v>
      </c>
      <c r="B110" s="88"/>
      <c r="C110" s="88"/>
      <c r="D110" s="88"/>
      <c r="E110" s="88"/>
      <c r="F110" s="87"/>
      <c r="G110" s="87"/>
      <c r="H110" s="87"/>
    </row>
    <row r="111" spans="1:8" x14ac:dyDescent="0.35">
      <c r="A111" s="88" t="s">
        <v>54</v>
      </c>
      <c r="B111" s="88"/>
      <c r="C111" s="88"/>
      <c r="D111" s="88"/>
      <c r="E111" s="88"/>
      <c r="F111" s="87">
        <v>700000</v>
      </c>
      <c r="G111" s="87"/>
      <c r="H111" s="87"/>
    </row>
    <row r="112" spans="1:8" s="32" customFormat="1" x14ac:dyDescent="0.35">
      <c r="A112" s="100" t="s">
        <v>55</v>
      </c>
      <c r="B112" s="100"/>
      <c r="C112" s="100"/>
      <c r="D112" s="100"/>
      <c r="E112" s="100"/>
      <c r="F112" s="87">
        <f>F97*0.8</f>
        <v>11200</v>
      </c>
      <c r="G112" s="87"/>
      <c r="H112" s="87"/>
    </row>
    <row r="113" spans="1:10" s="33" customFormat="1" ht="15.75" customHeight="1" x14ac:dyDescent="0.35">
      <c r="A113" s="142" t="s">
        <v>245</v>
      </c>
      <c r="B113" s="142"/>
      <c r="C113" s="142"/>
      <c r="D113" s="142"/>
      <c r="E113" s="142"/>
      <c r="F113" s="142"/>
      <c r="G113" s="142"/>
      <c r="H113" s="142"/>
    </row>
    <row r="114" spans="1:10" s="33" customFormat="1" ht="15.75" customHeight="1" x14ac:dyDescent="0.35">
      <c r="A114" s="138" t="s">
        <v>56</v>
      </c>
      <c r="B114" s="138"/>
      <c r="C114" s="141" t="s">
        <v>81</v>
      </c>
      <c r="D114" s="141"/>
      <c r="E114" s="140" t="s">
        <v>57</v>
      </c>
      <c r="F114" s="140"/>
      <c r="G114" s="138" t="s">
        <v>58</v>
      </c>
      <c r="H114" s="138"/>
    </row>
    <row r="115" spans="1:10" s="33" customFormat="1" ht="15.75" customHeight="1" x14ac:dyDescent="0.35">
      <c r="A115" s="53" t="s">
        <v>240</v>
      </c>
      <c r="B115" s="53" t="s">
        <v>241</v>
      </c>
      <c r="C115" s="113">
        <f>COUNT(D140:D158)</f>
        <v>19</v>
      </c>
      <c r="D115" s="114"/>
      <c r="E115" s="115">
        <f>SUM(D140:D158)</f>
        <v>5305.6832399999985</v>
      </c>
      <c r="F115" s="116"/>
      <c r="G115" s="115">
        <f>SUM(F140:F158)</f>
        <v>8489.0931839999994</v>
      </c>
      <c r="H115" s="116"/>
    </row>
    <row r="116" spans="1:10" s="33" customFormat="1" x14ac:dyDescent="0.35">
      <c r="A116" s="53" t="s">
        <v>196</v>
      </c>
      <c r="B116" s="53" t="s">
        <v>203</v>
      </c>
      <c r="C116" s="113">
        <f>COUNT(D240:D242,D244)+COUNT(D249:D251,D253)+COUNT(D257:D259)+COUNT(D262,D265:D268)+COUNT(D271:D272,D274:D276,D278)+COUNT(D281:D284,D287)+COUNT(D300:D303)+COUNT(D310:D312)</f>
        <v>34</v>
      </c>
      <c r="D116" s="113"/>
      <c r="E116" s="115">
        <f>SUM(D240:D242,D244)+SUM(D249:D251,D253)+SUM(D257:D259)+SUM(D262,D265:D268)+SUM(D271:D272,D274:D276,D278)+SUM(D281:D284,D287)+SUM(D300:D303)+SUM(D310:D312)</f>
        <v>20312.206200000004</v>
      </c>
      <c r="F116" s="115"/>
      <c r="G116" s="115">
        <f>SUM(F240:F242,F244)+SUM(F249:F251,F253)+SUM(F257:F259)+SUM(F262,F265:F268)+SUM(F271:F272,F274:F276,F278)+SUM(F281:F284,F287)+SUM(F300:F303)+SUM(F310:F312)</f>
        <v>32499.529920000001</v>
      </c>
      <c r="H116" s="115"/>
    </row>
    <row r="117" spans="1:10" s="33" customFormat="1" x14ac:dyDescent="0.35">
      <c r="A117" s="142" t="s">
        <v>155</v>
      </c>
      <c r="B117" s="142"/>
      <c r="C117" s="143">
        <f>SUM(C115:C116)</f>
        <v>53</v>
      </c>
      <c r="D117" s="141"/>
      <c r="E117" s="139">
        <f>SUM(E115:E116)</f>
        <v>25617.889440000003</v>
      </c>
      <c r="F117" s="140"/>
      <c r="G117" s="138">
        <f>SUM(G115:G116)</f>
        <v>40988.623103999998</v>
      </c>
      <c r="H117" s="138"/>
    </row>
    <row r="118" spans="1:10" s="33" customFormat="1" x14ac:dyDescent="0.35">
      <c r="A118" s="142" t="s">
        <v>247</v>
      </c>
      <c r="B118" s="142"/>
      <c r="C118" s="142"/>
      <c r="D118" s="142"/>
      <c r="E118" s="142"/>
      <c r="F118" s="142"/>
      <c r="G118" s="142"/>
      <c r="H118" s="142"/>
    </row>
    <row r="119" spans="1:10" s="33" customFormat="1" ht="15.75" customHeight="1" x14ac:dyDescent="0.35">
      <c r="A119" s="138" t="s">
        <v>56</v>
      </c>
      <c r="B119" s="138"/>
      <c r="C119" s="141" t="s">
        <v>81</v>
      </c>
      <c r="D119" s="141"/>
      <c r="E119" s="140" t="s">
        <v>57</v>
      </c>
      <c r="F119" s="140"/>
      <c r="G119" s="138" t="s">
        <v>58</v>
      </c>
      <c r="H119" s="138"/>
    </row>
    <row r="120" spans="1:10" s="33" customFormat="1" x14ac:dyDescent="0.35">
      <c r="A120" s="53" t="s">
        <v>195</v>
      </c>
      <c r="B120" s="53" t="s">
        <v>249</v>
      </c>
      <c r="C120" s="113">
        <f>COUNT(D348:D350)+COUNT(D353:D356)+COUNT(D358:D361)+COUNT(D363:D366)+COUNT(D368:D371)+COUNT(D373:D376)+COUNT(D378:D381)+COUNT(D384:D385)+COUNT(D388:D389)+COUNT(D394)</f>
        <v>32</v>
      </c>
      <c r="D120" s="114"/>
      <c r="E120" s="115">
        <f>SUM(D348:D350)+SUM(D353:D356)+SUM(D358:D361)+SUM(D363:D366)+SUM(D368:D371)+SUM(D373:D376)+SUM(D378:D381)+SUM(D384:D385)+SUM(D388:D389)+SUM(D394)</f>
        <v>19282.41432</v>
      </c>
      <c r="F120" s="116"/>
      <c r="G120" s="115">
        <f>SUM(F348:F350)+SUM(F353:F356)+SUM(F358:F361)+SUM(F368:F371)+SUM(F373:F376)+SUM(F378:F381)+SUM(F388:F389)+SUM(F394)</f>
        <v>23680.692360000001</v>
      </c>
      <c r="H120" s="116"/>
    </row>
    <row r="121" spans="1:10" s="33" customFormat="1" x14ac:dyDescent="0.35">
      <c r="A121" s="142" t="s">
        <v>155</v>
      </c>
      <c r="B121" s="142"/>
      <c r="C121" s="143">
        <f>SUM(C120)</f>
        <v>32</v>
      </c>
      <c r="D121" s="141"/>
      <c r="E121" s="139">
        <f>SUM(E120)</f>
        <v>19282.41432</v>
      </c>
      <c r="F121" s="140"/>
      <c r="G121" s="138">
        <f>SUM(G120)</f>
        <v>23680.692360000001</v>
      </c>
      <c r="H121" s="138"/>
    </row>
    <row r="122" spans="1:10" s="33" customFormat="1" ht="15.75" customHeight="1" x14ac:dyDescent="0.35">
      <c r="A122" s="142" t="s">
        <v>248</v>
      </c>
      <c r="B122" s="142"/>
      <c r="C122" s="142"/>
      <c r="D122" s="142"/>
      <c r="E122" s="142"/>
      <c r="F122" s="142"/>
      <c r="G122" s="142"/>
      <c r="H122" s="142"/>
    </row>
    <row r="123" spans="1:10" s="33" customFormat="1" ht="15.75" customHeight="1" x14ac:dyDescent="0.35">
      <c r="A123" s="138" t="s">
        <v>56</v>
      </c>
      <c r="B123" s="138"/>
      <c r="C123" s="141" t="s">
        <v>81</v>
      </c>
      <c r="D123" s="141"/>
      <c r="E123" s="140" t="s">
        <v>57</v>
      </c>
      <c r="F123" s="140"/>
      <c r="G123" s="138" t="s">
        <v>58</v>
      </c>
      <c r="H123" s="138"/>
      <c r="J123" s="63">
        <f>E117+E121+E127+E131</f>
        <v>123423.84037620001</v>
      </c>
    </row>
    <row r="124" spans="1:10" s="33" customFormat="1" ht="15.75" customHeight="1" x14ac:dyDescent="0.35">
      <c r="A124" s="200" t="s">
        <v>240</v>
      </c>
      <c r="B124" s="53" t="s">
        <v>241</v>
      </c>
      <c r="C124" s="113">
        <f>COUNT(D138,D159,D161:D176,D178:D193,D199:D207)</f>
        <v>43</v>
      </c>
      <c r="D124" s="114"/>
      <c r="E124" s="115">
        <f>SUM(D138,D159,D161:D176,D178:D193,D199:D207)</f>
        <v>18716.616500399992</v>
      </c>
      <c r="F124" s="116"/>
      <c r="G124" s="115">
        <f>SUM(F138,F159,F161:F176,F178:F193,F199:F207)</f>
        <v>29946.586400640001</v>
      </c>
      <c r="H124" s="116"/>
    </row>
    <row r="125" spans="1:10" s="33" customFormat="1" ht="15.75" customHeight="1" x14ac:dyDescent="0.35">
      <c r="A125" s="201"/>
      <c r="B125" s="53" t="s">
        <v>203</v>
      </c>
      <c r="C125" s="113">
        <f>COUNT(D195:D198,D208,D209:D211,D213:D228,D230,D232,D234)</f>
        <v>27</v>
      </c>
      <c r="D125" s="114"/>
      <c r="E125" s="115">
        <f>SUM(D195:D198,D208,D209:D211,D213:D228,D230,D232,D234)</f>
        <v>26578.559755799997</v>
      </c>
      <c r="F125" s="116"/>
      <c r="G125" s="115">
        <f>SUM(F195:F198,F208,F209:F211,F213:F228,F230,F232,F234)</f>
        <v>42525.695609280003</v>
      </c>
      <c r="H125" s="116"/>
    </row>
    <row r="126" spans="1:10" s="33" customFormat="1" x14ac:dyDescent="0.35">
      <c r="A126" s="56" t="s">
        <v>196</v>
      </c>
      <c r="B126" s="53" t="s">
        <v>203</v>
      </c>
      <c r="C126" s="113">
        <f>COUNT(D237:D239,D243,D246:D248,D252,D255:D256,D263:D264,D269,D273,D277,D280,D285:D286,D289:D294,D298:D299,D304:D305,D307:D309,D313:D314,D316:D323)+COUNT(D325:D332)*3</f>
        <v>65</v>
      </c>
      <c r="D126" s="113"/>
      <c r="E126" s="115">
        <f>SUM(D237:D239,D243,D246:D248,D252,D255:D256,D263:D264,D269,D273,D277,D280,D285:D286,D289:D294,D298:D299,D304:D305,D307:D309,D313:D314,D316:D323)+SUM(D325:D332)*3</f>
        <v>29424.362759999996</v>
      </c>
      <c r="F126" s="115"/>
      <c r="G126" s="115">
        <f>SUM(F237:F239,F243,F246:F248,F252,F255:F256,F263:F264,F269,F273,F277,F280,F285:F286,F289:F294,F298:F299,F304:F305,F307:F309,F313:F314,F316:F323)+SUM(F325:F332)*3</f>
        <v>47078.980415999991</v>
      </c>
      <c r="H126" s="115"/>
    </row>
    <row r="127" spans="1:10" s="33" customFormat="1" x14ac:dyDescent="0.35">
      <c r="A127" s="142" t="s">
        <v>155</v>
      </c>
      <c r="B127" s="142"/>
      <c r="C127" s="143">
        <f>SUM(C124:C126)</f>
        <v>135</v>
      </c>
      <c r="D127" s="141"/>
      <c r="E127" s="139">
        <f>SUM(E124:E126)</f>
        <v>74719.539016199997</v>
      </c>
      <c r="F127" s="140"/>
      <c r="G127" s="138">
        <f>SUM(G124:G126)</f>
        <v>119551.26242591999</v>
      </c>
      <c r="H127" s="138"/>
    </row>
    <row r="128" spans="1:10" s="33" customFormat="1" x14ac:dyDescent="0.35">
      <c r="A128" s="142" t="s">
        <v>246</v>
      </c>
      <c r="B128" s="142"/>
      <c r="C128" s="142"/>
      <c r="D128" s="142"/>
      <c r="E128" s="142"/>
      <c r="F128" s="142"/>
      <c r="G128" s="142"/>
      <c r="H128" s="142"/>
    </row>
    <row r="129" spans="1:14" s="33" customFormat="1" ht="15.75" customHeight="1" x14ac:dyDescent="0.35">
      <c r="A129" s="138" t="s">
        <v>56</v>
      </c>
      <c r="B129" s="138"/>
      <c r="C129" s="141" t="s">
        <v>81</v>
      </c>
      <c r="D129" s="141"/>
      <c r="E129" s="140" t="s">
        <v>57</v>
      </c>
      <c r="F129" s="140"/>
      <c r="G129" s="138" t="s">
        <v>58</v>
      </c>
      <c r="H129" s="138"/>
    </row>
    <row r="130" spans="1:14" s="33" customFormat="1" x14ac:dyDescent="0.35">
      <c r="A130" s="53" t="s">
        <v>195</v>
      </c>
      <c r="B130" s="53" t="s">
        <v>249</v>
      </c>
      <c r="C130" s="113">
        <f>COUNT(D386,D390:D391,D393,D395:D396)</f>
        <v>6</v>
      </c>
      <c r="D130" s="114"/>
      <c r="E130" s="115">
        <f>SUM(D386,D390:D391,D393,D395:D396)</f>
        <v>3803.9975999999997</v>
      </c>
      <c r="F130" s="116"/>
      <c r="G130" s="115">
        <f>SUM(F386,F390:F391,F393,F395:F396)</f>
        <v>5705.9963999999991</v>
      </c>
      <c r="H130" s="116"/>
    </row>
    <row r="131" spans="1:14" s="33" customFormat="1" x14ac:dyDescent="0.35">
      <c r="A131" s="142" t="s">
        <v>155</v>
      </c>
      <c r="B131" s="142"/>
      <c r="C131" s="163">
        <f>SUM(C130)</f>
        <v>6</v>
      </c>
      <c r="D131" s="164"/>
      <c r="E131" s="139">
        <f>SUM(E130)</f>
        <v>3803.9975999999997</v>
      </c>
      <c r="F131" s="140"/>
      <c r="G131" s="138">
        <f>SUM(G130)</f>
        <v>5705.9963999999991</v>
      </c>
      <c r="H131" s="138"/>
    </row>
    <row r="132" spans="1:14" s="32" customFormat="1" x14ac:dyDescent="0.35">
      <c r="A132" s="155" t="s">
        <v>59</v>
      </c>
      <c r="B132" s="155"/>
      <c r="C132" s="155"/>
      <c r="D132" s="155"/>
      <c r="E132" s="155"/>
      <c r="F132" s="155"/>
      <c r="G132" s="155"/>
      <c r="H132" s="155"/>
    </row>
    <row r="133" spans="1:14" x14ac:dyDescent="0.35">
      <c r="A133" s="155" t="s">
        <v>60</v>
      </c>
      <c r="B133" s="155"/>
      <c r="C133" s="155"/>
      <c r="D133" s="155"/>
      <c r="E133" s="155"/>
      <c r="F133" s="155"/>
      <c r="G133" s="155"/>
      <c r="H133" s="155"/>
    </row>
    <row r="134" spans="1:14" ht="47.25" customHeight="1" x14ac:dyDescent="0.35">
      <c r="A134" s="89" t="s">
        <v>123</v>
      </c>
      <c r="B134" s="89" t="s">
        <v>242</v>
      </c>
      <c r="C134" s="89" t="s">
        <v>61</v>
      </c>
      <c r="D134" s="89" t="s">
        <v>62</v>
      </c>
      <c r="E134" s="120" t="s">
        <v>161</v>
      </c>
      <c r="F134" s="41" t="s">
        <v>154</v>
      </c>
      <c r="G134" s="122" t="s">
        <v>64</v>
      </c>
      <c r="H134" s="123"/>
    </row>
    <row r="135" spans="1:14" s="35" customFormat="1" x14ac:dyDescent="0.35">
      <c r="A135" s="90"/>
      <c r="B135" s="90"/>
      <c r="C135" s="90"/>
      <c r="D135" s="90"/>
      <c r="E135" s="121"/>
      <c r="F135" s="13">
        <v>0.6</v>
      </c>
      <c r="G135" s="124"/>
      <c r="H135" s="125"/>
    </row>
    <row r="136" spans="1:14" s="48" customFormat="1" x14ac:dyDescent="0.35">
      <c r="A136" s="117" t="s">
        <v>239</v>
      </c>
      <c r="B136" s="118"/>
      <c r="C136" s="118"/>
      <c r="D136" s="118"/>
      <c r="E136" s="118"/>
      <c r="F136" s="118"/>
      <c r="G136" s="118"/>
      <c r="H136" s="119"/>
      <c r="J136" s="34"/>
    </row>
    <row r="137" spans="1:14" s="35" customFormat="1" x14ac:dyDescent="0.35">
      <c r="A137" s="117" t="s">
        <v>197</v>
      </c>
      <c r="B137" s="118"/>
      <c r="C137" s="118"/>
      <c r="D137" s="118"/>
      <c r="E137" s="118"/>
      <c r="F137" s="118"/>
      <c r="G137" s="118"/>
      <c r="H137" s="119"/>
      <c r="J137" s="34"/>
    </row>
    <row r="138" spans="1:14" s="35" customFormat="1" x14ac:dyDescent="0.35">
      <c r="A138" s="52">
        <v>1</v>
      </c>
      <c r="B138" s="52" t="s">
        <v>244</v>
      </c>
      <c r="C138" s="40" t="s">
        <v>198</v>
      </c>
      <c r="D138" s="40">
        <f>(6.6*12.4+19.2*13.2+7.5*11.41+6.39*9.76+4*2.85+2.36*13.46+(1/2*18.24*10.26)+18.24*3.3)*10.764</f>
        <v>7321.1367527999992</v>
      </c>
      <c r="E138" s="40">
        <v>0</v>
      </c>
      <c r="F138" s="40">
        <f>(D138+E138)*(($F$135)+1)</f>
        <v>11713.818804479999</v>
      </c>
      <c r="G138" s="166" t="str">
        <f>A137</f>
        <v>Basement Floor For Commercial</v>
      </c>
      <c r="H138" s="167"/>
      <c r="I138" s="34"/>
      <c r="L138" s="68"/>
      <c r="M138" s="68"/>
      <c r="N138" s="34"/>
    </row>
    <row r="139" spans="1:14" s="48" customFormat="1" x14ac:dyDescent="0.35">
      <c r="A139" s="117" t="s">
        <v>199</v>
      </c>
      <c r="B139" s="118"/>
      <c r="C139" s="118"/>
      <c r="D139" s="118"/>
      <c r="E139" s="118"/>
      <c r="F139" s="118"/>
      <c r="G139" s="118"/>
      <c r="H139" s="119"/>
      <c r="I139" s="34"/>
      <c r="J139" s="34"/>
    </row>
    <row r="140" spans="1:14" s="48" customFormat="1" ht="15.75" customHeight="1" x14ac:dyDescent="0.35">
      <c r="A140" s="52">
        <v>1</v>
      </c>
      <c r="B140" s="52" t="s">
        <v>243</v>
      </c>
      <c r="C140" s="52" t="s">
        <v>198</v>
      </c>
      <c r="D140" s="52">
        <f>3.89*10.764</f>
        <v>41.871960000000001</v>
      </c>
      <c r="E140" s="52">
        <v>0</v>
      </c>
      <c r="F140" s="52">
        <f t="shared" ref="F140:F159" si="0">(D140+E140)*(($F$135)+1)</f>
        <v>66.995136000000002</v>
      </c>
      <c r="G140" s="92" t="str">
        <f>A139</f>
        <v>Ground Floor For Commercial &amp; Parking</v>
      </c>
      <c r="H140" s="92"/>
      <c r="I140" s="34">
        <f t="shared" ref="I140" si="1">3.89*10.764</f>
        <v>41.871960000000001</v>
      </c>
      <c r="L140" s="68"/>
      <c r="M140" s="68"/>
      <c r="N140" s="34"/>
    </row>
    <row r="141" spans="1:14" s="48" customFormat="1" ht="15.75" customHeight="1" x14ac:dyDescent="0.35">
      <c r="A141" s="52">
        <v>2</v>
      </c>
      <c r="B141" s="52" t="s">
        <v>243</v>
      </c>
      <c r="C141" s="52" t="s">
        <v>198</v>
      </c>
      <c r="D141" s="52">
        <f>5.88*10.764</f>
        <v>63.292319999999997</v>
      </c>
      <c r="E141" s="52">
        <v>0</v>
      </c>
      <c r="F141" s="52">
        <f t="shared" si="0"/>
        <v>101.267712</v>
      </c>
      <c r="G141" s="92"/>
      <c r="H141" s="92"/>
      <c r="I141" s="34">
        <f>4500000/F141</f>
        <v>44436.670989466016</v>
      </c>
      <c r="L141" s="68"/>
      <c r="M141" s="68"/>
      <c r="N141" s="34"/>
    </row>
    <row r="142" spans="1:14" s="48" customFormat="1" ht="15.75" customHeight="1" x14ac:dyDescent="0.35">
      <c r="A142" s="52">
        <v>3</v>
      </c>
      <c r="B142" s="52" t="s">
        <v>243</v>
      </c>
      <c r="C142" s="52" t="s">
        <v>198</v>
      </c>
      <c r="D142" s="52">
        <f>16.39*10.764</f>
        <v>176.42195999999998</v>
      </c>
      <c r="E142" s="52">
        <v>0</v>
      </c>
      <c r="F142" s="52">
        <f t="shared" si="0"/>
        <v>282.27513599999997</v>
      </c>
      <c r="G142" s="92"/>
      <c r="H142" s="92"/>
      <c r="I142" s="54"/>
      <c r="L142" s="68"/>
      <c r="M142" s="68"/>
      <c r="N142" s="34"/>
    </row>
    <row r="143" spans="1:14" s="48" customFormat="1" ht="15.75" customHeight="1" x14ac:dyDescent="0.35">
      <c r="A143" s="52">
        <v>4</v>
      </c>
      <c r="B143" s="52" t="s">
        <v>243</v>
      </c>
      <c r="C143" s="52" t="s">
        <v>198</v>
      </c>
      <c r="D143" s="52">
        <f>13.84*10.764</f>
        <v>148.97376</v>
      </c>
      <c r="E143" s="52">
        <v>0</v>
      </c>
      <c r="F143" s="52">
        <f t="shared" si="0"/>
        <v>238.35801600000002</v>
      </c>
      <c r="G143" s="92"/>
      <c r="H143" s="92"/>
      <c r="I143" s="34"/>
      <c r="L143" s="68"/>
      <c r="M143" s="68"/>
      <c r="N143" s="34"/>
    </row>
    <row r="144" spans="1:14" s="50" customFormat="1" ht="15.75" customHeight="1" x14ac:dyDescent="0.35">
      <c r="A144" s="52">
        <v>5</v>
      </c>
      <c r="B144" s="52" t="s">
        <v>243</v>
      </c>
      <c r="C144" s="52" t="s">
        <v>198</v>
      </c>
      <c r="D144" s="52">
        <f>18.24*10.764</f>
        <v>196.33535999999998</v>
      </c>
      <c r="E144" s="52">
        <v>0</v>
      </c>
      <c r="F144" s="52">
        <f t="shared" si="0"/>
        <v>314.13657599999999</v>
      </c>
      <c r="G144" s="92"/>
      <c r="H144" s="92"/>
      <c r="I144" s="34"/>
      <c r="L144" s="68"/>
      <c r="M144" s="68"/>
      <c r="N144" s="34"/>
    </row>
    <row r="145" spans="1:14" s="50" customFormat="1" ht="15.75" customHeight="1" x14ac:dyDescent="0.35">
      <c r="A145" s="52">
        <v>6</v>
      </c>
      <c r="B145" s="52" t="s">
        <v>243</v>
      </c>
      <c r="C145" s="52" t="s">
        <v>198</v>
      </c>
      <c r="D145" s="52">
        <f>21.35*10.764</f>
        <v>229.81139999999999</v>
      </c>
      <c r="E145" s="52">
        <v>0</v>
      </c>
      <c r="F145" s="52">
        <f t="shared" si="0"/>
        <v>367.69824</v>
      </c>
      <c r="G145" s="92"/>
      <c r="H145" s="92"/>
      <c r="I145" s="34"/>
      <c r="L145" s="68"/>
      <c r="M145" s="68"/>
      <c r="N145" s="34"/>
    </row>
    <row r="146" spans="1:14" s="50" customFormat="1" ht="15.75" customHeight="1" x14ac:dyDescent="0.35">
      <c r="A146" s="52">
        <v>7</v>
      </c>
      <c r="B146" s="52" t="s">
        <v>243</v>
      </c>
      <c r="C146" s="52" t="s">
        <v>198</v>
      </c>
      <c r="D146" s="52">
        <f>28.48*10.764</f>
        <v>306.55871999999999</v>
      </c>
      <c r="E146" s="52">
        <v>0</v>
      </c>
      <c r="F146" s="52">
        <f t="shared" si="0"/>
        <v>490.49395200000004</v>
      </c>
      <c r="G146" s="92"/>
      <c r="H146" s="92"/>
      <c r="I146" s="34"/>
      <c r="L146" s="68"/>
      <c r="M146" s="68"/>
      <c r="N146" s="34"/>
    </row>
    <row r="147" spans="1:14" s="50" customFormat="1" ht="15.75" customHeight="1" x14ac:dyDescent="0.35">
      <c r="A147" s="52">
        <v>8</v>
      </c>
      <c r="B147" s="52" t="s">
        <v>243</v>
      </c>
      <c r="C147" s="52" t="s">
        <v>198</v>
      </c>
      <c r="D147" s="52">
        <f>29.1*10.764</f>
        <v>313.23239999999998</v>
      </c>
      <c r="E147" s="52">
        <v>0</v>
      </c>
      <c r="F147" s="52">
        <f t="shared" si="0"/>
        <v>501.17183999999997</v>
      </c>
      <c r="G147" s="92"/>
      <c r="H147" s="92"/>
      <c r="I147" s="34"/>
      <c r="L147" s="68"/>
      <c r="M147" s="68"/>
      <c r="N147" s="34"/>
    </row>
    <row r="148" spans="1:14" s="50" customFormat="1" ht="15.75" customHeight="1" x14ac:dyDescent="0.35">
      <c r="A148" s="52">
        <v>9</v>
      </c>
      <c r="B148" s="52" t="s">
        <v>243</v>
      </c>
      <c r="C148" s="52" t="s">
        <v>198</v>
      </c>
      <c r="D148" s="52">
        <f>26.26*10.764</f>
        <v>282.66264000000001</v>
      </c>
      <c r="E148" s="52">
        <v>0</v>
      </c>
      <c r="F148" s="52">
        <f t="shared" si="0"/>
        <v>452.26022400000005</v>
      </c>
      <c r="G148" s="92"/>
      <c r="H148" s="92"/>
      <c r="I148" s="34"/>
      <c r="L148" s="68"/>
      <c r="M148" s="68"/>
      <c r="N148" s="34"/>
    </row>
    <row r="149" spans="1:14" s="50" customFormat="1" ht="15.75" customHeight="1" x14ac:dyDescent="0.35">
      <c r="A149" s="52">
        <v>10</v>
      </c>
      <c r="B149" s="52" t="s">
        <v>243</v>
      </c>
      <c r="C149" s="52" t="s">
        <v>198</v>
      </c>
      <c r="D149" s="52">
        <f>16.85*10.764</f>
        <v>181.3734</v>
      </c>
      <c r="E149" s="52">
        <v>0</v>
      </c>
      <c r="F149" s="52">
        <f t="shared" si="0"/>
        <v>290.19744000000003</v>
      </c>
      <c r="G149" s="92"/>
      <c r="H149" s="92"/>
      <c r="I149" s="34"/>
      <c r="L149" s="68"/>
      <c r="M149" s="68"/>
      <c r="N149" s="34"/>
    </row>
    <row r="150" spans="1:14" s="50" customFormat="1" ht="15.75" customHeight="1" x14ac:dyDescent="0.35">
      <c r="A150" s="52">
        <v>11</v>
      </c>
      <c r="B150" s="52" t="s">
        <v>243</v>
      </c>
      <c r="C150" s="52" t="s">
        <v>198</v>
      </c>
      <c r="D150" s="52">
        <f>26.15*10.764</f>
        <v>281.47859999999997</v>
      </c>
      <c r="E150" s="52">
        <v>0</v>
      </c>
      <c r="F150" s="52">
        <f t="shared" si="0"/>
        <v>450.36575999999997</v>
      </c>
      <c r="G150" s="92"/>
      <c r="H150" s="92"/>
      <c r="I150" s="34"/>
      <c r="L150" s="68"/>
      <c r="M150" s="68"/>
      <c r="N150" s="34"/>
    </row>
    <row r="151" spans="1:14" s="50" customFormat="1" ht="15.75" customHeight="1" x14ac:dyDescent="0.35">
      <c r="A151" s="52">
        <v>12</v>
      </c>
      <c r="B151" s="52" t="s">
        <v>243</v>
      </c>
      <c r="C151" s="52" t="s">
        <v>198</v>
      </c>
      <c r="D151" s="52">
        <f>27.65*10.764</f>
        <v>297.62459999999999</v>
      </c>
      <c r="E151" s="52">
        <v>0</v>
      </c>
      <c r="F151" s="52">
        <f t="shared" si="0"/>
        <v>476.19936000000001</v>
      </c>
      <c r="G151" s="92"/>
      <c r="H151" s="92"/>
      <c r="I151" s="34"/>
      <c r="L151" s="68"/>
      <c r="M151" s="68"/>
      <c r="N151" s="34"/>
    </row>
    <row r="152" spans="1:14" s="50" customFormat="1" ht="15.75" customHeight="1" x14ac:dyDescent="0.35">
      <c r="A152" s="52">
        <v>13</v>
      </c>
      <c r="B152" s="52" t="s">
        <v>243</v>
      </c>
      <c r="C152" s="52" t="s">
        <v>198</v>
      </c>
      <c r="D152" s="52">
        <f>15.6*10.764</f>
        <v>167.91839999999999</v>
      </c>
      <c r="E152" s="52">
        <v>0</v>
      </c>
      <c r="F152" s="52">
        <f t="shared" si="0"/>
        <v>268.66944000000001</v>
      </c>
      <c r="G152" s="92"/>
      <c r="H152" s="92"/>
      <c r="I152" s="34"/>
      <c r="L152" s="68"/>
      <c r="M152" s="68"/>
      <c r="N152" s="34"/>
    </row>
    <row r="153" spans="1:14" s="50" customFormat="1" ht="15.75" customHeight="1" x14ac:dyDescent="0.35">
      <c r="A153" s="52">
        <v>14</v>
      </c>
      <c r="B153" s="52" t="s">
        <v>243</v>
      </c>
      <c r="C153" s="52" t="s">
        <v>198</v>
      </c>
      <c r="D153" s="52">
        <f>46.18*10.764</f>
        <v>497.08151999999995</v>
      </c>
      <c r="E153" s="52">
        <v>0</v>
      </c>
      <c r="F153" s="52">
        <f t="shared" si="0"/>
        <v>795.33043199999997</v>
      </c>
      <c r="G153" s="92"/>
      <c r="H153" s="92"/>
      <c r="I153" s="34"/>
      <c r="L153" s="68"/>
      <c r="M153" s="68"/>
      <c r="N153" s="34"/>
    </row>
    <row r="154" spans="1:14" s="50" customFormat="1" ht="15.75" customHeight="1" x14ac:dyDescent="0.35">
      <c r="A154" s="52">
        <v>15</v>
      </c>
      <c r="B154" s="52" t="s">
        <v>243</v>
      </c>
      <c r="C154" s="52" t="s">
        <v>198</v>
      </c>
      <c r="D154" s="52">
        <f>62.47*10.764</f>
        <v>672.42707999999993</v>
      </c>
      <c r="E154" s="52">
        <v>0</v>
      </c>
      <c r="F154" s="52">
        <f t="shared" si="0"/>
        <v>1075.8833279999999</v>
      </c>
      <c r="G154" s="92"/>
      <c r="H154" s="92"/>
      <c r="I154" s="34">
        <f>31700000/F154</f>
        <v>29464.161377914766</v>
      </c>
      <c r="L154" s="68"/>
      <c r="M154" s="68"/>
      <c r="N154" s="34"/>
    </row>
    <row r="155" spans="1:14" s="50" customFormat="1" ht="15.75" customHeight="1" x14ac:dyDescent="0.35">
      <c r="A155" s="52">
        <v>16</v>
      </c>
      <c r="B155" s="52" t="s">
        <v>243</v>
      </c>
      <c r="C155" s="52" t="s">
        <v>198</v>
      </c>
      <c r="D155" s="52">
        <f>22.04*10.764</f>
        <v>237.23855999999998</v>
      </c>
      <c r="E155" s="52">
        <v>0</v>
      </c>
      <c r="F155" s="52">
        <f t="shared" si="0"/>
        <v>379.58169599999997</v>
      </c>
      <c r="G155" s="92"/>
      <c r="H155" s="92"/>
      <c r="I155" s="34"/>
      <c r="L155" s="68"/>
      <c r="M155" s="68"/>
      <c r="N155" s="34"/>
    </row>
    <row r="156" spans="1:14" s="50" customFormat="1" ht="15.75" customHeight="1" x14ac:dyDescent="0.35">
      <c r="A156" s="52">
        <v>17</v>
      </c>
      <c r="B156" s="52" t="s">
        <v>243</v>
      </c>
      <c r="C156" s="52" t="s">
        <v>198</v>
      </c>
      <c r="D156" s="52">
        <f>33.4*10.764</f>
        <v>359.51759999999996</v>
      </c>
      <c r="E156" s="52">
        <v>0</v>
      </c>
      <c r="F156" s="52">
        <f t="shared" si="0"/>
        <v>575.22816</v>
      </c>
      <c r="G156" s="92"/>
      <c r="H156" s="92"/>
      <c r="I156" s="34"/>
      <c r="L156" s="68"/>
      <c r="M156" s="68"/>
      <c r="N156" s="34"/>
    </row>
    <row r="157" spans="1:14" s="50" customFormat="1" ht="15.75" customHeight="1" x14ac:dyDescent="0.35">
      <c r="A157" s="52">
        <v>18</v>
      </c>
      <c r="B157" s="52" t="s">
        <v>243</v>
      </c>
      <c r="C157" s="52" t="s">
        <v>198</v>
      </c>
      <c r="D157" s="52">
        <f>36.98*10.764</f>
        <v>398.05271999999997</v>
      </c>
      <c r="E157" s="52">
        <v>0</v>
      </c>
      <c r="F157" s="52">
        <f t="shared" si="0"/>
        <v>636.88435200000004</v>
      </c>
      <c r="G157" s="92"/>
      <c r="H157" s="92"/>
      <c r="I157" s="34"/>
      <c r="L157" s="68"/>
      <c r="M157" s="68"/>
      <c r="N157" s="34"/>
    </row>
    <row r="158" spans="1:14" s="50" customFormat="1" ht="15.75" customHeight="1" x14ac:dyDescent="0.35">
      <c r="A158" s="52">
        <v>19</v>
      </c>
      <c r="B158" s="52" t="s">
        <v>243</v>
      </c>
      <c r="C158" s="52" t="s">
        <v>198</v>
      </c>
      <c r="D158" s="52">
        <f>42.16*10.764</f>
        <v>453.81023999999991</v>
      </c>
      <c r="E158" s="52">
        <v>0</v>
      </c>
      <c r="F158" s="52">
        <f t="shared" si="0"/>
        <v>726.09638399999994</v>
      </c>
      <c r="G158" s="92"/>
      <c r="H158" s="92"/>
      <c r="I158" s="34"/>
      <c r="L158" s="68"/>
      <c r="M158" s="68"/>
      <c r="N158" s="34"/>
    </row>
    <row r="159" spans="1:14" s="50" customFormat="1" ht="15.75" customHeight="1" x14ac:dyDescent="0.35">
      <c r="A159" s="52">
        <v>20</v>
      </c>
      <c r="B159" s="52" t="s">
        <v>244</v>
      </c>
      <c r="C159" s="52" t="s">
        <v>198</v>
      </c>
      <c r="D159" s="52">
        <f>(6.25*3.77)*10.764</f>
        <v>253.62674999999999</v>
      </c>
      <c r="E159" s="52">
        <v>0</v>
      </c>
      <c r="F159" s="52">
        <f t="shared" si="0"/>
        <v>405.80279999999999</v>
      </c>
      <c r="G159" s="92"/>
      <c r="H159" s="92"/>
      <c r="I159" s="34"/>
      <c r="L159" s="68"/>
      <c r="M159" s="68"/>
      <c r="N159" s="34"/>
    </row>
    <row r="160" spans="1:14" s="50" customFormat="1" x14ac:dyDescent="0.35">
      <c r="A160" s="91" t="s">
        <v>200</v>
      </c>
      <c r="B160" s="91"/>
      <c r="C160" s="91"/>
      <c r="D160" s="91"/>
      <c r="E160" s="91"/>
      <c r="F160" s="91"/>
      <c r="G160" s="91"/>
      <c r="H160" s="91"/>
      <c r="I160" s="34"/>
      <c r="L160" s="68"/>
      <c r="M160" s="68"/>
    </row>
    <row r="161" spans="1:14" s="50" customFormat="1" ht="15.75" customHeight="1" x14ac:dyDescent="0.35">
      <c r="A161" s="52">
        <v>1</v>
      </c>
      <c r="B161" s="52" t="s">
        <v>244</v>
      </c>
      <c r="C161" s="52" t="s">
        <v>198</v>
      </c>
      <c r="D161" s="52">
        <f>(((6.76+3.17)/2)*6.37)*10.764</f>
        <v>340.43356619999997</v>
      </c>
      <c r="E161" s="52">
        <v>0</v>
      </c>
      <c r="F161" s="52">
        <f t="shared" ref="F161:F176" si="2">(D161+E161)*(($F$135)+1)</f>
        <v>544.69370591999996</v>
      </c>
      <c r="G161" s="92" t="str">
        <f>A160</f>
        <v>1st Floor For Commercial &amp; Parking</v>
      </c>
      <c r="H161" s="92"/>
      <c r="I161" s="34" t="s">
        <v>201</v>
      </c>
      <c r="N161" s="34"/>
    </row>
    <row r="162" spans="1:14" s="50" customFormat="1" ht="15.75" customHeight="1" x14ac:dyDescent="0.35">
      <c r="A162" s="52">
        <f t="shared" ref="A162:A176" si="3">A161+1</f>
        <v>2</v>
      </c>
      <c r="B162" s="52" t="s">
        <v>244</v>
      </c>
      <c r="C162" s="52" t="s">
        <v>198</v>
      </c>
      <c r="D162" s="52">
        <f>(((7.72+5.05)/2)*4.73)*10.764</f>
        <v>325.08410220000002</v>
      </c>
      <c r="E162" s="52">
        <v>0</v>
      </c>
      <c r="F162" s="52">
        <f t="shared" si="2"/>
        <v>520.13456352000003</v>
      </c>
      <c r="G162" s="92"/>
      <c r="H162" s="92"/>
      <c r="I162" s="34"/>
      <c r="N162" s="34"/>
    </row>
    <row r="163" spans="1:14" s="50" customFormat="1" ht="15.75" customHeight="1" x14ac:dyDescent="0.35">
      <c r="A163" s="52">
        <f t="shared" si="3"/>
        <v>3</v>
      </c>
      <c r="B163" s="52" t="s">
        <v>244</v>
      </c>
      <c r="C163" s="52" t="s">
        <v>198</v>
      </c>
      <c r="D163" s="52">
        <f>(((11.24+7.8)/2)*6.08)*10.764</f>
        <v>623.03754239999989</v>
      </c>
      <c r="E163" s="52">
        <v>0</v>
      </c>
      <c r="F163" s="52">
        <f t="shared" si="2"/>
        <v>996.86006783999983</v>
      </c>
      <c r="G163" s="92"/>
      <c r="H163" s="92"/>
      <c r="I163" s="34"/>
      <c r="N163" s="34"/>
    </row>
    <row r="164" spans="1:14" s="50" customFormat="1" ht="15.75" customHeight="1" x14ac:dyDescent="0.35">
      <c r="A164" s="52">
        <f t="shared" si="3"/>
        <v>4</v>
      </c>
      <c r="B164" s="52" t="s">
        <v>244</v>
      </c>
      <c r="C164" s="52" t="s">
        <v>198</v>
      </c>
      <c r="D164" s="52">
        <f>(3.9*7.66)*10.764</f>
        <v>321.56373599999995</v>
      </c>
      <c r="E164" s="52">
        <v>0</v>
      </c>
      <c r="F164" s="52">
        <f t="shared" si="2"/>
        <v>514.50197759999992</v>
      </c>
      <c r="G164" s="92"/>
      <c r="H164" s="92"/>
      <c r="I164" s="34"/>
      <c r="N164" s="34"/>
    </row>
    <row r="165" spans="1:14" s="50" customFormat="1" ht="15.75" customHeight="1" x14ac:dyDescent="0.35">
      <c r="A165" s="52">
        <f t="shared" si="3"/>
        <v>5</v>
      </c>
      <c r="B165" s="52" t="s">
        <v>244</v>
      </c>
      <c r="C165" s="52" t="s">
        <v>198</v>
      </c>
      <c r="D165" s="52">
        <f>(2.56*7.66)*10.764</f>
        <v>211.0777344</v>
      </c>
      <c r="E165" s="52">
        <v>0</v>
      </c>
      <c r="F165" s="52">
        <f t="shared" si="2"/>
        <v>337.72437504000004</v>
      </c>
      <c r="G165" s="92"/>
      <c r="H165" s="92"/>
      <c r="I165" s="34"/>
      <c r="N165" s="34"/>
    </row>
    <row r="166" spans="1:14" s="50" customFormat="1" ht="15.75" customHeight="1" x14ac:dyDescent="0.35">
      <c r="A166" s="52">
        <f t="shared" si="3"/>
        <v>6</v>
      </c>
      <c r="B166" s="52" t="s">
        <v>244</v>
      </c>
      <c r="C166" s="52" t="s">
        <v>198</v>
      </c>
      <c r="D166" s="52">
        <f>(2.49*7.66)*10.764</f>
        <v>205.30607760000001</v>
      </c>
      <c r="E166" s="52">
        <v>0</v>
      </c>
      <c r="F166" s="52">
        <f t="shared" si="2"/>
        <v>328.48972416000004</v>
      </c>
      <c r="G166" s="92"/>
      <c r="H166" s="92"/>
      <c r="I166" s="34"/>
      <c r="N166" s="34"/>
    </row>
    <row r="167" spans="1:14" s="50" customFormat="1" ht="15.75" customHeight="1" x14ac:dyDescent="0.35">
      <c r="A167" s="52">
        <f t="shared" si="3"/>
        <v>7</v>
      </c>
      <c r="B167" s="52" t="s">
        <v>244</v>
      </c>
      <c r="C167" s="52" t="s">
        <v>198</v>
      </c>
      <c r="D167" s="52">
        <f>(4.06*7.66)*10.764</f>
        <v>334.75609439999999</v>
      </c>
      <c r="E167" s="52">
        <v>0</v>
      </c>
      <c r="F167" s="52">
        <f t="shared" si="2"/>
        <v>535.60975103999999</v>
      </c>
      <c r="G167" s="92"/>
      <c r="H167" s="92"/>
      <c r="I167" s="34"/>
      <c r="N167" s="34"/>
    </row>
    <row r="168" spans="1:14" s="50" customFormat="1" ht="15.75" customHeight="1" x14ac:dyDescent="0.35">
      <c r="A168" s="52">
        <f t="shared" si="3"/>
        <v>8</v>
      </c>
      <c r="B168" s="52" t="s">
        <v>244</v>
      </c>
      <c r="C168" s="52" t="s">
        <v>198</v>
      </c>
      <c r="D168" s="52">
        <f>(4.21*7.66)*10.764</f>
        <v>347.12393040000001</v>
      </c>
      <c r="E168" s="52">
        <v>0</v>
      </c>
      <c r="F168" s="52">
        <f t="shared" si="2"/>
        <v>555.39828864000003</v>
      </c>
      <c r="G168" s="92"/>
      <c r="H168" s="92"/>
      <c r="I168" s="34"/>
      <c r="N168" s="34"/>
    </row>
    <row r="169" spans="1:14" s="50" customFormat="1" ht="15.75" customHeight="1" x14ac:dyDescent="0.35">
      <c r="A169" s="52">
        <f t="shared" si="3"/>
        <v>9</v>
      </c>
      <c r="B169" s="52" t="s">
        <v>244</v>
      </c>
      <c r="C169" s="52" t="s">
        <v>198</v>
      </c>
      <c r="D169" s="52">
        <f>(2.96*7.66)*10.764</f>
        <v>244.0586304</v>
      </c>
      <c r="E169" s="52">
        <v>0</v>
      </c>
      <c r="F169" s="52">
        <f t="shared" si="2"/>
        <v>390.49380864</v>
      </c>
      <c r="G169" s="92"/>
      <c r="H169" s="92"/>
      <c r="I169" s="34"/>
      <c r="N169" s="34"/>
    </row>
    <row r="170" spans="1:14" s="50" customFormat="1" ht="15.75" customHeight="1" x14ac:dyDescent="0.35">
      <c r="A170" s="52">
        <f t="shared" si="3"/>
        <v>10</v>
      </c>
      <c r="B170" s="52" t="s">
        <v>244</v>
      </c>
      <c r="C170" s="52" t="s">
        <v>198</v>
      </c>
      <c r="D170" s="52">
        <f>(3*7.66)*10.764</f>
        <v>247.35672</v>
      </c>
      <c r="E170" s="52">
        <v>0</v>
      </c>
      <c r="F170" s="52">
        <f t="shared" si="2"/>
        <v>395.77075200000002</v>
      </c>
      <c r="G170" s="92"/>
      <c r="H170" s="92"/>
      <c r="I170" s="34"/>
      <c r="N170" s="34"/>
    </row>
    <row r="171" spans="1:14" s="50" customFormat="1" ht="15.75" customHeight="1" x14ac:dyDescent="0.35">
      <c r="A171" s="52">
        <f t="shared" si="3"/>
        <v>11</v>
      </c>
      <c r="B171" s="52" t="s">
        <v>244</v>
      </c>
      <c r="C171" s="52" t="s">
        <v>198</v>
      </c>
      <c r="D171" s="52">
        <f>(3*7.66)*10.764</f>
        <v>247.35672</v>
      </c>
      <c r="E171" s="52">
        <v>0</v>
      </c>
      <c r="F171" s="52">
        <f t="shared" si="2"/>
        <v>395.77075200000002</v>
      </c>
      <c r="G171" s="92"/>
      <c r="H171" s="92"/>
      <c r="I171" s="34"/>
      <c r="N171" s="34"/>
    </row>
    <row r="172" spans="1:14" s="50" customFormat="1" ht="15.75" customHeight="1" x14ac:dyDescent="0.35">
      <c r="A172" s="52">
        <f t="shared" si="3"/>
        <v>12</v>
      </c>
      <c r="B172" s="52" t="s">
        <v>244</v>
      </c>
      <c r="C172" s="52" t="s">
        <v>198</v>
      </c>
      <c r="D172" s="52">
        <f>(4.16*7.66)*10.764</f>
        <v>343.0013184</v>
      </c>
      <c r="E172" s="52">
        <v>0</v>
      </c>
      <c r="F172" s="52">
        <f t="shared" si="2"/>
        <v>548.80210943999998</v>
      </c>
      <c r="G172" s="92"/>
      <c r="H172" s="92"/>
      <c r="I172" s="34"/>
      <c r="N172" s="34"/>
    </row>
    <row r="173" spans="1:14" s="50" customFormat="1" ht="15.75" customHeight="1" x14ac:dyDescent="0.35">
      <c r="A173" s="52">
        <f t="shared" si="3"/>
        <v>13</v>
      </c>
      <c r="B173" s="52" t="s">
        <v>244</v>
      </c>
      <c r="C173" s="52" t="s">
        <v>198</v>
      </c>
      <c r="D173" s="52">
        <f>(6.65*5.13)*10.764</f>
        <v>367.20847799999996</v>
      </c>
      <c r="E173" s="52">
        <v>0</v>
      </c>
      <c r="F173" s="52">
        <f t="shared" si="2"/>
        <v>587.53356479999991</v>
      </c>
      <c r="G173" s="92"/>
      <c r="H173" s="92"/>
      <c r="I173" s="34"/>
      <c r="N173" s="34"/>
    </row>
    <row r="174" spans="1:14" s="50" customFormat="1" ht="15.75" customHeight="1" x14ac:dyDescent="0.35">
      <c r="A174" s="52">
        <f t="shared" si="3"/>
        <v>14</v>
      </c>
      <c r="B174" s="52" t="s">
        <v>244</v>
      </c>
      <c r="C174" s="52" t="s">
        <v>198</v>
      </c>
      <c r="D174" s="52">
        <f>(6.11*2.01)*10.764</f>
        <v>132.19376039999997</v>
      </c>
      <c r="E174" s="52">
        <v>0</v>
      </c>
      <c r="F174" s="52">
        <f t="shared" si="2"/>
        <v>211.51001663999998</v>
      </c>
      <c r="G174" s="92"/>
      <c r="H174" s="92"/>
      <c r="I174" s="34"/>
      <c r="N174" s="34"/>
    </row>
    <row r="175" spans="1:14" s="50" customFormat="1" ht="15.75" customHeight="1" x14ac:dyDescent="0.35">
      <c r="A175" s="52">
        <f t="shared" si="3"/>
        <v>15</v>
      </c>
      <c r="B175" s="52" t="s">
        <v>244</v>
      </c>
      <c r="C175" s="52" t="s">
        <v>198</v>
      </c>
      <c r="D175" s="52">
        <f>(6.15*2.01)*10.764</f>
        <v>133.05918599999998</v>
      </c>
      <c r="E175" s="52">
        <v>0</v>
      </c>
      <c r="F175" s="52">
        <f t="shared" si="2"/>
        <v>212.89469759999997</v>
      </c>
      <c r="G175" s="92"/>
      <c r="H175" s="92"/>
      <c r="I175" s="34"/>
      <c r="N175" s="34"/>
    </row>
    <row r="176" spans="1:14" s="50" customFormat="1" ht="15.75" customHeight="1" x14ac:dyDescent="0.35">
      <c r="A176" s="52">
        <f t="shared" si="3"/>
        <v>16</v>
      </c>
      <c r="B176" s="52" t="s">
        <v>244</v>
      </c>
      <c r="C176" s="52" t="s">
        <v>198</v>
      </c>
      <c r="D176" s="52">
        <f>(3.07*2.01+3.55*5.41)*10.764</f>
        <v>273.14941679999998</v>
      </c>
      <c r="E176" s="52">
        <v>0</v>
      </c>
      <c r="F176" s="52">
        <f t="shared" si="2"/>
        <v>437.03906688000001</v>
      </c>
      <c r="G176" s="92"/>
      <c r="H176" s="92"/>
      <c r="I176" s="34"/>
      <c r="N176" s="34"/>
    </row>
    <row r="177" spans="1:14" s="50" customFormat="1" x14ac:dyDescent="0.35">
      <c r="A177" s="91" t="s">
        <v>202</v>
      </c>
      <c r="B177" s="91"/>
      <c r="C177" s="91"/>
      <c r="D177" s="91"/>
      <c r="E177" s="91"/>
      <c r="F177" s="91"/>
      <c r="G177" s="91"/>
      <c r="H177" s="91"/>
      <c r="I177" s="34"/>
      <c r="L177" s="68"/>
      <c r="M177" s="68"/>
    </row>
    <row r="178" spans="1:14" s="50" customFormat="1" ht="15.75" customHeight="1" x14ac:dyDescent="0.35">
      <c r="A178" s="52">
        <v>1</v>
      </c>
      <c r="B178" s="52" t="s">
        <v>244</v>
      </c>
      <c r="C178" s="49" t="s">
        <v>198</v>
      </c>
      <c r="D178" s="49">
        <f>(((6.76+3.17)/2)*6.37)*10.764</f>
        <v>340.43356619999997</v>
      </c>
      <c r="E178" s="49">
        <v>0</v>
      </c>
      <c r="F178" s="52">
        <f t="shared" ref="F178:F193" si="4">(D178+E178)*(($F$135)+1)</f>
        <v>544.69370591999996</v>
      </c>
      <c r="G178" s="93" t="str">
        <f>A177</f>
        <v>2nd Floor For Commercial &amp; Parking</v>
      </c>
      <c r="H178" s="94"/>
      <c r="I178" s="34" t="s">
        <v>201</v>
      </c>
      <c r="N178" s="34"/>
    </row>
    <row r="179" spans="1:14" s="50" customFormat="1" ht="15.75" customHeight="1" x14ac:dyDescent="0.35">
      <c r="A179" s="52">
        <f t="shared" ref="A179:A193" si="5">A178+1</f>
        <v>2</v>
      </c>
      <c r="B179" s="52" t="s">
        <v>244</v>
      </c>
      <c r="C179" s="49" t="s">
        <v>198</v>
      </c>
      <c r="D179" s="49">
        <f>(((7.72+5.05)/2)*4.73)*10.764</f>
        <v>325.08410220000002</v>
      </c>
      <c r="E179" s="49">
        <v>0</v>
      </c>
      <c r="F179" s="52">
        <f t="shared" si="4"/>
        <v>520.13456352000003</v>
      </c>
      <c r="G179" s="95"/>
      <c r="H179" s="96"/>
      <c r="I179" s="34"/>
      <c r="N179" s="34"/>
    </row>
    <row r="180" spans="1:14" s="50" customFormat="1" ht="15.75" customHeight="1" x14ac:dyDescent="0.35">
      <c r="A180" s="52">
        <f t="shared" si="5"/>
        <v>3</v>
      </c>
      <c r="B180" s="52" t="s">
        <v>244</v>
      </c>
      <c r="C180" s="49" t="s">
        <v>198</v>
      </c>
      <c r="D180" s="49">
        <f>(((11.24+7.8)/2)*6.08)*10.764</f>
        <v>623.03754239999989</v>
      </c>
      <c r="E180" s="49">
        <v>0</v>
      </c>
      <c r="F180" s="52">
        <f t="shared" si="4"/>
        <v>996.86006783999983</v>
      </c>
      <c r="G180" s="95"/>
      <c r="H180" s="96"/>
      <c r="I180" s="34"/>
      <c r="N180" s="34"/>
    </row>
    <row r="181" spans="1:14" s="50" customFormat="1" ht="15.75" customHeight="1" x14ac:dyDescent="0.35">
      <c r="A181" s="52">
        <f t="shared" si="5"/>
        <v>4</v>
      </c>
      <c r="B181" s="52" t="s">
        <v>244</v>
      </c>
      <c r="C181" s="49" t="s">
        <v>198</v>
      </c>
      <c r="D181" s="49">
        <f>(3.9*6.51)*10.764</f>
        <v>273.28719599999999</v>
      </c>
      <c r="E181" s="49">
        <v>0</v>
      </c>
      <c r="F181" s="52">
        <f t="shared" si="4"/>
        <v>437.25951359999999</v>
      </c>
      <c r="G181" s="95"/>
      <c r="H181" s="96"/>
      <c r="I181" s="34"/>
      <c r="N181" s="34"/>
    </row>
    <row r="182" spans="1:14" s="50" customFormat="1" ht="15.75" customHeight="1" x14ac:dyDescent="0.35">
      <c r="A182" s="52">
        <f t="shared" si="5"/>
        <v>5</v>
      </c>
      <c r="B182" s="52" t="s">
        <v>244</v>
      </c>
      <c r="C182" s="49" t="s">
        <v>198</v>
      </c>
      <c r="D182" s="49">
        <f>(2.56*6.51)*10.764</f>
        <v>179.38851840000001</v>
      </c>
      <c r="E182" s="49">
        <v>0</v>
      </c>
      <c r="F182" s="52">
        <f t="shared" si="4"/>
        <v>287.02162944000003</v>
      </c>
      <c r="G182" s="95"/>
      <c r="H182" s="96"/>
      <c r="I182" s="34"/>
      <c r="N182" s="34"/>
    </row>
    <row r="183" spans="1:14" s="50" customFormat="1" ht="15.75" customHeight="1" x14ac:dyDescent="0.35">
      <c r="A183" s="52">
        <f t="shared" si="5"/>
        <v>6</v>
      </c>
      <c r="B183" s="52" t="s">
        <v>244</v>
      </c>
      <c r="C183" s="49" t="s">
        <v>198</v>
      </c>
      <c r="D183" s="49">
        <f>(2.49*7.66)*10.764</f>
        <v>205.30607760000001</v>
      </c>
      <c r="E183" s="49">
        <v>0</v>
      </c>
      <c r="F183" s="52">
        <f t="shared" si="4"/>
        <v>328.48972416000004</v>
      </c>
      <c r="G183" s="95"/>
      <c r="H183" s="96"/>
      <c r="I183" s="34"/>
      <c r="N183" s="34"/>
    </row>
    <row r="184" spans="1:14" s="50" customFormat="1" ht="15.75" customHeight="1" x14ac:dyDescent="0.35">
      <c r="A184" s="52">
        <f t="shared" si="5"/>
        <v>7</v>
      </c>
      <c r="B184" s="52" t="s">
        <v>244</v>
      </c>
      <c r="C184" s="49" t="s">
        <v>198</v>
      </c>
      <c r="D184" s="49">
        <f>(4.06*6.51)*10.764</f>
        <v>284.49897839999994</v>
      </c>
      <c r="E184" s="49">
        <v>0</v>
      </c>
      <c r="F184" s="52">
        <f t="shared" si="4"/>
        <v>455.19836543999992</v>
      </c>
      <c r="G184" s="95"/>
      <c r="H184" s="96"/>
      <c r="I184" s="34"/>
      <c r="N184" s="34"/>
    </row>
    <row r="185" spans="1:14" s="50" customFormat="1" ht="15.75" customHeight="1" x14ac:dyDescent="0.35">
      <c r="A185" s="52">
        <f t="shared" si="5"/>
        <v>8</v>
      </c>
      <c r="B185" s="52" t="s">
        <v>244</v>
      </c>
      <c r="C185" s="49" t="s">
        <v>198</v>
      </c>
      <c r="D185" s="49">
        <f>(4.21*6.51)*10.764</f>
        <v>295.01002439999996</v>
      </c>
      <c r="E185" s="49">
        <v>0</v>
      </c>
      <c r="F185" s="52">
        <f t="shared" si="4"/>
        <v>472.01603903999995</v>
      </c>
      <c r="G185" s="95"/>
      <c r="H185" s="96"/>
      <c r="I185" s="34"/>
      <c r="N185" s="34"/>
    </row>
    <row r="186" spans="1:14" s="50" customFormat="1" ht="15.75" customHeight="1" x14ac:dyDescent="0.35">
      <c r="A186" s="52">
        <f t="shared" si="5"/>
        <v>9</v>
      </c>
      <c r="B186" s="52" t="s">
        <v>244</v>
      </c>
      <c r="C186" s="49" t="s">
        <v>198</v>
      </c>
      <c r="D186" s="49">
        <f>(2.96*6.51)*10.764</f>
        <v>207.41797439999999</v>
      </c>
      <c r="E186" s="49">
        <v>0</v>
      </c>
      <c r="F186" s="52">
        <f t="shared" si="4"/>
        <v>331.86875903999999</v>
      </c>
      <c r="G186" s="95"/>
      <c r="H186" s="96"/>
      <c r="I186" s="34"/>
      <c r="N186" s="34"/>
    </row>
    <row r="187" spans="1:14" s="50" customFormat="1" ht="15.75" customHeight="1" x14ac:dyDescent="0.35">
      <c r="A187" s="52">
        <f t="shared" si="5"/>
        <v>10</v>
      </c>
      <c r="B187" s="52" t="s">
        <v>244</v>
      </c>
      <c r="C187" s="49" t="s">
        <v>198</v>
      </c>
      <c r="D187" s="49">
        <f>(3*6.51)*10.764</f>
        <v>210.22092000000001</v>
      </c>
      <c r="E187" s="49">
        <v>0</v>
      </c>
      <c r="F187" s="52">
        <f t="shared" si="4"/>
        <v>336.35347200000001</v>
      </c>
      <c r="G187" s="95"/>
      <c r="H187" s="96"/>
      <c r="I187" s="34"/>
      <c r="N187" s="34"/>
    </row>
    <row r="188" spans="1:14" s="50" customFormat="1" ht="15.75" customHeight="1" x14ac:dyDescent="0.35">
      <c r="A188" s="52">
        <f t="shared" si="5"/>
        <v>11</v>
      </c>
      <c r="B188" s="52" t="s">
        <v>244</v>
      </c>
      <c r="C188" s="49" t="s">
        <v>198</v>
      </c>
      <c r="D188" s="49">
        <f>(3*6.51)*10.764</f>
        <v>210.22092000000001</v>
      </c>
      <c r="E188" s="49">
        <v>0</v>
      </c>
      <c r="F188" s="52">
        <f t="shared" si="4"/>
        <v>336.35347200000001</v>
      </c>
      <c r="G188" s="95"/>
      <c r="H188" s="96"/>
      <c r="I188" s="34"/>
      <c r="N188" s="34"/>
    </row>
    <row r="189" spans="1:14" s="50" customFormat="1" ht="15.75" customHeight="1" x14ac:dyDescent="0.35">
      <c r="A189" s="52">
        <f t="shared" si="5"/>
        <v>12</v>
      </c>
      <c r="B189" s="52" t="s">
        <v>244</v>
      </c>
      <c r="C189" s="49" t="s">
        <v>198</v>
      </c>
      <c r="D189" s="49">
        <f>(4.16*6.51)*10.764</f>
        <v>291.50634239999999</v>
      </c>
      <c r="E189" s="49">
        <v>0</v>
      </c>
      <c r="F189" s="52">
        <f t="shared" si="4"/>
        <v>466.41014784000004</v>
      </c>
      <c r="G189" s="95"/>
      <c r="H189" s="96"/>
      <c r="I189" s="34"/>
      <c r="N189" s="34"/>
    </row>
    <row r="190" spans="1:14" s="50" customFormat="1" ht="15.75" customHeight="1" x14ac:dyDescent="0.35">
      <c r="A190" s="52">
        <f t="shared" si="5"/>
        <v>13</v>
      </c>
      <c r="B190" s="52" t="s">
        <v>244</v>
      </c>
      <c r="C190" s="49" t="s">
        <v>198</v>
      </c>
      <c r="D190" s="49">
        <f>(6.65*5.13)*10.764</f>
        <v>367.20847799999996</v>
      </c>
      <c r="E190" s="49">
        <v>0</v>
      </c>
      <c r="F190" s="52">
        <f t="shared" si="4"/>
        <v>587.53356479999991</v>
      </c>
      <c r="G190" s="95"/>
      <c r="H190" s="96"/>
      <c r="I190" s="34"/>
      <c r="N190" s="34"/>
    </row>
    <row r="191" spans="1:14" s="50" customFormat="1" ht="15.75" customHeight="1" x14ac:dyDescent="0.35">
      <c r="A191" s="52">
        <f t="shared" si="5"/>
        <v>14</v>
      </c>
      <c r="B191" s="52" t="s">
        <v>244</v>
      </c>
      <c r="C191" s="49" t="s">
        <v>198</v>
      </c>
      <c r="D191" s="49">
        <f>(6.11*2.01)*10.764</f>
        <v>132.19376039999997</v>
      </c>
      <c r="E191" s="49">
        <v>0</v>
      </c>
      <c r="F191" s="52">
        <f t="shared" si="4"/>
        <v>211.51001663999998</v>
      </c>
      <c r="G191" s="95"/>
      <c r="H191" s="96"/>
      <c r="I191" s="34"/>
      <c r="N191" s="34"/>
    </row>
    <row r="192" spans="1:14" s="50" customFormat="1" ht="15.75" customHeight="1" x14ac:dyDescent="0.35">
      <c r="A192" s="52">
        <f t="shared" si="5"/>
        <v>15</v>
      </c>
      <c r="B192" s="52" t="s">
        <v>244</v>
      </c>
      <c r="C192" s="49" t="s">
        <v>198</v>
      </c>
      <c r="D192" s="49">
        <f>(6.15*2.01)*10.764</f>
        <v>133.05918599999998</v>
      </c>
      <c r="E192" s="49">
        <v>0</v>
      </c>
      <c r="F192" s="52">
        <f t="shared" si="4"/>
        <v>212.89469759999997</v>
      </c>
      <c r="G192" s="95"/>
      <c r="H192" s="96"/>
      <c r="I192" s="34"/>
      <c r="N192" s="34"/>
    </row>
    <row r="193" spans="1:14" s="50" customFormat="1" ht="15.75" customHeight="1" x14ac:dyDescent="0.35">
      <c r="A193" s="52">
        <f t="shared" si="5"/>
        <v>16</v>
      </c>
      <c r="B193" s="52" t="s">
        <v>244</v>
      </c>
      <c r="C193" s="49" t="s">
        <v>198</v>
      </c>
      <c r="D193" s="49">
        <f>(3.07*2.01+3.55*5.41)*10.764</f>
        <v>273.14941679999998</v>
      </c>
      <c r="E193" s="49">
        <v>0</v>
      </c>
      <c r="F193" s="52">
        <f t="shared" si="4"/>
        <v>437.03906688000001</v>
      </c>
      <c r="G193" s="97"/>
      <c r="H193" s="98"/>
      <c r="I193" s="34"/>
      <c r="N193" s="34"/>
    </row>
    <row r="194" spans="1:14" s="50" customFormat="1" x14ac:dyDescent="0.35">
      <c r="A194" s="91" t="s">
        <v>204</v>
      </c>
      <c r="B194" s="91"/>
      <c r="C194" s="91"/>
      <c r="D194" s="91"/>
      <c r="E194" s="91"/>
      <c r="F194" s="91"/>
      <c r="G194" s="91"/>
      <c r="H194" s="91"/>
      <c r="I194" s="34"/>
      <c r="L194" s="68"/>
      <c r="M194" s="68"/>
    </row>
    <row r="195" spans="1:14" s="50" customFormat="1" ht="15.75" customHeight="1" x14ac:dyDescent="0.35">
      <c r="A195" s="52">
        <v>1</v>
      </c>
      <c r="B195" s="52" t="s">
        <v>244</v>
      </c>
      <c r="C195" s="52" t="s">
        <v>203</v>
      </c>
      <c r="D195" s="52">
        <f>(((6.76+3.17)/2)*6.37)*10.764</f>
        <v>340.43356619999997</v>
      </c>
      <c r="E195" s="52">
        <v>0</v>
      </c>
      <c r="F195" s="52">
        <f t="shared" ref="F195:F211" si="6">(D195+E195)*(($F$135)+1)</f>
        <v>544.69370591999996</v>
      </c>
      <c r="G195" s="92" t="str">
        <f>A194</f>
        <v>3rd Floor For Commercial &amp; Parking</v>
      </c>
      <c r="H195" s="92"/>
      <c r="I195" s="34">
        <f>9499000/F195</f>
        <v>17439.158735928431</v>
      </c>
      <c r="N195" s="34"/>
    </row>
    <row r="196" spans="1:14" s="50" customFormat="1" ht="15.75" customHeight="1" x14ac:dyDescent="0.35">
      <c r="A196" s="52">
        <f t="shared" ref="A196:A211" si="7">A195+1</f>
        <v>2</v>
      </c>
      <c r="B196" s="52" t="s">
        <v>244</v>
      </c>
      <c r="C196" s="52" t="s">
        <v>203</v>
      </c>
      <c r="D196" s="52">
        <f>(((7.72+5.05)/2)*4.73)*10.764</f>
        <v>325.08410220000002</v>
      </c>
      <c r="E196" s="52">
        <v>0</v>
      </c>
      <c r="F196" s="52">
        <f t="shared" si="6"/>
        <v>520.13456352000003</v>
      </c>
      <c r="G196" s="92"/>
      <c r="H196" s="92"/>
      <c r="I196" s="34"/>
      <c r="N196" s="34"/>
    </row>
    <row r="197" spans="1:14" s="50" customFormat="1" ht="15.75" customHeight="1" x14ac:dyDescent="0.35">
      <c r="A197" s="52">
        <f t="shared" si="7"/>
        <v>3</v>
      </c>
      <c r="B197" s="52" t="s">
        <v>244</v>
      </c>
      <c r="C197" s="52" t="s">
        <v>203</v>
      </c>
      <c r="D197" s="52">
        <f>(((10+7.8)/2)*6.08)*10.764</f>
        <v>582.46156799999994</v>
      </c>
      <c r="E197" s="52">
        <v>0</v>
      </c>
      <c r="F197" s="52">
        <f t="shared" si="6"/>
        <v>931.93850879999991</v>
      </c>
      <c r="G197" s="92"/>
      <c r="H197" s="92"/>
      <c r="I197" s="34"/>
      <c r="N197" s="34"/>
    </row>
    <row r="198" spans="1:14" s="50" customFormat="1" ht="15.75" customHeight="1" x14ac:dyDescent="0.35">
      <c r="A198" s="52">
        <f t="shared" si="7"/>
        <v>4</v>
      </c>
      <c r="B198" s="52" t="s">
        <v>244</v>
      </c>
      <c r="C198" s="52" t="s">
        <v>203</v>
      </c>
      <c r="D198" s="52">
        <f>(5.2*7.39)*10.764</f>
        <v>413.63899199999997</v>
      </c>
      <c r="E198" s="52">
        <v>0</v>
      </c>
      <c r="F198" s="52">
        <f t="shared" si="6"/>
        <v>661.82238719999998</v>
      </c>
      <c r="G198" s="92"/>
      <c r="H198" s="92"/>
      <c r="I198" s="34"/>
      <c r="N198" s="34"/>
    </row>
    <row r="199" spans="1:14" s="50" customFormat="1" ht="15.75" customHeight="1" x14ac:dyDescent="0.35">
      <c r="A199" s="52">
        <f t="shared" si="7"/>
        <v>5</v>
      </c>
      <c r="B199" s="52" t="s">
        <v>244</v>
      </c>
      <c r="C199" s="52" t="s">
        <v>198</v>
      </c>
      <c r="D199" s="52">
        <f>(3.9*6.51)*10.764</f>
        <v>273.28719599999999</v>
      </c>
      <c r="E199" s="52">
        <v>0</v>
      </c>
      <c r="F199" s="52">
        <f t="shared" si="6"/>
        <v>437.25951359999999</v>
      </c>
      <c r="G199" s="92"/>
      <c r="H199" s="92"/>
      <c r="I199" s="34"/>
      <c r="N199" s="34"/>
    </row>
    <row r="200" spans="1:14" s="50" customFormat="1" ht="15.75" customHeight="1" x14ac:dyDescent="0.35">
      <c r="A200" s="52">
        <f t="shared" si="7"/>
        <v>6</v>
      </c>
      <c r="B200" s="52" t="s">
        <v>244</v>
      </c>
      <c r="C200" s="52" t="s">
        <v>198</v>
      </c>
      <c r="D200" s="52">
        <f>(2.56*6.51)*10.764</f>
        <v>179.38851840000001</v>
      </c>
      <c r="E200" s="52">
        <v>0</v>
      </c>
      <c r="F200" s="52">
        <f t="shared" si="6"/>
        <v>287.02162944000003</v>
      </c>
      <c r="G200" s="92"/>
      <c r="H200" s="92"/>
      <c r="I200" s="34"/>
      <c r="N200" s="34"/>
    </row>
    <row r="201" spans="1:14" s="50" customFormat="1" ht="15.75" customHeight="1" x14ac:dyDescent="0.35">
      <c r="A201" s="52">
        <f t="shared" si="7"/>
        <v>7</v>
      </c>
      <c r="B201" s="52" t="s">
        <v>244</v>
      </c>
      <c r="C201" s="52" t="s">
        <v>198</v>
      </c>
      <c r="D201" s="52">
        <f>(2.49*7.66)*10.764</f>
        <v>205.30607760000001</v>
      </c>
      <c r="E201" s="52">
        <v>0</v>
      </c>
      <c r="F201" s="52">
        <f t="shared" si="6"/>
        <v>328.48972416000004</v>
      </c>
      <c r="G201" s="92"/>
      <c r="H201" s="92"/>
      <c r="I201" s="34"/>
      <c r="N201" s="34"/>
    </row>
    <row r="202" spans="1:14" s="50" customFormat="1" ht="15.75" customHeight="1" x14ac:dyDescent="0.35">
      <c r="A202" s="52">
        <f t="shared" si="7"/>
        <v>8</v>
      </c>
      <c r="B202" s="52" t="s">
        <v>244</v>
      </c>
      <c r="C202" s="52" t="s">
        <v>198</v>
      </c>
      <c r="D202" s="52">
        <f>(4.06*6.51)*10.764</f>
        <v>284.49897839999994</v>
      </c>
      <c r="E202" s="52">
        <v>0</v>
      </c>
      <c r="F202" s="52">
        <f t="shared" si="6"/>
        <v>455.19836543999992</v>
      </c>
      <c r="G202" s="92"/>
      <c r="H202" s="92"/>
      <c r="I202" s="34"/>
      <c r="N202" s="34"/>
    </row>
    <row r="203" spans="1:14" s="50" customFormat="1" ht="15.75" customHeight="1" x14ac:dyDescent="0.35">
      <c r="A203" s="52">
        <f t="shared" si="7"/>
        <v>9</v>
      </c>
      <c r="B203" s="52" t="s">
        <v>244</v>
      </c>
      <c r="C203" s="52" t="s">
        <v>198</v>
      </c>
      <c r="D203" s="52">
        <f>(4.21*6.51)*10.764</f>
        <v>295.01002439999996</v>
      </c>
      <c r="E203" s="52">
        <v>0</v>
      </c>
      <c r="F203" s="52">
        <f t="shared" si="6"/>
        <v>472.01603903999995</v>
      </c>
      <c r="G203" s="92"/>
      <c r="H203" s="92"/>
      <c r="I203" s="34"/>
      <c r="N203" s="34"/>
    </row>
    <row r="204" spans="1:14" s="50" customFormat="1" ht="15.75" customHeight="1" x14ac:dyDescent="0.35">
      <c r="A204" s="52">
        <f t="shared" si="7"/>
        <v>10</v>
      </c>
      <c r="B204" s="52" t="s">
        <v>244</v>
      </c>
      <c r="C204" s="52" t="s">
        <v>198</v>
      </c>
      <c r="D204" s="52">
        <f>(2.96*6.51)*10.764</f>
        <v>207.41797439999999</v>
      </c>
      <c r="E204" s="52">
        <v>0</v>
      </c>
      <c r="F204" s="52">
        <f t="shared" si="6"/>
        <v>331.86875903999999</v>
      </c>
      <c r="G204" s="92"/>
      <c r="H204" s="92"/>
      <c r="I204" s="34"/>
      <c r="N204" s="34"/>
    </row>
    <row r="205" spans="1:14" s="50" customFormat="1" ht="15.75" customHeight="1" x14ac:dyDescent="0.35">
      <c r="A205" s="52">
        <f t="shared" si="7"/>
        <v>11</v>
      </c>
      <c r="B205" s="52" t="s">
        <v>244</v>
      </c>
      <c r="C205" s="52" t="s">
        <v>198</v>
      </c>
      <c r="D205" s="52">
        <f>(3*6.51)*10.764</f>
        <v>210.22092000000001</v>
      </c>
      <c r="E205" s="52">
        <v>0</v>
      </c>
      <c r="F205" s="52">
        <f t="shared" si="6"/>
        <v>336.35347200000001</v>
      </c>
      <c r="G205" s="92"/>
      <c r="H205" s="92"/>
      <c r="I205" s="34"/>
      <c r="N205" s="34"/>
    </row>
    <row r="206" spans="1:14" s="50" customFormat="1" ht="15.75" customHeight="1" x14ac:dyDescent="0.35">
      <c r="A206" s="52">
        <f t="shared" si="7"/>
        <v>12</v>
      </c>
      <c r="B206" s="52" t="s">
        <v>244</v>
      </c>
      <c r="C206" s="52" t="s">
        <v>198</v>
      </c>
      <c r="D206" s="52">
        <f>(3*6.51)*10.764</f>
        <v>210.22092000000001</v>
      </c>
      <c r="E206" s="52">
        <v>0</v>
      </c>
      <c r="F206" s="52">
        <f t="shared" si="6"/>
        <v>336.35347200000001</v>
      </c>
      <c r="G206" s="92"/>
      <c r="H206" s="92"/>
      <c r="I206" s="34"/>
      <c r="N206" s="34"/>
    </row>
    <row r="207" spans="1:14" s="50" customFormat="1" ht="15.75" customHeight="1" x14ac:dyDescent="0.35">
      <c r="A207" s="52">
        <f t="shared" si="7"/>
        <v>13</v>
      </c>
      <c r="B207" s="52" t="s">
        <v>244</v>
      </c>
      <c r="C207" s="52" t="s">
        <v>198</v>
      </c>
      <c r="D207" s="52">
        <f>(4.16*5.13)*10.764</f>
        <v>229.71237120000001</v>
      </c>
      <c r="E207" s="52">
        <v>0</v>
      </c>
      <c r="F207" s="52">
        <f t="shared" si="6"/>
        <v>367.53979392000002</v>
      </c>
      <c r="G207" s="92"/>
      <c r="H207" s="92"/>
      <c r="I207" s="34"/>
      <c r="N207" s="34"/>
    </row>
    <row r="208" spans="1:14" s="50" customFormat="1" ht="15.75" customHeight="1" x14ac:dyDescent="0.35">
      <c r="A208" s="52">
        <f t="shared" si="7"/>
        <v>14</v>
      </c>
      <c r="B208" s="52" t="s">
        <v>244</v>
      </c>
      <c r="C208" s="52" t="s">
        <v>203</v>
      </c>
      <c r="D208" s="52">
        <f>(6.65*2.01)*10.764</f>
        <v>143.87700599999997</v>
      </c>
      <c r="E208" s="52">
        <v>0</v>
      </c>
      <c r="F208" s="52">
        <f t="shared" si="6"/>
        <v>230.20320959999995</v>
      </c>
      <c r="G208" s="92"/>
      <c r="H208" s="92"/>
      <c r="I208" s="34"/>
      <c r="N208" s="34"/>
    </row>
    <row r="209" spans="1:14" s="50" customFormat="1" ht="15.75" customHeight="1" x14ac:dyDescent="0.35">
      <c r="A209" s="52">
        <f t="shared" si="7"/>
        <v>15</v>
      </c>
      <c r="B209" s="52" t="s">
        <v>244</v>
      </c>
      <c r="C209" s="52" t="s">
        <v>203</v>
      </c>
      <c r="D209" s="52">
        <f>(6.11*2.01)*10.764</f>
        <v>132.19376039999997</v>
      </c>
      <c r="E209" s="52">
        <v>0</v>
      </c>
      <c r="F209" s="52">
        <f t="shared" si="6"/>
        <v>211.51001663999998</v>
      </c>
      <c r="G209" s="92"/>
      <c r="H209" s="92"/>
      <c r="I209" s="34"/>
      <c r="N209" s="34"/>
    </row>
    <row r="210" spans="1:14" s="50" customFormat="1" ht="15.75" customHeight="1" x14ac:dyDescent="0.35">
      <c r="A210" s="52">
        <f t="shared" si="7"/>
        <v>16</v>
      </c>
      <c r="B210" s="52" t="s">
        <v>244</v>
      </c>
      <c r="C210" s="52" t="s">
        <v>203</v>
      </c>
      <c r="D210" s="52">
        <f>(6.15*2.01)*10.764</f>
        <v>133.05918599999998</v>
      </c>
      <c r="E210" s="52">
        <v>0</v>
      </c>
      <c r="F210" s="52">
        <f t="shared" si="6"/>
        <v>212.89469759999997</v>
      </c>
      <c r="G210" s="92"/>
      <c r="H210" s="92"/>
      <c r="I210" s="34"/>
      <c r="N210" s="34"/>
    </row>
    <row r="211" spans="1:14" s="50" customFormat="1" ht="15.75" customHeight="1" x14ac:dyDescent="0.35">
      <c r="A211" s="52">
        <f t="shared" si="7"/>
        <v>17</v>
      </c>
      <c r="B211" s="52" t="s">
        <v>244</v>
      </c>
      <c r="C211" s="52" t="s">
        <v>203</v>
      </c>
      <c r="D211" s="52">
        <f>(3.07*2.01+3.55*5.41)*10.764</f>
        <v>273.14941679999998</v>
      </c>
      <c r="E211" s="52">
        <v>0</v>
      </c>
      <c r="F211" s="52">
        <f t="shared" si="6"/>
        <v>437.03906688000001</v>
      </c>
      <c r="G211" s="92"/>
      <c r="H211" s="92"/>
      <c r="I211" s="34"/>
      <c r="N211" s="34"/>
    </row>
    <row r="212" spans="1:14" s="50" customFormat="1" x14ac:dyDescent="0.35">
      <c r="A212" s="91" t="s">
        <v>205</v>
      </c>
      <c r="B212" s="91"/>
      <c r="C212" s="91"/>
      <c r="D212" s="91"/>
      <c r="E212" s="91"/>
      <c r="F212" s="91"/>
      <c r="G212" s="91"/>
      <c r="H212" s="91"/>
      <c r="I212" s="34"/>
      <c r="L212" s="68"/>
      <c r="M212" s="68"/>
    </row>
    <row r="213" spans="1:14" s="50" customFormat="1" ht="15.75" customHeight="1" x14ac:dyDescent="0.35">
      <c r="A213" s="52">
        <v>1</v>
      </c>
      <c r="B213" s="52" t="s">
        <v>244</v>
      </c>
      <c r="C213" s="49" t="s">
        <v>203</v>
      </c>
      <c r="D213" s="49">
        <f>(((4.4+3.17)/2)*6.37)*10.764</f>
        <v>259.5248838</v>
      </c>
      <c r="E213" s="49">
        <v>0</v>
      </c>
      <c r="F213" s="52">
        <f t="shared" ref="F213:F228" si="8">(D213+E213)*(($F$135)+1)</f>
        <v>415.23981408000003</v>
      </c>
      <c r="G213" s="93" t="str">
        <f>A212</f>
        <v>4th Floor For Commercial &amp; Parking</v>
      </c>
      <c r="H213" s="94"/>
      <c r="I213" s="34"/>
      <c r="N213" s="34"/>
    </row>
    <row r="214" spans="1:14" s="50" customFormat="1" ht="15.75" customHeight="1" x14ac:dyDescent="0.35">
      <c r="A214" s="52">
        <f t="shared" ref="A214:A228" si="9">A213+1</f>
        <v>2</v>
      </c>
      <c r="B214" s="52" t="s">
        <v>244</v>
      </c>
      <c r="C214" s="49" t="s">
        <v>203</v>
      </c>
      <c r="D214" s="49">
        <f>(((7.72+4)/2)*4.73)*10.764</f>
        <v>298.35439919999999</v>
      </c>
      <c r="E214" s="49">
        <v>0</v>
      </c>
      <c r="F214" s="52">
        <f t="shared" si="8"/>
        <v>477.36703871999998</v>
      </c>
      <c r="G214" s="95"/>
      <c r="H214" s="96"/>
      <c r="I214" s="34">
        <f>8398000/F214</f>
        <v>17592.333191914939</v>
      </c>
      <c r="N214" s="34"/>
    </row>
    <row r="215" spans="1:14" s="50" customFormat="1" ht="15.75" customHeight="1" x14ac:dyDescent="0.35">
      <c r="A215" s="52">
        <f t="shared" si="9"/>
        <v>3</v>
      </c>
      <c r="B215" s="52" t="s">
        <v>244</v>
      </c>
      <c r="C215" s="49" t="s">
        <v>203</v>
      </c>
      <c r="D215" s="49">
        <f>(((10+7.8)/2)*6.08)*10.764</f>
        <v>582.46156799999994</v>
      </c>
      <c r="E215" s="49">
        <v>0</v>
      </c>
      <c r="F215" s="52">
        <f t="shared" si="8"/>
        <v>931.93850879999991</v>
      </c>
      <c r="G215" s="95"/>
      <c r="H215" s="96"/>
      <c r="I215" s="34"/>
      <c r="N215" s="34"/>
    </row>
    <row r="216" spans="1:14" s="50" customFormat="1" ht="15.75" customHeight="1" x14ac:dyDescent="0.35">
      <c r="A216" s="52">
        <f t="shared" si="9"/>
        <v>4</v>
      </c>
      <c r="B216" s="52" t="s">
        <v>244</v>
      </c>
      <c r="C216" s="49" t="s">
        <v>203</v>
      </c>
      <c r="D216" s="49">
        <f>(5.2*7.39)*10.764</f>
        <v>413.63899199999997</v>
      </c>
      <c r="E216" s="49">
        <v>0</v>
      </c>
      <c r="F216" s="52">
        <f t="shared" si="8"/>
        <v>661.82238719999998</v>
      </c>
      <c r="G216" s="95"/>
      <c r="H216" s="96"/>
      <c r="I216" s="34"/>
      <c r="N216" s="34"/>
    </row>
    <row r="217" spans="1:14" s="50" customFormat="1" ht="15.75" customHeight="1" x14ac:dyDescent="0.35">
      <c r="A217" s="52">
        <f t="shared" si="9"/>
        <v>5</v>
      </c>
      <c r="B217" s="52" t="s">
        <v>244</v>
      </c>
      <c r="C217" s="49" t="s">
        <v>203</v>
      </c>
      <c r="D217" s="49">
        <f>(6*6.51)*10.764</f>
        <v>420.44184000000001</v>
      </c>
      <c r="E217" s="49">
        <v>0</v>
      </c>
      <c r="F217" s="52">
        <f t="shared" si="8"/>
        <v>672.70694400000002</v>
      </c>
      <c r="G217" s="95"/>
      <c r="H217" s="96"/>
      <c r="I217" s="34"/>
      <c r="N217" s="34"/>
    </row>
    <row r="218" spans="1:14" s="50" customFormat="1" ht="15.75" customHeight="1" x14ac:dyDescent="0.35">
      <c r="A218" s="52">
        <f t="shared" si="9"/>
        <v>6</v>
      </c>
      <c r="B218" s="52" t="s">
        <v>244</v>
      </c>
      <c r="C218" s="49" t="s">
        <v>203</v>
      </c>
      <c r="D218" s="49">
        <f>(5.2*6.51)*10.764</f>
        <v>364.38292799999994</v>
      </c>
      <c r="E218" s="49">
        <v>0</v>
      </c>
      <c r="F218" s="52">
        <f t="shared" si="8"/>
        <v>583.01268479999987</v>
      </c>
      <c r="G218" s="95"/>
      <c r="H218" s="96"/>
      <c r="I218" s="34"/>
      <c r="N218" s="34"/>
    </row>
    <row r="219" spans="1:14" s="50" customFormat="1" ht="15.75" customHeight="1" x14ac:dyDescent="0.35">
      <c r="A219" s="52">
        <f t="shared" si="9"/>
        <v>7</v>
      </c>
      <c r="B219" s="52" t="s">
        <v>244</v>
      </c>
      <c r="C219" s="49" t="s">
        <v>203</v>
      </c>
      <c r="D219" s="49">
        <f>(4.06*6.51)*10.764</f>
        <v>284.49897839999994</v>
      </c>
      <c r="E219" s="49">
        <v>0</v>
      </c>
      <c r="F219" s="52">
        <f t="shared" si="8"/>
        <v>455.19836543999992</v>
      </c>
      <c r="G219" s="95"/>
      <c r="H219" s="96"/>
      <c r="I219" s="34"/>
      <c r="N219" s="34"/>
    </row>
    <row r="220" spans="1:14" s="50" customFormat="1" ht="15.75" customHeight="1" x14ac:dyDescent="0.35">
      <c r="A220" s="52">
        <f t="shared" si="9"/>
        <v>8</v>
      </c>
      <c r="B220" s="52" t="s">
        <v>244</v>
      </c>
      <c r="C220" s="49" t="s">
        <v>203</v>
      </c>
      <c r="D220" s="49">
        <f>(4.21*6.51)*10.764</f>
        <v>295.01002439999996</v>
      </c>
      <c r="E220" s="49">
        <v>0</v>
      </c>
      <c r="F220" s="52">
        <f t="shared" si="8"/>
        <v>472.01603903999995</v>
      </c>
      <c r="G220" s="95"/>
      <c r="H220" s="96"/>
      <c r="I220" s="34"/>
      <c r="N220" s="34"/>
    </row>
    <row r="221" spans="1:14" s="50" customFormat="1" ht="15.75" customHeight="1" x14ac:dyDescent="0.35">
      <c r="A221" s="52">
        <f t="shared" si="9"/>
        <v>9</v>
      </c>
      <c r="B221" s="52" t="s">
        <v>244</v>
      </c>
      <c r="C221" s="49" t="s">
        <v>203</v>
      </c>
      <c r="D221" s="49">
        <f>(2.96*6.51)*10.764</f>
        <v>207.41797439999999</v>
      </c>
      <c r="E221" s="49">
        <v>0</v>
      </c>
      <c r="F221" s="52">
        <f t="shared" si="8"/>
        <v>331.86875903999999</v>
      </c>
      <c r="G221" s="95"/>
      <c r="H221" s="96"/>
      <c r="I221" s="34"/>
      <c r="N221" s="34"/>
    </row>
    <row r="222" spans="1:14" s="50" customFormat="1" ht="15.75" customHeight="1" x14ac:dyDescent="0.35">
      <c r="A222" s="52">
        <f t="shared" si="9"/>
        <v>10</v>
      </c>
      <c r="B222" s="52" t="s">
        <v>244</v>
      </c>
      <c r="C222" s="49" t="s">
        <v>203</v>
      </c>
      <c r="D222" s="49">
        <f>(3*6.51)*10.764</f>
        <v>210.22092000000001</v>
      </c>
      <c r="E222" s="49">
        <v>0</v>
      </c>
      <c r="F222" s="52">
        <f t="shared" si="8"/>
        <v>336.35347200000001</v>
      </c>
      <c r="G222" s="95"/>
      <c r="H222" s="96"/>
      <c r="I222" s="34"/>
      <c r="N222" s="34"/>
    </row>
    <row r="223" spans="1:14" s="50" customFormat="1" ht="15.75" customHeight="1" x14ac:dyDescent="0.35">
      <c r="A223" s="52">
        <f t="shared" si="9"/>
        <v>11</v>
      </c>
      <c r="B223" s="52" t="s">
        <v>244</v>
      </c>
      <c r="C223" s="49" t="s">
        <v>203</v>
      </c>
      <c r="D223" s="49">
        <f>(3*6.51)*10.764</f>
        <v>210.22092000000001</v>
      </c>
      <c r="E223" s="49">
        <v>0</v>
      </c>
      <c r="F223" s="52">
        <f t="shared" si="8"/>
        <v>336.35347200000001</v>
      </c>
      <c r="G223" s="95"/>
      <c r="H223" s="96"/>
      <c r="I223" s="34"/>
      <c r="N223" s="34"/>
    </row>
    <row r="224" spans="1:14" s="50" customFormat="1" ht="15.75" customHeight="1" x14ac:dyDescent="0.35">
      <c r="A224" s="52">
        <f t="shared" si="9"/>
        <v>12</v>
      </c>
      <c r="B224" s="52" t="s">
        <v>244</v>
      </c>
      <c r="C224" s="49" t="s">
        <v>203</v>
      </c>
      <c r="D224" s="49">
        <f>(4.16*6.51)*10.764</f>
        <v>291.50634239999999</v>
      </c>
      <c r="E224" s="49">
        <v>0</v>
      </c>
      <c r="F224" s="52">
        <f t="shared" si="8"/>
        <v>466.41014784000004</v>
      </c>
      <c r="G224" s="95"/>
      <c r="H224" s="96"/>
      <c r="I224" s="34"/>
      <c r="N224" s="34"/>
    </row>
    <row r="225" spans="1:14" s="50" customFormat="1" ht="15.75" customHeight="1" x14ac:dyDescent="0.35">
      <c r="A225" s="52">
        <f t="shared" si="9"/>
        <v>13</v>
      </c>
      <c r="B225" s="52" t="s">
        <v>244</v>
      </c>
      <c r="C225" s="49" t="s">
        <v>203</v>
      </c>
      <c r="D225" s="49">
        <f>(6.65*5.13)*10.764</f>
        <v>367.20847799999996</v>
      </c>
      <c r="E225" s="49">
        <v>0</v>
      </c>
      <c r="F225" s="52">
        <f t="shared" si="8"/>
        <v>587.53356479999991</v>
      </c>
      <c r="G225" s="95"/>
      <c r="H225" s="96"/>
      <c r="I225" s="34"/>
      <c r="N225" s="34"/>
    </row>
    <row r="226" spans="1:14" s="50" customFormat="1" ht="15.75" customHeight="1" x14ac:dyDescent="0.35">
      <c r="A226" s="52">
        <f t="shared" si="9"/>
        <v>14</v>
      </c>
      <c r="B226" s="52" t="s">
        <v>244</v>
      </c>
      <c r="C226" s="49" t="s">
        <v>203</v>
      </c>
      <c r="D226" s="49">
        <f>(6.11*2.01)*10.764</f>
        <v>132.19376039999997</v>
      </c>
      <c r="E226" s="49">
        <v>0</v>
      </c>
      <c r="F226" s="52">
        <f t="shared" si="8"/>
        <v>211.51001663999998</v>
      </c>
      <c r="G226" s="95"/>
      <c r="H226" s="96"/>
      <c r="I226" s="34"/>
      <c r="N226" s="34"/>
    </row>
    <row r="227" spans="1:14" s="50" customFormat="1" ht="15.75" customHeight="1" x14ac:dyDescent="0.35">
      <c r="A227" s="52">
        <f t="shared" si="9"/>
        <v>15</v>
      </c>
      <c r="B227" s="52" t="s">
        <v>244</v>
      </c>
      <c r="C227" s="49" t="s">
        <v>203</v>
      </c>
      <c r="D227" s="49">
        <f>(6.15*2.01)*10.764</f>
        <v>133.05918599999998</v>
      </c>
      <c r="E227" s="49">
        <v>0</v>
      </c>
      <c r="F227" s="52">
        <f t="shared" si="8"/>
        <v>212.89469759999997</v>
      </c>
      <c r="G227" s="95"/>
      <c r="H227" s="96"/>
      <c r="I227" s="34"/>
      <c r="N227" s="34"/>
    </row>
    <row r="228" spans="1:14" s="50" customFormat="1" ht="15.75" customHeight="1" x14ac:dyDescent="0.35">
      <c r="A228" s="52">
        <f t="shared" si="9"/>
        <v>16</v>
      </c>
      <c r="B228" s="52" t="s">
        <v>244</v>
      </c>
      <c r="C228" s="49" t="s">
        <v>203</v>
      </c>
      <c r="D228" s="49">
        <f>(3.07*2.01+3.55*5.41)*10.764</f>
        <v>273.14941679999998</v>
      </c>
      <c r="E228" s="49">
        <v>0</v>
      </c>
      <c r="F228" s="52">
        <f t="shared" si="8"/>
        <v>437.03906688000001</v>
      </c>
      <c r="G228" s="97"/>
      <c r="H228" s="98"/>
      <c r="I228" s="34"/>
      <c r="N228" s="34"/>
    </row>
    <row r="229" spans="1:14" s="50" customFormat="1" x14ac:dyDescent="0.35">
      <c r="A229" s="91" t="s">
        <v>206</v>
      </c>
      <c r="B229" s="91"/>
      <c r="C229" s="91"/>
      <c r="D229" s="91"/>
      <c r="E229" s="91"/>
      <c r="F229" s="91"/>
      <c r="G229" s="91"/>
      <c r="H229" s="91"/>
      <c r="I229" s="34"/>
      <c r="L229" s="68"/>
      <c r="M229" s="68"/>
    </row>
    <row r="230" spans="1:14" s="50" customFormat="1" ht="15.75" customHeight="1" x14ac:dyDescent="0.35">
      <c r="A230" s="52">
        <v>1</v>
      </c>
      <c r="B230" s="52" t="s">
        <v>244</v>
      </c>
      <c r="C230" s="49" t="s">
        <v>203</v>
      </c>
      <c r="D230" s="49">
        <f>(6.67*5.13+19.18*13.42+3.55*3.4+7.5*11.41+10.85*9.76+5.05*9.19+10.58*5.8+((5.8+3.41)/2*4.67)+((5.8+1.5)/2*8.13))*10.764</f>
        <v>7040.8082862000001</v>
      </c>
      <c r="E230" s="49">
        <v>0</v>
      </c>
      <c r="F230" s="52">
        <f>(D230+E230)*(($F$135)+1)</f>
        <v>11265.293257920001</v>
      </c>
      <c r="G230" s="93" t="str">
        <f>A229</f>
        <v>5th Floor For Commercial &amp; Parking</v>
      </c>
      <c r="H230" s="94"/>
      <c r="I230" s="34"/>
      <c r="N230" s="34"/>
    </row>
    <row r="231" spans="1:14" s="51" customFormat="1" x14ac:dyDescent="0.35">
      <c r="A231" s="91" t="s">
        <v>207</v>
      </c>
      <c r="B231" s="91"/>
      <c r="C231" s="91"/>
      <c r="D231" s="91"/>
      <c r="E231" s="91"/>
      <c r="F231" s="91"/>
      <c r="G231" s="91"/>
      <c r="H231" s="91"/>
      <c r="I231" s="34"/>
      <c r="L231" s="68"/>
      <c r="M231" s="68"/>
    </row>
    <row r="232" spans="1:14" s="51" customFormat="1" ht="15.75" customHeight="1" x14ac:dyDescent="0.35">
      <c r="A232" s="52">
        <v>1</v>
      </c>
      <c r="B232" s="52" t="s">
        <v>244</v>
      </c>
      <c r="C232" s="52" t="s">
        <v>203</v>
      </c>
      <c r="D232" s="52">
        <f>(6.67*5.13+19.18*13.42+3.55*3.4+7.5*11.41+5.3*9.76+10.75*9.19+5.52*0.57+10.58*5.8+((5.8+3.41)/2*4.67)+((5.8+1.5)/2*8.13))*10.764</f>
        <v>7055.4623957999993</v>
      </c>
      <c r="E232" s="52">
        <v>0</v>
      </c>
      <c r="F232" s="52">
        <f>(D232+E232)*(($F$135)+1)</f>
        <v>11288.73983328</v>
      </c>
      <c r="G232" s="93" t="str">
        <f>A231</f>
        <v>6th Floor For Commercial &amp; Parking</v>
      </c>
      <c r="H232" s="94"/>
      <c r="I232" s="34"/>
      <c r="N232" s="34"/>
    </row>
    <row r="233" spans="1:14" s="51" customFormat="1" x14ac:dyDescent="0.35">
      <c r="A233" s="91" t="s">
        <v>208</v>
      </c>
      <c r="B233" s="91"/>
      <c r="C233" s="91"/>
      <c r="D233" s="91"/>
      <c r="E233" s="91"/>
      <c r="F233" s="91"/>
      <c r="G233" s="91"/>
      <c r="H233" s="91"/>
      <c r="I233" s="34"/>
      <c r="L233" s="68"/>
      <c r="M233" s="68"/>
    </row>
    <row r="234" spans="1:14" s="51" customFormat="1" ht="15.75" customHeight="1" x14ac:dyDescent="0.35">
      <c r="A234" s="52">
        <v>1</v>
      </c>
      <c r="B234" s="52" t="s">
        <v>244</v>
      </c>
      <c r="C234" s="52" t="s">
        <v>203</v>
      </c>
      <c r="D234" s="52">
        <f>(6.67*5.13+39.7*7.5+35.2*2.3+26.5*1.5+19*2+3.1*3.4)*10.764</f>
        <v>5395.1008643999994</v>
      </c>
      <c r="E234" s="52">
        <v>0</v>
      </c>
      <c r="F234" s="52">
        <f>(D234+E234)*(($F$135)+1)</f>
        <v>8632.1613830400001</v>
      </c>
      <c r="G234" s="93" t="str">
        <f>A233</f>
        <v>7th Floor For Commercial &amp; Parking (Part Refuge Area)</v>
      </c>
      <c r="H234" s="94"/>
      <c r="I234" s="34"/>
      <c r="N234" s="34"/>
    </row>
    <row r="235" spans="1:14" s="51" customFormat="1" x14ac:dyDescent="0.35">
      <c r="A235" s="117" t="s">
        <v>215</v>
      </c>
      <c r="B235" s="118"/>
      <c r="C235" s="118"/>
      <c r="D235" s="118"/>
      <c r="E235" s="118"/>
      <c r="F235" s="118"/>
      <c r="G235" s="118"/>
      <c r="H235" s="119"/>
      <c r="J235" s="34"/>
    </row>
    <row r="236" spans="1:14" s="51" customFormat="1" x14ac:dyDescent="0.35">
      <c r="A236" s="91" t="s">
        <v>209</v>
      </c>
      <c r="B236" s="91"/>
      <c r="C236" s="91"/>
      <c r="D236" s="91"/>
      <c r="E236" s="91"/>
      <c r="F236" s="91"/>
      <c r="G236" s="91"/>
      <c r="H236" s="91"/>
      <c r="I236" s="34"/>
      <c r="L236" s="68"/>
      <c r="M236" s="68"/>
    </row>
    <row r="237" spans="1:14" s="51" customFormat="1" ht="15.75" customHeight="1" x14ac:dyDescent="0.35">
      <c r="A237" s="52">
        <v>1</v>
      </c>
      <c r="B237" s="52" t="s">
        <v>244</v>
      </c>
      <c r="C237" s="52" t="s">
        <v>203</v>
      </c>
      <c r="D237" s="52">
        <f>29.25*10.764</f>
        <v>314.84699999999998</v>
      </c>
      <c r="E237" s="52">
        <v>0</v>
      </c>
      <c r="F237" s="52">
        <f t="shared" ref="F237:F244" si="10">(D237+E237)*(($F$135)+1)</f>
        <v>503.7552</v>
      </c>
      <c r="G237" s="92" t="str">
        <f>A236</f>
        <v>8th Floor For Commercial &amp; Parking</v>
      </c>
      <c r="H237" s="92"/>
      <c r="I237" s="34"/>
      <c r="N237" s="34"/>
    </row>
    <row r="238" spans="1:14" s="51" customFormat="1" ht="15.75" customHeight="1" x14ac:dyDescent="0.35">
      <c r="A238" s="52">
        <f t="shared" ref="A238:A240" si="11">A237+1</f>
        <v>2</v>
      </c>
      <c r="B238" s="52" t="s">
        <v>244</v>
      </c>
      <c r="C238" s="52" t="s">
        <v>203</v>
      </c>
      <c r="D238" s="52">
        <f>27.57*10.764</f>
        <v>296.76347999999996</v>
      </c>
      <c r="E238" s="52">
        <v>0</v>
      </c>
      <c r="F238" s="52">
        <f t="shared" si="10"/>
        <v>474.82156799999996</v>
      </c>
      <c r="G238" s="92"/>
      <c r="H238" s="92"/>
      <c r="I238" s="34"/>
      <c r="N238" s="34"/>
    </row>
    <row r="239" spans="1:14" s="51" customFormat="1" ht="15.75" customHeight="1" x14ac:dyDescent="0.35">
      <c r="A239" s="52">
        <f t="shared" si="11"/>
        <v>3</v>
      </c>
      <c r="B239" s="52" t="s">
        <v>244</v>
      </c>
      <c r="C239" s="52" t="s">
        <v>203</v>
      </c>
      <c r="D239" s="52">
        <f>41.21*10.764</f>
        <v>443.58443999999997</v>
      </c>
      <c r="E239" s="52">
        <v>0</v>
      </c>
      <c r="F239" s="52">
        <f t="shared" si="10"/>
        <v>709.73510399999998</v>
      </c>
      <c r="G239" s="92"/>
      <c r="H239" s="92"/>
      <c r="I239" s="34"/>
      <c r="N239" s="34"/>
    </row>
    <row r="240" spans="1:14" s="51" customFormat="1" ht="15.75" customHeight="1" x14ac:dyDescent="0.35">
      <c r="A240" s="52">
        <f t="shared" si="11"/>
        <v>4</v>
      </c>
      <c r="B240" s="52" t="s">
        <v>243</v>
      </c>
      <c r="C240" s="52" t="s">
        <v>203</v>
      </c>
      <c r="D240" s="52">
        <f>56.48*10.764</f>
        <v>607.95071999999993</v>
      </c>
      <c r="E240" s="52">
        <v>0</v>
      </c>
      <c r="F240" s="52">
        <f t="shared" si="10"/>
        <v>972.72115199999996</v>
      </c>
      <c r="G240" s="92"/>
      <c r="H240" s="92"/>
      <c r="I240" s="34"/>
      <c r="N240" s="34"/>
    </row>
    <row r="241" spans="1:14" s="51" customFormat="1" ht="15.75" customHeight="1" x14ac:dyDescent="0.35">
      <c r="A241" s="52">
        <f t="shared" ref="A241:A243" si="12">A240+1</f>
        <v>5</v>
      </c>
      <c r="B241" s="52" t="s">
        <v>243</v>
      </c>
      <c r="C241" s="52" t="s">
        <v>203</v>
      </c>
      <c r="D241" s="52">
        <f>61.09*10.764</f>
        <v>657.57276000000002</v>
      </c>
      <c r="E241" s="52">
        <v>0</v>
      </c>
      <c r="F241" s="52">
        <f t="shared" si="10"/>
        <v>1052.1164160000001</v>
      </c>
      <c r="G241" s="92"/>
      <c r="H241" s="92"/>
      <c r="I241" s="34"/>
      <c r="N241" s="34"/>
    </row>
    <row r="242" spans="1:14" s="51" customFormat="1" ht="15.75" customHeight="1" x14ac:dyDescent="0.35">
      <c r="A242" s="52">
        <f t="shared" si="12"/>
        <v>6</v>
      </c>
      <c r="B242" s="52" t="s">
        <v>243</v>
      </c>
      <c r="C242" s="52" t="s">
        <v>203</v>
      </c>
      <c r="D242" s="52">
        <f>47.54*10.764</f>
        <v>511.72055999999998</v>
      </c>
      <c r="E242" s="52">
        <v>0</v>
      </c>
      <c r="F242" s="52">
        <f t="shared" si="10"/>
        <v>818.75289599999996</v>
      </c>
      <c r="G242" s="92"/>
      <c r="H242" s="92"/>
      <c r="I242" s="34"/>
      <c r="N242" s="34"/>
    </row>
    <row r="243" spans="1:14" s="51" customFormat="1" ht="15.75" customHeight="1" x14ac:dyDescent="0.35">
      <c r="A243" s="52">
        <f t="shared" si="12"/>
        <v>7</v>
      </c>
      <c r="B243" s="52" t="s">
        <v>244</v>
      </c>
      <c r="C243" s="52" t="s">
        <v>203</v>
      </c>
      <c r="D243" s="52">
        <f>31.03*10.764</f>
        <v>334.00691999999998</v>
      </c>
      <c r="E243" s="52">
        <v>0</v>
      </c>
      <c r="F243" s="52">
        <f t="shared" si="10"/>
        <v>534.41107199999999</v>
      </c>
      <c r="G243" s="92"/>
      <c r="H243" s="92"/>
      <c r="I243" s="34"/>
      <c r="N243" s="34"/>
    </row>
    <row r="244" spans="1:14" s="51" customFormat="1" ht="15.75" customHeight="1" x14ac:dyDescent="0.35">
      <c r="A244" s="52">
        <f t="shared" ref="A244" si="13">A243+1</f>
        <v>8</v>
      </c>
      <c r="B244" s="52" t="s">
        <v>243</v>
      </c>
      <c r="C244" s="52" t="s">
        <v>203</v>
      </c>
      <c r="D244" s="52">
        <f>75.48*10.764</f>
        <v>812.46672000000001</v>
      </c>
      <c r="E244" s="52">
        <v>0</v>
      </c>
      <c r="F244" s="52">
        <f t="shared" si="10"/>
        <v>1299.9467520000001</v>
      </c>
      <c r="G244" s="92"/>
      <c r="H244" s="92"/>
      <c r="I244" s="34"/>
      <c r="N244" s="34"/>
    </row>
    <row r="245" spans="1:14" s="51" customFormat="1" x14ac:dyDescent="0.35">
      <c r="A245" s="91" t="s">
        <v>220</v>
      </c>
      <c r="B245" s="91"/>
      <c r="C245" s="91"/>
      <c r="D245" s="91"/>
      <c r="E245" s="91"/>
      <c r="F245" s="91"/>
      <c r="G245" s="91"/>
      <c r="H245" s="91"/>
      <c r="I245" s="34"/>
      <c r="L245" s="68"/>
      <c r="M245" s="68"/>
    </row>
    <row r="246" spans="1:14" s="51" customFormat="1" ht="15.75" customHeight="1" x14ac:dyDescent="0.35">
      <c r="A246" s="52">
        <v>1</v>
      </c>
      <c r="B246" s="52" t="s">
        <v>244</v>
      </c>
      <c r="C246" s="52" t="s">
        <v>203</v>
      </c>
      <c r="D246" s="52">
        <f>29.25*10.764</f>
        <v>314.84699999999998</v>
      </c>
      <c r="E246" s="52">
        <v>0</v>
      </c>
      <c r="F246" s="52">
        <f t="shared" ref="F246:F253" si="14">(D246+E246)*(($F$135)+1)</f>
        <v>503.7552</v>
      </c>
      <c r="G246" s="92" t="str">
        <f>A245</f>
        <v>9th Floor For Commercial &amp; Parking</v>
      </c>
      <c r="H246" s="92"/>
      <c r="I246" s="34"/>
      <c r="N246" s="34"/>
    </row>
    <row r="247" spans="1:14" s="51" customFormat="1" ht="15.75" customHeight="1" x14ac:dyDescent="0.35">
      <c r="A247" s="52">
        <f t="shared" ref="A247:A249" si="15">A246+1</f>
        <v>2</v>
      </c>
      <c r="B247" s="52" t="s">
        <v>244</v>
      </c>
      <c r="C247" s="52" t="s">
        <v>203</v>
      </c>
      <c r="D247" s="52">
        <f>27.57*10.764</f>
        <v>296.76347999999996</v>
      </c>
      <c r="E247" s="52">
        <v>0</v>
      </c>
      <c r="F247" s="52">
        <f t="shared" si="14"/>
        <v>474.82156799999996</v>
      </c>
      <c r="G247" s="92"/>
      <c r="H247" s="92"/>
      <c r="I247" s="34"/>
      <c r="N247" s="34"/>
    </row>
    <row r="248" spans="1:14" s="51" customFormat="1" ht="15.75" customHeight="1" x14ac:dyDescent="0.35">
      <c r="A248" s="52">
        <f t="shared" si="15"/>
        <v>3</v>
      </c>
      <c r="B248" s="52" t="s">
        <v>244</v>
      </c>
      <c r="C248" s="52" t="s">
        <v>203</v>
      </c>
      <c r="D248" s="52">
        <f>41.21*10.764</f>
        <v>443.58443999999997</v>
      </c>
      <c r="E248" s="52">
        <v>0</v>
      </c>
      <c r="F248" s="52">
        <f t="shared" si="14"/>
        <v>709.73510399999998</v>
      </c>
      <c r="G248" s="92"/>
      <c r="H248" s="92"/>
      <c r="I248" s="34"/>
      <c r="N248" s="34"/>
    </row>
    <row r="249" spans="1:14" s="51" customFormat="1" ht="15.75" customHeight="1" x14ac:dyDescent="0.35">
      <c r="A249" s="52">
        <f t="shared" si="15"/>
        <v>4</v>
      </c>
      <c r="B249" s="52" t="s">
        <v>243</v>
      </c>
      <c r="C249" s="52" t="s">
        <v>203</v>
      </c>
      <c r="D249" s="52">
        <f>56.48*10.764</f>
        <v>607.95071999999993</v>
      </c>
      <c r="E249" s="52">
        <v>0</v>
      </c>
      <c r="F249" s="52">
        <f t="shared" si="14"/>
        <v>972.72115199999996</v>
      </c>
      <c r="G249" s="92"/>
      <c r="H249" s="92"/>
      <c r="I249" s="34"/>
      <c r="N249" s="34"/>
    </row>
    <row r="250" spans="1:14" s="51" customFormat="1" ht="15.75" customHeight="1" x14ac:dyDescent="0.35">
      <c r="A250" s="52">
        <v>5</v>
      </c>
      <c r="B250" s="52" t="s">
        <v>243</v>
      </c>
      <c r="C250" s="52" t="s">
        <v>203</v>
      </c>
      <c r="D250" s="52">
        <f>61.09*10.764</f>
        <v>657.57276000000002</v>
      </c>
      <c r="E250" s="52">
        <v>0</v>
      </c>
      <c r="F250" s="52">
        <f t="shared" si="14"/>
        <v>1052.1164160000001</v>
      </c>
      <c r="G250" s="92"/>
      <c r="H250" s="92"/>
      <c r="I250" s="34"/>
      <c r="N250" s="34"/>
    </row>
    <row r="251" spans="1:14" s="51" customFormat="1" ht="15.75" customHeight="1" x14ac:dyDescent="0.35">
      <c r="A251" s="52">
        <f t="shared" ref="A251:A253" si="16">A250+1</f>
        <v>6</v>
      </c>
      <c r="B251" s="52" t="s">
        <v>243</v>
      </c>
      <c r="C251" s="52" t="s">
        <v>203</v>
      </c>
      <c r="D251" s="52">
        <f>47.54*10.764</f>
        <v>511.72055999999998</v>
      </c>
      <c r="E251" s="52">
        <v>0</v>
      </c>
      <c r="F251" s="52">
        <f t="shared" si="14"/>
        <v>818.75289599999996</v>
      </c>
      <c r="G251" s="92"/>
      <c r="H251" s="92"/>
      <c r="I251" s="34"/>
      <c r="N251" s="34"/>
    </row>
    <row r="252" spans="1:14" s="51" customFormat="1" ht="15.75" customHeight="1" x14ac:dyDescent="0.35">
      <c r="A252" s="52">
        <f t="shared" si="16"/>
        <v>7</v>
      </c>
      <c r="B252" s="52" t="s">
        <v>244</v>
      </c>
      <c r="C252" s="52" t="s">
        <v>203</v>
      </c>
      <c r="D252" s="52">
        <f>31.03*10.764</f>
        <v>334.00691999999998</v>
      </c>
      <c r="E252" s="52">
        <v>0</v>
      </c>
      <c r="F252" s="52">
        <f t="shared" si="14"/>
        <v>534.41107199999999</v>
      </c>
      <c r="G252" s="92"/>
      <c r="H252" s="92"/>
      <c r="I252" s="34"/>
      <c r="N252" s="34"/>
    </row>
    <row r="253" spans="1:14" s="51" customFormat="1" ht="15.75" customHeight="1" x14ac:dyDescent="0.35">
      <c r="A253" s="52">
        <f t="shared" si="16"/>
        <v>8</v>
      </c>
      <c r="B253" s="52" t="s">
        <v>243</v>
      </c>
      <c r="C253" s="52" t="s">
        <v>203</v>
      </c>
      <c r="D253" s="52">
        <f>75.48*10.764</f>
        <v>812.46672000000001</v>
      </c>
      <c r="E253" s="52">
        <v>0</v>
      </c>
      <c r="F253" s="52">
        <f t="shared" si="14"/>
        <v>1299.9467520000001</v>
      </c>
      <c r="G253" s="92"/>
      <c r="H253" s="92"/>
      <c r="I253" s="34"/>
      <c r="N253" s="34"/>
    </row>
    <row r="254" spans="1:14" s="51" customFormat="1" x14ac:dyDescent="0.35">
      <c r="A254" s="91" t="s">
        <v>221</v>
      </c>
      <c r="B254" s="91"/>
      <c r="C254" s="91"/>
      <c r="D254" s="91"/>
      <c r="E254" s="91"/>
      <c r="F254" s="91"/>
      <c r="G254" s="91"/>
      <c r="H254" s="91"/>
      <c r="I254" s="34"/>
      <c r="L254" s="68"/>
      <c r="M254" s="68"/>
    </row>
    <row r="255" spans="1:14" s="51" customFormat="1" ht="15.75" customHeight="1" x14ac:dyDescent="0.35">
      <c r="A255" s="52">
        <v>1</v>
      </c>
      <c r="B255" s="52" t="s">
        <v>244</v>
      </c>
      <c r="C255" s="52" t="s">
        <v>203</v>
      </c>
      <c r="D255" s="52">
        <f>29.25*10.764</f>
        <v>314.84699999999998</v>
      </c>
      <c r="E255" s="52">
        <v>0</v>
      </c>
      <c r="F255" s="52">
        <f t="shared" ref="F255:F260" si="17">(D255+E255)*(($F$135)+1)</f>
        <v>503.7552</v>
      </c>
      <c r="G255" s="93" t="str">
        <f>A254</f>
        <v>10th Floor For Commercial &amp; Parking</v>
      </c>
      <c r="H255" s="94"/>
      <c r="I255" s="34"/>
      <c r="N255" s="34"/>
    </row>
    <row r="256" spans="1:14" s="51" customFormat="1" ht="15.75" customHeight="1" x14ac:dyDescent="0.35">
      <c r="A256" s="52">
        <f t="shared" ref="A256:A258" si="18">A255+1</f>
        <v>2</v>
      </c>
      <c r="B256" s="52" t="s">
        <v>244</v>
      </c>
      <c r="C256" s="52" t="s">
        <v>203</v>
      </c>
      <c r="D256" s="52">
        <f>27.57*10.764</f>
        <v>296.76347999999996</v>
      </c>
      <c r="E256" s="52">
        <v>0</v>
      </c>
      <c r="F256" s="52">
        <f t="shared" si="17"/>
        <v>474.82156799999996</v>
      </c>
      <c r="G256" s="95"/>
      <c r="H256" s="96"/>
      <c r="I256" s="34"/>
      <c r="N256" s="34"/>
    </row>
    <row r="257" spans="1:14" s="51" customFormat="1" ht="15.75" customHeight="1" x14ac:dyDescent="0.35">
      <c r="A257" s="52">
        <f t="shared" si="18"/>
        <v>3</v>
      </c>
      <c r="B257" s="52" t="s">
        <v>243</v>
      </c>
      <c r="C257" s="52" t="s">
        <v>203</v>
      </c>
      <c r="D257" s="52">
        <f>41.21*10.764</f>
        <v>443.58443999999997</v>
      </c>
      <c r="E257" s="52">
        <v>0</v>
      </c>
      <c r="F257" s="52">
        <f t="shared" si="17"/>
        <v>709.73510399999998</v>
      </c>
      <c r="G257" s="95"/>
      <c r="H257" s="96"/>
      <c r="I257" s="34"/>
      <c r="N257" s="34"/>
    </row>
    <row r="258" spans="1:14" s="51" customFormat="1" ht="15.75" customHeight="1" x14ac:dyDescent="0.35">
      <c r="A258" s="52">
        <f t="shared" si="18"/>
        <v>4</v>
      </c>
      <c r="B258" s="52" t="s">
        <v>243</v>
      </c>
      <c r="C258" s="52" t="s">
        <v>203</v>
      </c>
      <c r="D258" s="52">
        <f>56.48*10.764</f>
        <v>607.95071999999993</v>
      </c>
      <c r="E258" s="52">
        <v>0</v>
      </c>
      <c r="F258" s="52">
        <f t="shared" si="17"/>
        <v>972.72115199999996</v>
      </c>
      <c r="G258" s="95"/>
      <c r="H258" s="96"/>
      <c r="I258" s="34"/>
      <c r="N258" s="34"/>
    </row>
    <row r="259" spans="1:14" s="51" customFormat="1" ht="15.75" customHeight="1" x14ac:dyDescent="0.35">
      <c r="A259" s="52">
        <v>5</v>
      </c>
      <c r="B259" s="52" t="s">
        <v>243</v>
      </c>
      <c r="C259" s="52" t="s">
        <v>203</v>
      </c>
      <c r="D259" s="52">
        <f>152.12*10.764</f>
        <v>1637.41968</v>
      </c>
      <c r="E259" s="52">
        <v>0</v>
      </c>
      <c r="F259" s="52">
        <f t="shared" si="17"/>
        <v>2619.8714880000002</v>
      </c>
      <c r="G259" s="95"/>
      <c r="H259" s="96"/>
      <c r="I259" s="34"/>
      <c r="N259" s="34"/>
    </row>
    <row r="260" spans="1:14" s="51" customFormat="1" ht="15.75" customHeight="1" x14ac:dyDescent="0.35">
      <c r="A260" s="52">
        <f t="shared" ref="A260" si="19">A259+1</f>
        <v>6</v>
      </c>
      <c r="B260" s="52" t="s">
        <v>244</v>
      </c>
      <c r="C260" s="52" t="s">
        <v>203</v>
      </c>
      <c r="D260" s="52">
        <f>75.48*10.764</f>
        <v>812.46672000000001</v>
      </c>
      <c r="E260" s="52">
        <v>0</v>
      </c>
      <c r="F260" s="52">
        <f t="shared" si="17"/>
        <v>1299.9467520000001</v>
      </c>
      <c r="G260" s="95"/>
      <c r="H260" s="96"/>
      <c r="I260" s="34"/>
      <c r="N260" s="34"/>
    </row>
    <row r="261" spans="1:14" s="51" customFormat="1" x14ac:dyDescent="0.35">
      <c r="A261" s="91" t="s">
        <v>222</v>
      </c>
      <c r="B261" s="91"/>
      <c r="C261" s="91"/>
      <c r="D261" s="91"/>
      <c r="E261" s="91"/>
      <c r="F261" s="91"/>
      <c r="G261" s="91"/>
      <c r="H261" s="91"/>
      <c r="I261" s="34"/>
      <c r="L261" s="68"/>
      <c r="M261" s="68"/>
    </row>
    <row r="262" spans="1:14" s="51" customFormat="1" ht="15.75" customHeight="1" x14ac:dyDescent="0.35">
      <c r="A262" s="52">
        <v>1</v>
      </c>
      <c r="B262" s="52" t="s">
        <v>243</v>
      </c>
      <c r="C262" s="52" t="s">
        <v>203</v>
      </c>
      <c r="D262" s="52">
        <f>29.25*10.764</f>
        <v>314.84699999999998</v>
      </c>
      <c r="E262" s="52">
        <v>0</v>
      </c>
      <c r="F262" s="52">
        <f t="shared" ref="F262:F269" si="20">(D262+E262)*(($F$135)+1)</f>
        <v>503.7552</v>
      </c>
      <c r="G262" s="93" t="str">
        <f>A261</f>
        <v>11th Floor For Commercial &amp; Parking</v>
      </c>
      <c r="H262" s="94"/>
      <c r="I262" s="34"/>
      <c r="N262" s="34"/>
    </row>
    <row r="263" spans="1:14" s="51" customFormat="1" ht="15.75" customHeight="1" x14ac:dyDescent="0.35">
      <c r="A263" s="52">
        <f t="shared" ref="A263:A269" si="21">A262+1</f>
        <v>2</v>
      </c>
      <c r="B263" s="52" t="s">
        <v>244</v>
      </c>
      <c r="C263" s="52" t="s">
        <v>203</v>
      </c>
      <c r="D263" s="52">
        <f>27.57*10.764</f>
        <v>296.76347999999996</v>
      </c>
      <c r="E263" s="52">
        <v>0</v>
      </c>
      <c r="F263" s="52">
        <f t="shared" si="20"/>
        <v>474.82156799999996</v>
      </c>
      <c r="G263" s="95"/>
      <c r="H263" s="96"/>
      <c r="I263" s="34"/>
      <c r="N263" s="34"/>
    </row>
    <row r="264" spans="1:14" s="51" customFormat="1" ht="15.75" customHeight="1" x14ac:dyDescent="0.35">
      <c r="A264" s="52">
        <f t="shared" si="21"/>
        <v>3</v>
      </c>
      <c r="B264" s="52" t="s">
        <v>244</v>
      </c>
      <c r="C264" s="52" t="s">
        <v>203</v>
      </c>
      <c r="D264" s="52">
        <f>41.21*10.764</f>
        <v>443.58443999999997</v>
      </c>
      <c r="E264" s="52">
        <v>0</v>
      </c>
      <c r="F264" s="52">
        <f t="shared" si="20"/>
        <v>709.73510399999998</v>
      </c>
      <c r="G264" s="95"/>
      <c r="H264" s="96"/>
      <c r="I264" s="34"/>
      <c r="N264" s="34"/>
    </row>
    <row r="265" spans="1:14" s="51" customFormat="1" ht="15.75" customHeight="1" x14ac:dyDescent="0.35">
      <c r="A265" s="52">
        <f t="shared" si="21"/>
        <v>4</v>
      </c>
      <c r="B265" s="52" t="s">
        <v>243</v>
      </c>
      <c r="C265" s="52" t="s">
        <v>203</v>
      </c>
      <c r="D265" s="52">
        <f>56.48*10.764</f>
        <v>607.95071999999993</v>
      </c>
      <c r="E265" s="52">
        <v>0</v>
      </c>
      <c r="F265" s="52">
        <f t="shared" si="20"/>
        <v>972.72115199999996</v>
      </c>
      <c r="G265" s="95"/>
      <c r="H265" s="96"/>
      <c r="I265" s="34"/>
      <c r="N265" s="34"/>
    </row>
    <row r="266" spans="1:14" s="51" customFormat="1" ht="15.75" customHeight="1" x14ac:dyDescent="0.35">
      <c r="A266" s="52">
        <f t="shared" si="21"/>
        <v>5</v>
      </c>
      <c r="B266" s="52" t="s">
        <v>243</v>
      </c>
      <c r="C266" s="52" t="s">
        <v>203</v>
      </c>
      <c r="D266" s="52">
        <f>61.09*10.764</f>
        <v>657.57276000000002</v>
      </c>
      <c r="E266" s="52">
        <v>0</v>
      </c>
      <c r="F266" s="52">
        <f t="shared" si="20"/>
        <v>1052.1164160000001</v>
      </c>
      <c r="G266" s="95"/>
      <c r="H266" s="96"/>
      <c r="I266" s="34"/>
      <c r="N266" s="34"/>
    </row>
    <row r="267" spans="1:14" s="51" customFormat="1" ht="15.75" customHeight="1" x14ac:dyDescent="0.35">
      <c r="A267" s="52">
        <f t="shared" si="21"/>
        <v>6</v>
      </c>
      <c r="B267" s="52" t="s">
        <v>243</v>
      </c>
      <c r="C267" s="52" t="s">
        <v>203</v>
      </c>
      <c r="D267" s="52">
        <f>47.54*10.764</f>
        <v>511.72055999999998</v>
      </c>
      <c r="E267" s="52">
        <v>0</v>
      </c>
      <c r="F267" s="52">
        <f t="shared" si="20"/>
        <v>818.75289599999996</v>
      </c>
      <c r="G267" s="95"/>
      <c r="H267" s="96"/>
      <c r="I267" s="34"/>
      <c r="N267" s="34"/>
    </row>
    <row r="268" spans="1:14" s="51" customFormat="1" ht="15.75" customHeight="1" x14ac:dyDescent="0.35">
      <c r="A268" s="52">
        <f t="shared" si="21"/>
        <v>7</v>
      </c>
      <c r="B268" s="52" t="s">
        <v>243</v>
      </c>
      <c r="C268" s="52" t="s">
        <v>203</v>
      </c>
      <c r="D268" s="52">
        <f>31.03*10.764</f>
        <v>334.00691999999998</v>
      </c>
      <c r="E268" s="52">
        <v>0</v>
      </c>
      <c r="F268" s="52">
        <f t="shared" si="20"/>
        <v>534.41107199999999</v>
      </c>
      <c r="G268" s="95"/>
      <c r="H268" s="96"/>
      <c r="I268" s="34"/>
      <c r="N268" s="34"/>
    </row>
    <row r="269" spans="1:14" s="51" customFormat="1" ht="15.75" customHeight="1" x14ac:dyDescent="0.35">
      <c r="A269" s="52">
        <f t="shared" si="21"/>
        <v>8</v>
      </c>
      <c r="B269" s="52" t="s">
        <v>244</v>
      </c>
      <c r="C269" s="52" t="s">
        <v>203</v>
      </c>
      <c r="D269" s="52">
        <f>75.48*10.764</f>
        <v>812.46672000000001</v>
      </c>
      <c r="E269" s="52">
        <v>0</v>
      </c>
      <c r="F269" s="52">
        <f t="shared" si="20"/>
        <v>1299.9467520000001</v>
      </c>
      <c r="G269" s="97"/>
      <c r="H269" s="98"/>
      <c r="I269" s="34"/>
      <c r="N269" s="34"/>
    </row>
    <row r="270" spans="1:14" s="51" customFormat="1" x14ac:dyDescent="0.35">
      <c r="A270" s="91" t="s">
        <v>223</v>
      </c>
      <c r="B270" s="91"/>
      <c r="C270" s="91"/>
      <c r="D270" s="91"/>
      <c r="E270" s="91"/>
      <c r="F270" s="91"/>
      <c r="G270" s="91"/>
      <c r="H270" s="91"/>
      <c r="I270" s="34"/>
      <c r="L270" s="68"/>
      <c r="M270" s="68"/>
    </row>
    <row r="271" spans="1:14" s="51" customFormat="1" ht="15.75" customHeight="1" x14ac:dyDescent="0.35">
      <c r="A271" s="52">
        <v>1</v>
      </c>
      <c r="B271" s="52" t="s">
        <v>243</v>
      </c>
      <c r="C271" s="52" t="s">
        <v>203</v>
      </c>
      <c r="D271" s="52">
        <f>29.25*10.764</f>
        <v>314.84699999999998</v>
      </c>
      <c r="E271" s="52">
        <v>0</v>
      </c>
      <c r="F271" s="52">
        <f t="shared" ref="F271:F278" si="22">(D271+E271)*(($F$135)+1)</f>
        <v>503.7552</v>
      </c>
      <c r="G271" s="93" t="str">
        <f>A270</f>
        <v>12th Floor For Commercial &amp; Parking</v>
      </c>
      <c r="H271" s="94"/>
      <c r="I271" s="34"/>
      <c r="N271" s="34"/>
    </row>
    <row r="272" spans="1:14" s="51" customFormat="1" ht="15.75" customHeight="1" x14ac:dyDescent="0.35">
      <c r="A272" s="52">
        <f t="shared" ref="A272:A278" si="23">A271+1</f>
        <v>2</v>
      </c>
      <c r="B272" s="52" t="s">
        <v>243</v>
      </c>
      <c r="C272" s="52" t="s">
        <v>203</v>
      </c>
      <c r="D272" s="52">
        <f>27.57*10.764</f>
        <v>296.76347999999996</v>
      </c>
      <c r="E272" s="52">
        <v>0</v>
      </c>
      <c r="F272" s="52">
        <f t="shared" si="22"/>
        <v>474.82156799999996</v>
      </c>
      <c r="G272" s="95"/>
      <c r="H272" s="96"/>
      <c r="I272" s="34"/>
      <c r="N272" s="34"/>
    </row>
    <row r="273" spans="1:14" s="51" customFormat="1" ht="15.75" customHeight="1" x14ac:dyDescent="0.35">
      <c r="A273" s="52">
        <f t="shared" si="23"/>
        <v>3</v>
      </c>
      <c r="B273" s="52" t="s">
        <v>244</v>
      </c>
      <c r="C273" s="52" t="s">
        <v>203</v>
      </c>
      <c r="D273" s="52">
        <f>41.21*10.764</f>
        <v>443.58443999999997</v>
      </c>
      <c r="E273" s="52">
        <v>0</v>
      </c>
      <c r="F273" s="52">
        <f t="shared" si="22"/>
        <v>709.73510399999998</v>
      </c>
      <c r="G273" s="95"/>
      <c r="H273" s="96"/>
      <c r="I273" s="34"/>
      <c r="N273" s="34"/>
    </row>
    <row r="274" spans="1:14" s="51" customFormat="1" ht="15.75" customHeight="1" x14ac:dyDescent="0.35">
      <c r="A274" s="52">
        <f t="shared" si="23"/>
        <v>4</v>
      </c>
      <c r="B274" s="52" t="s">
        <v>243</v>
      </c>
      <c r="C274" s="52" t="s">
        <v>203</v>
      </c>
      <c r="D274" s="52">
        <f>56.48*10.764</f>
        <v>607.95071999999993</v>
      </c>
      <c r="E274" s="52">
        <v>0</v>
      </c>
      <c r="F274" s="52">
        <f t="shared" si="22"/>
        <v>972.72115199999996</v>
      </c>
      <c r="G274" s="95"/>
      <c r="H274" s="96"/>
      <c r="I274" s="34"/>
      <c r="N274" s="34"/>
    </row>
    <row r="275" spans="1:14" s="51" customFormat="1" ht="15.75" customHeight="1" x14ac:dyDescent="0.35">
      <c r="A275" s="52">
        <f t="shared" si="23"/>
        <v>5</v>
      </c>
      <c r="B275" s="52" t="s">
        <v>243</v>
      </c>
      <c r="C275" s="52" t="s">
        <v>203</v>
      </c>
      <c r="D275" s="52">
        <f>61.09*10.764</f>
        <v>657.57276000000002</v>
      </c>
      <c r="E275" s="52">
        <v>0</v>
      </c>
      <c r="F275" s="52">
        <f t="shared" si="22"/>
        <v>1052.1164160000001</v>
      </c>
      <c r="G275" s="95"/>
      <c r="H275" s="96"/>
      <c r="I275" s="34"/>
      <c r="N275" s="34"/>
    </row>
    <row r="276" spans="1:14" s="51" customFormat="1" ht="15.75" customHeight="1" x14ac:dyDescent="0.35">
      <c r="A276" s="52">
        <f t="shared" si="23"/>
        <v>6</v>
      </c>
      <c r="B276" s="52" t="s">
        <v>243</v>
      </c>
      <c r="C276" s="52" t="s">
        <v>203</v>
      </c>
      <c r="D276" s="52">
        <f>47.54*10.764</f>
        <v>511.72055999999998</v>
      </c>
      <c r="E276" s="52">
        <v>0</v>
      </c>
      <c r="F276" s="52">
        <f t="shared" si="22"/>
        <v>818.75289599999996</v>
      </c>
      <c r="G276" s="95"/>
      <c r="H276" s="96"/>
      <c r="I276" s="34"/>
      <c r="N276" s="34"/>
    </row>
    <row r="277" spans="1:14" s="51" customFormat="1" ht="15.75" customHeight="1" x14ac:dyDescent="0.35">
      <c r="A277" s="52">
        <f t="shared" si="23"/>
        <v>7</v>
      </c>
      <c r="B277" s="52" t="s">
        <v>244</v>
      </c>
      <c r="C277" s="52" t="s">
        <v>203</v>
      </c>
      <c r="D277" s="52">
        <f>31.03*10.764</f>
        <v>334.00691999999998</v>
      </c>
      <c r="E277" s="52">
        <v>0</v>
      </c>
      <c r="F277" s="52">
        <f t="shared" si="22"/>
        <v>534.41107199999999</v>
      </c>
      <c r="G277" s="95"/>
      <c r="H277" s="96"/>
      <c r="I277" s="34"/>
      <c r="N277" s="34"/>
    </row>
    <row r="278" spans="1:14" s="51" customFormat="1" ht="15.75" customHeight="1" x14ac:dyDescent="0.35">
      <c r="A278" s="52">
        <f t="shared" si="23"/>
        <v>8</v>
      </c>
      <c r="B278" s="52" t="s">
        <v>243</v>
      </c>
      <c r="C278" s="52" t="s">
        <v>203</v>
      </c>
      <c r="D278" s="52">
        <f>75.48*10.764</f>
        <v>812.46672000000001</v>
      </c>
      <c r="E278" s="52">
        <v>0</v>
      </c>
      <c r="F278" s="52">
        <f t="shared" si="22"/>
        <v>1299.9467520000001</v>
      </c>
      <c r="G278" s="97"/>
      <c r="H278" s="98"/>
      <c r="I278" s="34"/>
      <c r="N278" s="34"/>
    </row>
    <row r="279" spans="1:14" s="51" customFormat="1" x14ac:dyDescent="0.35">
      <c r="A279" s="91" t="s">
        <v>228</v>
      </c>
      <c r="B279" s="91"/>
      <c r="C279" s="91"/>
      <c r="D279" s="91"/>
      <c r="E279" s="91"/>
      <c r="F279" s="91"/>
      <c r="G279" s="91"/>
      <c r="H279" s="91"/>
      <c r="I279" s="34"/>
      <c r="L279" s="68"/>
      <c r="M279" s="68"/>
    </row>
    <row r="280" spans="1:14" s="51" customFormat="1" ht="15.75" customHeight="1" x14ac:dyDescent="0.35">
      <c r="A280" s="52">
        <v>1</v>
      </c>
      <c r="B280" s="52" t="s">
        <v>244</v>
      </c>
      <c r="C280" s="52" t="s">
        <v>203</v>
      </c>
      <c r="D280" s="52">
        <f>29.25*10.764</f>
        <v>314.84699999999998</v>
      </c>
      <c r="E280" s="52">
        <v>0</v>
      </c>
      <c r="F280" s="52">
        <f t="shared" ref="F280:F287" si="24">(D280+E280)*(($F$135)+1)</f>
        <v>503.7552</v>
      </c>
      <c r="G280" s="92" t="str">
        <f>A279</f>
        <v>13th Floor For Commercial &amp; Parking</v>
      </c>
      <c r="H280" s="92"/>
      <c r="I280" s="34"/>
      <c r="N280" s="34"/>
    </row>
    <row r="281" spans="1:14" s="51" customFormat="1" ht="15.75" customHeight="1" x14ac:dyDescent="0.35">
      <c r="A281" s="52">
        <f t="shared" ref="A281:A287" si="25">A280+1</f>
        <v>2</v>
      </c>
      <c r="B281" s="52" t="s">
        <v>243</v>
      </c>
      <c r="C281" s="52" t="s">
        <v>203</v>
      </c>
      <c r="D281" s="52">
        <f>27.57*10.764</f>
        <v>296.76347999999996</v>
      </c>
      <c r="E281" s="52">
        <v>0</v>
      </c>
      <c r="F281" s="52">
        <f t="shared" si="24"/>
        <v>474.82156799999996</v>
      </c>
      <c r="G281" s="92"/>
      <c r="H281" s="92"/>
      <c r="I281" s="34"/>
      <c r="N281" s="34"/>
    </row>
    <row r="282" spans="1:14" s="51" customFormat="1" ht="15.75" customHeight="1" x14ac:dyDescent="0.35">
      <c r="A282" s="52">
        <f t="shared" si="25"/>
        <v>3</v>
      </c>
      <c r="B282" s="52" t="s">
        <v>243</v>
      </c>
      <c r="C282" s="52" t="s">
        <v>203</v>
      </c>
      <c r="D282" s="52">
        <f>41.21*10.764</f>
        <v>443.58443999999997</v>
      </c>
      <c r="E282" s="52">
        <v>0</v>
      </c>
      <c r="F282" s="52">
        <f t="shared" si="24"/>
        <v>709.73510399999998</v>
      </c>
      <c r="G282" s="92"/>
      <c r="H282" s="92"/>
      <c r="I282" s="34"/>
      <c r="N282" s="34"/>
    </row>
    <row r="283" spans="1:14" s="51" customFormat="1" ht="15.75" customHeight="1" x14ac:dyDescent="0.35">
      <c r="A283" s="52">
        <f t="shared" si="25"/>
        <v>4</v>
      </c>
      <c r="B283" s="52" t="s">
        <v>243</v>
      </c>
      <c r="C283" s="52" t="s">
        <v>203</v>
      </c>
      <c r="D283" s="52">
        <f>56.48*10.764</f>
        <v>607.95071999999993</v>
      </c>
      <c r="E283" s="52">
        <v>0</v>
      </c>
      <c r="F283" s="52">
        <f t="shared" si="24"/>
        <v>972.72115199999996</v>
      </c>
      <c r="G283" s="92"/>
      <c r="H283" s="92"/>
      <c r="I283" s="34"/>
      <c r="N283" s="34"/>
    </row>
    <row r="284" spans="1:14" s="51" customFormat="1" ht="15.75" customHeight="1" x14ac:dyDescent="0.35">
      <c r="A284" s="52">
        <f t="shared" si="25"/>
        <v>5</v>
      </c>
      <c r="B284" s="52" t="s">
        <v>243</v>
      </c>
      <c r="C284" s="52" t="s">
        <v>203</v>
      </c>
      <c r="D284" s="52">
        <f>61.09*10.764</f>
        <v>657.57276000000002</v>
      </c>
      <c r="E284" s="52">
        <v>0</v>
      </c>
      <c r="F284" s="52">
        <f t="shared" si="24"/>
        <v>1052.1164160000001</v>
      </c>
      <c r="G284" s="92"/>
      <c r="H284" s="92"/>
      <c r="I284" s="34"/>
      <c r="N284" s="34"/>
    </row>
    <row r="285" spans="1:14" s="51" customFormat="1" ht="15.75" customHeight="1" x14ac:dyDescent="0.35">
      <c r="A285" s="52">
        <f t="shared" si="25"/>
        <v>6</v>
      </c>
      <c r="B285" s="52" t="s">
        <v>244</v>
      </c>
      <c r="C285" s="52" t="s">
        <v>203</v>
      </c>
      <c r="D285" s="52">
        <f>47.54*10.764</f>
        <v>511.72055999999998</v>
      </c>
      <c r="E285" s="52">
        <v>0</v>
      </c>
      <c r="F285" s="52">
        <f t="shared" si="24"/>
        <v>818.75289599999996</v>
      </c>
      <c r="G285" s="92"/>
      <c r="H285" s="92"/>
      <c r="I285" s="34"/>
      <c r="N285" s="34"/>
    </row>
    <row r="286" spans="1:14" s="51" customFormat="1" ht="15.75" customHeight="1" x14ac:dyDescent="0.35">
      <c r="A286" s="52">
        <f t="shared" si="25"/>
        <v>7</v>
      </c>
      <c r="B286" s="52" t="s">
        <v>244</v>
      </c>
      <c r="C286" s="52" t="s">
        <v>203</v>
      </c>
      <c r="D286" s="52">
        <f>31.03*10.764</f>
        <v>334.00691999999998</v>
      </c>
      <c r="E286" s="52">
        <v>0</v>
      </c>
      <c r="F286" s="52">
        <f t="shared" si="24"/>
        <v>534.41107199999999</v>
      </c>
      <c r="G286" s="92"/>
      <c r="H286" s="92"/>
      <c r="I286" s="34"/>
      <c r="N286" s="34"/>
    </row>
    <row r="287" spans="1:14" s="51" customFormat="1" ht="15.75" customHeight="1" x14ac:dyDescent="0.35">
      <c r="A287" s="52">
        <f t="shared" si="25"/>
        <v>8</v>
      </c>
      <c r="B287" s="52" t="s">
        <v>243</v>
      </c>
      <c r="C287" s="52" t="s">
        <v>203</v>
      </c>
      <c r="D287" s="52">
        <f>75.48*10.764</f>
        <v>812.46672000000001</v>
      </c>
      <c r="E287" s="52">
        <v>0</v>
      </c>
      <c r="F287" s="52">
        <f t="shared" si="24"/>
        <v>1299.9467520000001</v>
      </c>
      <c r="G287" s="92"/>
      <c r="H287" s="92"/>
      <c r="I287" s="34"/>
      <c r="N287" s="34"/>
    </row>
    <row r="288" spans="1:14" s="51" customFormat="1" x14ac:dyDescent="0.35">
      <c r="A288" s="91" t="s">
        <v>229</v>
      </c>
      <c r="B288" s="91"/>
      <c r="C288" s="91"/>
      <c r="D288" s="91"/>
      <c r="E288" s="91"/>
      <c r="F288" s="91"/>
      <c r="G288" s="91"/>
      <c r="H288" s="91"/>
      <c r="I288" s="34"/>
      <c r="L288" s="68"/>
      <c r="M288" s="68"/>
    </row>
    <row r="289" spans="1:14" s="51" customFormat="1" ht="15.75" customHeight="1" x14ac:dyDescent="0.35">
      <c r="A289" s="52">
        <v>1</v>
      </c>
      <c r="B289" s="52" t="s">
        <v>244</v>
      </c>
      <c r="C289" s="52" t="s">
        <v>203</v>
      </c>
      <c r="D289" s="52">
        <f>29.25*10.764</f>
        <v>314.84699999999998</v>
      </c>
      <c r="E289" s="52">
        <v>0</v>
      </c>
      <c r="F289" s="52">
        <f t="shared" ref="F289:F294" si="26">(D289+E289)*(($F$135)+1)</f>
        <v>503.7552</v>
      </c>
      <c r="G289" s="93" t="str">
        <f>A288</f>
        <v>14th Floor For Commercial &amp; Parking (Part Refuge Area)</v>
      </c>
      <c r="H289" s="94"/>
      <c r="I289" s="34">
        <f>8398000/F289</f>
        <v>16670.795656302904</v>
      </c>
      <c r="N289" s="34"/>
    </row>
    <row r="290" spans="1:14" s="51" customFormat="1" ht="15.75" customHeight="1" x14ac:dyDescent="0.35">
      <c r="A290" s="52">
        <f t="shared" ref="A290:A296" si="27">A289+1</f>
        <v>2</v>
      </c>
      <c r="B290" s="52" t="s">
        <v>244</v>
      </c>
      <c r="C290" s="52" t="s">
        <v>203</v>
      </c>
      <c r="D290" s="52">
        <f>27.57*10.764</f>
        <v>296.76347999999996</v>
      </c>
      <c r="E290" s="52">
        <v>0</v>
      </c>
      <c r="F290" s="52">
        <f t="shared" si="26"/>
        <v>474.82156799999996</v>
      </c>
      <c r="G290" s="95"/>
      <c r="H290" s="96"/>
      <c r="I290" s="34"/>
      <c r="N290" s="34"/>
    </row>
    <row r="291" spans="1:14" s="51" customFormat="1" ht="15.75" customHeight="1" x14ac:dyDescent="0.35">
      <c r="A291" s="52">
        <f t="shared" si="27"/>
        <v>3</v>
      </c>
      <c r="B291" s="52" t="s">
        <v>244</v>
      </c>
      <c r="C291" s="52" t="s">
        <v>203</v>
      </c>
      <c r="D291" s="52">
        <f>41.21*10.764</f>
        <v>443.58443999999997</v>
      </c>
      <c r="E291" s="52">
        <v>0</v>
      </c>
      <c r="F291" s="52">
        <f t="shared" si="26"/>
        <v>709.73510399999998</v>
      </c>
      <c r="G291" s="95"/>
      <c r="H291" s="96"/>
      <c r="I291" s="34"/>
      <c r="N291" s="34"/>
    </row>
    <row r="292" spans="1:14" s="51" customFormat="1" ht="15.75" customHeight="1" x14ac:dyDescent="0.35">
      <c r="A292" s="52">
        <f t="shared" si="27"/>
        <v>4</v>
      </c>
      <c r="B292" s="52" t="s">
        <v>244</v>
      </c>
      <c r="C292" s="52" t="s">
        <v>203</v>
      </c>
      <c r="D292" s="52">
        <f>56.48*10.764</f>
        <v>607.95071999999993</v>
      </c>
      <c r="E292" s="52">
        <v>0</v>
      </c>
      <c r="F292" s="52">
        <f t="shared" si="26"/>
        <v>972.72115199999996</v>
      </c>
      <c r="G292" s="95"/>
      <c r="H292" s="96"/>
      <c r="I292" s="34"/>
      <c r="N292" s="34"/>
    </row>
    <row r="293" spans="1:14" s="51" customFormat="1" ht="15.75" customHeight="1" x14ac:dyDescent="0.35">
      <c r="A293" s="52">
        <f t="shared" si="27"/>
        <v>5</v>
      </c>
      <c r="B293" s="52" t="s">
        <v>244</v>
      </c>
      <c r="C293" s="52" t="s">
        <v>203</v>
      </c>
      <c r="D293" s="52">
        <f>61.09*10.764</f>
        <v>657.57276000000002</v>
      </c>
      <c r="E293" s="52">
        <v>0</v>
      </c>
      <c r="F293" s="52">
        <f t="shared" si="26"/>
        <v>1052.1164160000001</v>
      </c>
      <c r="G293" s="95"/>
      <c r="H293" s="96"/>
      <c r="I293" s="34"/>
      <c r="N293" s="34"/>
    </row>
    <row r="294" spans="1:14" s="51" customFormat="1" ht="15.75" customHeight="1" x14ac:dyDescent="0.35">
      <c r="A294" s="52">
        <f t="shared" si="27"/>
        <v>6</v>
      </c>
      <c r="B294" s="52" t="s">
        <v>244</v>
      </c>
      <c r="C294" s="52" t="s">
        <v>203</v>
      </c>
      <c r="D294" s="52">
        <f>32.26*10.764</f>
        <v>347.24663999999996</v>
      </c>
      <c r="E294" s="52">
        <v>0</v>
      </c>
      <c r="F294" s="52">
        <f t="shared" si="26"/>
        <v>555.59462399999995</v>
      </c>
      <c r="G294" s="95"/>
      <c r="H294" s="96"/>
      <c r="I294" s="34"/>
      <c r="N294" s="34"/>
    </row>
    <row r="295" spans="1:14" s="51" customFormat="1" ht="15.75" customHeight="1" x14ac:dyDescent="0.35">
      <c r="A295" s="52">
        <f t="shared" si="27"/>
        <v>7</v>
      </c>
      <c r="B295" s="166" t="s">
        <v>211</v>
      </c>
      <c r="C295" s="202"/>
      <c r="D295" s="202"/>
      <c r="E295" s="202"/>
      <c r="F295" s="167"/>
      <c r="G295" s="95"/>
      <c r="H295" s="96"/>
      <c r="I295" s="34"/>
      <c r="N295" s="34"/>
    </row>
    <row r="296" spans="1:14" s="51" customFormat="1" ht="15.75" customHeight="1" x14ac:dyDescent="0.35">
      <c r="A296" s="52">
        <f t="shared" si="27"/>
        <v>8</v>
      </c>
      <c r="B296" s="166" t="s">
        <v>211</v>
      </c>
      <c r="C296" s="202"/>
      <c r="D296" s="202"/>
      <c r="E296" s="202"/>
      <c r="F296" s="167"/>
      <c r="G296" s="97"/>
      <c r="H296" s="98"/>
      <c r="I296" s="34"/>
      <c r="N296" s="34"/>
    </row>
    <row r="297" spans="1:14" s="51" customFormat="1" x14ac:dyDescent="0.35">
      <c r="A297" s="91" t="s">
        <v>230</v>
      </c>
      <c r="B297" s="91"/>
      <c r="C297" s="91"/>
      <c r="D297" s="91"/>
      <c r="E297" s="91"/>
      <c r="F297" s="91"/>
      <c r="G297" s="91"/>
      <c r="H297" s="91"/>
      <c r="I297" s="34"/>
      <c r="L297" s="68"/>
      <c r="M297" s="68"/>
    </row>
    <row r="298" spans="1:14" s="51" customFormat="1" ht="15.75" customHeight="1" x14ac:dyDescent="0.35">
      <c r="A298" s="52">
        <v>1</v>
      </c>
      <c r="B298" s="52" t="s">
        <v>244</v>
      </c>
      <c r="C298" s="52" t="s">
        <v>203</v>
      </c>
      <c r="D298" s="52">
        <f>29.25*10.764</f>
        <v>314.84699999999998</v>
      </c>
      <c r="E298" s="52">
        <v>0</v>
      </c>
      <c r="F298" s="52">
        <f t="shared" ref="F298:F305" si="28">(D298+E298)*(($F$135)+1)</f>
        <v>503.7552</v>
      </c>
      <c r="G298" s="93" t="str">
        <f>A297</f>
        <v>15th Floor For Commercial &amp; Parking</v>
      </c>
      <c r="H298" s="94"/>
      <c r="I298" s="34"/>
      <c r="N298" s="34"/>
    </row>
    <row r="299" spans="1:14" s="51" customFormat="1" ht="15.75" customHeight="1" x14ac:dyDescent="0.35">
      <c r="A299" s="52">
        <f t="shared" ref="A299:A305" si="29">A298+1</f>
        <v>2</v>
      </c>
      <c r="B299" s="52" t="s">
        <v>244</v>
      </c>
      <c r="C299" s="52" t="s">
        <v>203</v>
      </c>
      <c r="D299" s="52">
        <f>27.57*10.764</f>
        <v>296.76347999999996</v>
      </c>
      <c r="E299" s="52">
        <v>0</v>
      </c>
      <c r="F299" s="52">
        <f t="shared" si="28"/>
        <v>474.82156799999996</v>
      </c>
      <c r="G299" s="95"/>
      <c r="H299" s="96"/>
      <c r="I299" s="34"/>
      <c r="N299" s="34"/>
    </row>
    <row r="300" spans="1:14" s="51" customFormat="1" ht="15.75" customHeight="1" x14ac:dyDescent="0.35">
      <c r="A300" s="52">
        <f t="shared" si="29"/>
        <v>3</v>
      </c>
      <c r="B300" s="52" t="s">
        <v>243</v>
      </c>
      <c r="C300" s="52" t="s">
        <v>203</v>
      </c>
      <c r="D300" s="52">
        <f>41.21*10.764</f>
        <v>443.58443999999997</v>
      </c>
      <c r="E300" s="52">
        <v>0</v>
      </c>
      <c r="F300" s="52">
        <f t="shared" si="28"/>
        <v>709.73510399999998</v>
      </c>
      <c r="G300" s="95"/>
      <c r="H300" s="96"/>
      <c r="I300" s="34"/>
      <c r="N300" s="34"/>
    </row>
    <row r="301" spans="1:14" s="51" customFormat="1" ht="15.75" customHeight="1" x14ac:dyDescent="0.35">
      <c r="A301" s="52">
        <f t="shared" si="29"/>
        <v>4</v>
      </c>
      <c r="B301" s="52" t="s">
        <v>243</v>
      </c>
      <c r="C301" s="52" t="s">
        <v>203</v>
      </c>
      <c r="D301" s="52">
        <f>56.48*10.764</f>
        <v>607.95071999999993</v>
      </c>
      <c r="E301" s="52">
        <v>0</v>
      </c>
      <c r="F301" s="52">
        <f t="shared" si="28"/>
        <v>972.72115199999996</v>
      </c>
      <c r="G301" s="95"/>
      <c r="H301" s="96"/>
      <c r="I301" s="34"/>
      <c r="N301" s="34"/>
    </row>
    <row r="302" spans="1:14" s="51" customFormat="1" ht="15.75" customHeight="1" x14ac:dyDescent="0.35">
      <c r="A302" s="52">
        <f t="shared" si="29"/>
        <v>5</v>
      </c>
      <c r="B302" s="52" t="s">
        <v>243</v>
      </c>
      <c r="C302" s="52" t="s">
        <v>203</v>
      </c>
      <c r="D302" s="52">
        <f>61.09*10.764</f>
        <v>657.57276000000002</v>
      </c>
      <c r="E302" s="52">
        <v>0</v>
      </c>
      <c r="F302" s="52">
        <f t="shared" si="28"/>
        <v>1052.1164160000001</v>
      </c>
      <c r="G302" s="95"/>
      <c r="H302" s="96"/>
      <c r="I302" s="34"/>
      <c r="N302" s="34"/>
    </row>
    <row r="303" spans="1:14" s="51" customFormat="1" ht="15.75" customHeight="1" x14ac:dyDescent="0.35">
      <c r="A303" s="52">
        <f t="shared" si="29"/>
        <v>6</v>
      </c>
      <c r="B303" s="52" t="s">
        <v>243</v>
      </c>
      <c r="C303" s="52" t="s">
        <v>203</v>
      </c>
      <c r="D303" s="52">
        <f>47.54*10.764</f>
        <v>511.72055999999998</v>
      </c>
      <c r="E303" s="52">
        <v>0</v>
      </c>
      <c r="F303" s="52">
        <f t="shared" si="28"/>
        <v>818.75289599999996</v>
      </c>
      <c r="G303" s="95"/>
      <c r="H303" s="96"/>
      <c r="I303" s="34"/>
      <c r="N303" s="34"/>
    </row>
    <row r="304" spans="1:14" s="51" customFormat="1" ht="15.75" customHeight="1" x14ac:dyDescent="0.35">
      <c r="A304" s="52">
        <f t="shared" si="29"/>
        <v>7</v>
      </c>
      <c r="B304" s="52" t="s">
        <v>244</v>
      </c>
      <c r="C304" s="52" t="s">
        <v>203</v>
      </c>
      <c r="D304" s="52">
        <f>31.03*10.764</f>
        <v>334.00691999999998</v>
      </c>
      <c r="E304" s="52">
        <v>0</v>
      </c>
      <c r="F304" s="52">
        <f t="shared" si="28"/>
        <v>534.41107199999999</v>
      </c>
      <c r="G304" s="95"/>
      <c r="H304" s="96"/>
      <c r="I304" s="34"/>
      <c r="N304" s="34"/>
    </row>
    <row r="305" spans="1:14" s="51" customFormat="1" ht="15.75" customHeight="1" x14ac:dyDescent="0.35">
      <c r="A305" s="52">
        <f t="shared" si="29"/>
        <v>8</v>
      </c>
      <c r="B305" s="52" t="s">
        <v>244</v>
      </c>
      <c r="C305" s="52" t="s">
        <v>203</v>
      </c>
      <c r="D305" s="52">
        <f>75.48*10.764</f>
        <v>812.46672000000001</v>
      </c>
      <c r="E305" s="52">
        <v>0</v>
      </c>
      <c r="F305" s="52">
        <f t="shared" si="28"/>
        <v>1299.9467520000001</v>
      </c>
      <c r="G305" s="97"/>
      <c r="H305" s="98"/>
      <c r="I305" s="34"/>
      <c r="N305" s="34"/>
    </row>
    <row r="306" spans="1:14" s="51" customFormat="1" x14ac:dyDescent="0.35">
      <c r="A306" s="91" t="s">
        <v>234</v>
      </c>
      <c r="B306" s="91"/>
      <c r="C306" s="91"/>
      <c r="D306" s="91"/>
      <c r="E306" s="91"/>
      <c r="F306" s="91"/>
      <c r="G306" s="91"/>
      <c r="H306" s="91"/>
      <c r="I306" s="34"/>
      <c r="L306" s="68"/>
      <c r="M306" s="68"/>
    </row>
    <row r="307" spans="1:14" s="51" customFormat="1" ht="15.75" customHeight="1" x14ac:dyDescent="0.35">
      <c r="A307" s="52">
        <v>1</v>
      </c>
      <c r="B307" s="52" t="s">
        <v>244</v>
      </c>
      <c r="C307" s="52" t="s">
        <v>203</v>
      </c>
      <c r="D307" s="52">
        <f>29.25*10.764</f>
        <v>314.84699999999998</v>
      </c>
      <c r="E307" s="52">
        <v>0</v>
      </c>
      <c r="F307" s="52">
        <f t="shared" ref="F307:F314" si="30">(D307+E307)*(($F$135)+1)</f>
        <v>503.7552</v>
      </c>
      <c r="G307" s="93" t="str">
        <f>A306</f>
        <v>16th Floor For Commercial &amp; Parking</v>
      </c>
      <c r="H307" s="94"/>
      <c r="I307" s="34"/>
      <c r="N307" s="34"/>
    </row>
    <row r="308" spans="1:14" s="51" customFormat="1" ht="15.75" customHeight="1" x14ac:dyDescent="0.35">
      <c r="A308" s="52">
        <f t="shared" ref="A308:A314" si="31">A307+1</f>
        <v>2</v>
      </c>
      <c r="B308" s="52" t="s">
        <v>244</v>
      </c>
      <c r="C308" s="52" t="s">
        <v>203</v>
      </c>
      <c r="D308" s="52">
        <f>27.57*10.764</f>
        <v>296.76347999999996</v>
      </c>
      <c r="E308" s="52">
        <v>0</v>
      </c>
      <c r="F308" s="52">
        <f t="shared" si="30"/>
        <v>474.82156799999996</v>
      </c>
      <c r="G308" s="95"/>
      <c r="H308" s="96"/>
      <c r="I308" s="34"/>
      <c r="N308" s="34"/>
    </row>
    <row r="309" spans="1:14" s="51" customFormat="1" ht="15.75" customHeight="1" x14ac:dyDescent="0.35">
      <c r="A309" s="52">
        <f t="shared" si="31"/>
        <v>3</v>
      </c>
      <c r="B309" s="52" t="s">
        <v>244</v>
      </c>
      <c r="C309" s="52" t="s">
        <v>203</v>
      </c>
      <c r="D309" s="52">
        <f>41.21*10.764</f>
        <v>443.58443999999997</v>
      </c>
      <c r="E309" s="52">
        <v>0</v>
      </c>
      <c r="F309" s="52">
        <f t="shared" si="30"/>
        <v>709.73510399999998</v>
      </c>
      <c r="G309" s="95"/>
      <c r="H309" s="96"/>
      <c r="I309" s="34"/>
      <c r="N309" s="34"/>
    </row>
    <row r="310" spans="1:14" s="51" customFormat="1" ht="15.75" customHeight="1" x14ac:dyDescent="0.35">
      <c r="A310" s="52">
        <f t="shared" si="31"/>
        <v>4</v>
      </c>
      <c r="B310" s="52" t="s">
        <v>243</v>
      </c>
      <c r="C310" s="52" t="s">
        <v>203</v>
      </c>
      <c r="D310" s="52">
        <f>56.48*10.764</f>
        <v>607.95071999999993</v>
      </c>
      <c r="E310" s="52">
        <v>0</v>
      </c>
      <c r="F310" s="52">
        <f t="shared" si="30"/>
        <v>972.72115199999996</v>
      </c>
      <c r="G310" s="95"/>
      <c r="H310" s="96"/>
      <c r="I310" s="34"/>
      <c r="N310" s="34"/>
    </row>
    <row r="311" spans="1:14" s="51" customFormat="1" ht="15.75" customHeight="1" x14ac:dyDescent="0.35">
      <c r="A311" s="52">
        <f t="shared" si="31"/>
        <v>5</v>
      </c>
      <c r="B311" s="52" t="s">
        <v>243</v>
      </c>
      <c r="C311" s="52" t="s">
        <v>203</v>
      </c>
      <c r="D311" s="52">
        <f>61.09*10.764</f>
        <v>657.57276000000002</v>
      </c>
      <c r="E311" s="52">
        <v>0</v>
      </c>
      <c r="F311" s="52">
        <f t="shared" si="30"/>
        <v>1052.1164160000001</v>
      </c>
      <c r="G311" s="95"/>
      <c r="H311" s="96"/>
      <c r="I311" s="34"/>
      <c r="N311" s="34"/>
    </row>
    <row r="312" spans="1:14" s="51" customFormat="1" ht="15.75" customHeight="1" x14ac:dyDescent="0.35">
      <c r="A312" s="52">
        <f t="shared" si="31"/>
        <v>6</v>
      </c>
      <c r="B312" s="52" t="s">
        <v>243</v>
      </c>
      <c r="C312" s="52" t="s">
        <v>203</v>
      </c>
      <c r="D312" s="52">
        <f>47.54*10.764</f>
        <v>511.72055999999998</v>
      </c>
      <c r="E312" s="52">
        <v>0</v>
      </c>
      <c r="F312" s="52">
        <f t="shared" si="30"/>
        <v>818.75289599999996</v>
      </c>
      <c r="G312" s="95"/>
      <c r="H312" s="96"/>
      <c r="I312" s="34"/>
      <c r="N312" s="34"/>
    </row>
    <row r="313" spans="1:14" s="51" customFormat="1" ht="15.75" customHeight="1" x14ac:dyDescent="0.35">
      <c r="A313" s="52">
        <f t="shared" si="31"/>
        <v>7</v>
      </c>
      <c r="B313" s="52" t="s">
        <v>244</v>
      </c>
      <c r="C313" s="52" t="s">
        <v>203</v>
      </c>
      <c r="D313" s="52">
        <f>31.03*10.764</f>
        <v>334.00691999999998</v>
      </c>
      <c r="E313" s="52">
        <v>0</v>
      </c>
      <c r="F313" s="52">
        <f t="shared" si="30"/>
        <v>534.41107199999999</v>
      </c>
      <c r="G313" s="95"/>
      <c r="H313" s="96"/>
      <c r="I313" s="34"/>
      <c r="N313" s="34"/>
    </row>
    <row r="314" spans="1:14" s="51" customFormat="1" ht="15.75" customHeight="1" x14ac:dyDescent="0.35">
      <c r="A314" s="52">
        <f t="shared" si="31"/>
        <v>8</v>
      </c>
      <c r="B314" s="52" t="s">
        <v>244</v>
      </c>
      <c r="C314" s="52" t="s">
        <v>203</v>
      </c>
      <c r="D314" s="52">
        <f>75.48*10.764</f>
        <v>812.46672000000001</v>
      </c>
      <c r="E314" s="52">
        <v>0</v>
      </c>
      <c r="F314" s="52">
        <f t="shared" si="30"/>
        <v>1299.9467520000001</v>
      </c>
      <c r="G314" s="97"/>
      <c r="H314" s="98"/>
      <c r="I314" s="34"/>
      <c r="N314" s="34"/>
    </row>
    <row r="315" spans="1:14" s="51" customFormat="1" x14ac:dyDescent="0.35">
      <c r="A315" s="91" t="s">
        <v>235</v>
      </c>
      <c r="B315" s="91"/>
      <c r="C315" s="91"/>
      <c r="D315" s="91"/>
      <c r="E315" s="91"/>
      <c r="F315" s="91"/>
      <c r="G315" s="91"/>
      <c r="H315" s="91"/>
      <c r="I315" s="34"/>
      <c r="L315" s="68"/>
      <c r="M315" s="68"/>
    </row>
    <row r="316" spans="1:14" s="51" customFormat="1" ht="15.75" customHeight="1" x14ac:dyDescent="0.35">
      <c r="A316" s="52">
        <v>1</v>
      </c>
      <c r="B316" s="52" t="s">
        <v>244</v>
      </c>
      <c r="C316" s="52" t="s">
        <v>203</v>
      </c>
      <c r="D316" s="52">
        <f>29.25*10.764</f>
        <v>314.84699999999998</v>
      </c>
      <c r="E316" s="52">
        <v>0</v>
      </c>
      <c r="F316" s="52">
        <f t="shared" ref="F316:F323" si="32">(D316+E316)*(($F$135)+1)</f>
        <v>503.7552</v>
      </c>
      <c r="G316" s="92" t="str">
        <f>A315</f>
        <v>17th Floor For Commercial &amp; Parking</v>
      </c>
      <c r="H316" s="92"/>
      <c r="I316" s="34"/>
      <c r="N316" s="34"/>
    </row>
    <row r="317" spans="1:14" s="51" customFormat="1" ht="15.75" customHeight="1" x14ac:dyDescent="0.35">
      <c r="A317" s="52">
        <f t="shared" ref="A317:A323" si="33">A316+1</f>
        <v>2</v>
      </c>
      <c r="B317" s="52" t="s">
        <v>244</v>
      </c>
      <c r="C317" s="52" t="s">
        <v>203</v>
      </c>
      <c r="D317" s="52">
        <f>27.57*10.764</f>
        <v>296.76347999999996</v>
      </c>
      <c r="E317" s="52">
        <v>0</v>
      </c>
      <c r="F317" s="52">
        <f t="shared" si="32"/>
        <v>474.82156799999996</v>
      </c>
      <c r="G317" s="92"/>
      <c r="H317" s="92"/>
      <c r="I317" s="34"/>
      <c r="N317" s="34"/>
    </row>
    <row r="318" spans="1:14" s="51" customFormat="1" ht="15.75" customHeight="1" x14ac:dyDescent="0.35">
      <c r="A318" s="52">
        <f t="shared" si="33"/>
        <v>3</v>
      </c>
      <c r="B318" s="52" t="s">
        <v>244</v>
      </c>
      <c r="C318" s="52" t="s">
        <v>203</v>
      </c>
      <c r="D318" s="52">
        <f>41.21*10.764</f>
        <v>443.58443999999997</v>
      </c>
      <c r="E318" s="52">
        <v>0</v>
      </c>
      <c r="F318" s="52">
        <f t="shared" si="32"/>
        <v>709.73510399999998</v>
      </c>
      <c r="G318" s="92"/>
      <c r="H318" s="92"/>
      <c r="I318" s="34"/>
      <c r="N318" s="34"/>
    </row>
    <row r="319" spans="1:14" s="51" customFormat="1" ht="15.75" customHeight="1" x14ac:dyDescent="0.35">
      <c r="A319" s="52">
        <f t="shared" si="33"/>
        <v>4</v>
      </c>
      <c r="B319" s="52" t="s">
        <v>244</v>
      </c>
      <c r="C319" s="52" t="s">
        <v>203</v>
      </c>
      <c r="D319" s="52">
        <f>56.48*10.764</f>
        <v>607.95071999999993</v>
      </c>
      <c r="E319" s="52">
        <v>0</v>
      </c>
      <c r="F319" s="52">
        <f t="shared" si="32"/>
        <v>972.72115199999996</v>
      </c>
      <c r="G319" s="92"/>
      <c r="H319" s="92"/>
      <c r="I319" s="34"/>
      <c r="N319" s="34"/>
    </row>
    <row r="320" spans="1:14" s="51" customFormat="1" ht="15.75" customHeight="1" x14ac:dyDescent="0.35">
      <c r="A320" s="52">
        <f t="shared" si="33"/>
        <v>5</v>
      </c>
      <c r="B320" s="52" t="s">
        <v>244</v>
      </c>
      <c r="C320" s="52" t="s">
        <v>203</v>
      </c>
      <c r="D320" s="52">
        <f>61.09*10.764</f>
        <v>657.57276000000002</v>
      </c>
      <c r="E320" s="52">
        <v>0</v>
      </c>
      <c r="F320" s="52">
        <f t="shared" si="32"/>
        <v>1052.1164160000001</v>
      </c>
      <c r="G320" s="92"/>
      <c r="H320" s="92"/>
      <c r="I320" s="34"/>
      <c r="N320" s="34"/>
    </row>
    <row r="321" spans="1:14" s="51" customFormat="1" ht="15.75" customHeight="1" x14ac:dyDescent="0.35">
      <c r="A321" s="52">
        <f t="shared" si="33"/>
        <v>6</v>
      </c>
      <c r="B321" s="52" t="s">
        <v>244</v>
      </c>
      <c r="C321" s="52" t="s">
        <v>203</v>
      </c>
      <c r="D321" s="52">
        <f>47.54*10.764</f>
        <v>511.72055999999998</v>
      </c>
      <c r="E321" s="52">
        <v>0</v>
      </c>
      <c r="F321" s="52">
        <f t="shared" si="32"/>
        <v>818.75289599999996</v>
      </c>
      <c r="G321" s="92"/>
      <c r="H321" s="92"/>
      <c r="I321" s="34"/>
      <c r="N321" s="34"/>
    </row>
    <row r="322" spans="1:14" s="51" customFormat="1" ht="15.75" customHeight="1" x14ac:dyDescent="0.35">
      <c r="A322" s="52">
        <f t="shared" si="33"/>
        <v>7</v>
      </c>
      <c r="B322" s="52" t="s">
        <v>244</v>
      </c>
      <c r="C322" s="52" t="s">
        <v>203</v>
      </c>
      <c r="D322" s="52">
        <f>31.03*10.764</f>
        <v>334.00691999999998</v>
      </c>
      <c r="E322" s="52">
        <v>0</v>
      </c>
      <c r="F322" s="52">
        <f t="shared" si="32"/>
        <v>534.41107199999999</v>
      </c>
      <c r="G322" s="92"/>
      <c r="H322" s="92"/>
      <c r="I322" s="34"/>
      <c r="N322" s="34"/>
    </row>
    <row r="323" spans="1:14" s="51" customFormat="1" ht="15.75" customHeight="1" x14ac:dyDescent="0.35">
      <c r="A323" s="52">
        <f t="shared" si="33"/>
        <v>8</v>
      </c>
      <c r="B323" s="52" t="s">
        <v>244</v>
      </c>
      <c r="C323" s="52" t="s">
        <v>203</v>
      </c>
      <c r="D323" s="52">
        <f>75.48*10.764</f>
        <v>812.46672000000001</v>
      </c>
      <c r="E323" s="52">
        <v>0</v>
      </c>
      <c r="F323" s="52">
        <f t="shared" si="32"/>
        <v>1299.9467520000001</v>
      </c>
      <c r="G323" s="92"/>
      <c r="H323" s="92"/>
      <c r="I323" s="34"/>
      <c r="N323" s="34"/>
    </row>
    <row r="324" spans="1:14" s="51" customFormat="1" x14ac:dyDescent="0.35">
      <c r="A324" s="91" t="s">
        <v>237</v>
      </c>
      <c r="B324" s="91"/>
      <c r="C324" s="91"/>
      <c r="D324" s="91"/>
      <c r="E324" s="91"/>
      <c r="F324" s="91"/>
      <c r="G324" s="91"/>
      <c r="H324" s="91"/>
      <c r="I324" s="34"/>
    </row>
    <row r="325" spans="1:14" s="51" customFormat="1" ht="15.75" customHeight="1" x14ac:dyDescent="0.35">
      <c r="A325" s="52">
        <v>1</v>
      </c>
      <c r="B325" s="52" t="s">
        <v>244</v>
      </c>
      <c r="C325" s="52" t="s">
        <v>203</v>
      </c>
      <c r="D325" s="52">
        <f>29.25*10.764</f>
        <v>314.84699999999998</v>
      </c>
      <c r="E325" s="52">
        <v>0</v>
      </c>
      <c r="F325" s="52">
        <f t="shared" ref="F325:F332" si="34">(D325+E325)*(($F$135)+1)</f>
        <v>503.7552</v>
      </c>
      <c r="G325" s="92" t="str">
        <f>A324</f>
        <v>18th to 20th Floor For Commercial &amp; Parking</v>
      </c>
      <c r="H325" s="92"/>
      <c r="I325" s="34"/>
    </row>
    <row r="326" spans="1:14" s="51" customFormat="1" ht="15.75" customHeight="1" x14ac:dyDescent="0.35">
      <c r="A326" s="52">
        <v>2</v>
      </c>
      <c r="B326" s="52" t="s">
        <v>244</v>
      </c>
      <c r="C326" s="52" t="s">
        <v>203</v>
      </c>
      <c r="D326" s="52">
        <f>27.57*10.764</f>
        <v>296.76347999999996</v>
      </c>
      <c r="E326" s="52">
        <v>0</v>
      </c>
      <c r="F326" s="52">
        <f t="shared" si="34"/>
        <v>474.82156799999996</v>
      </c>
      <c r="G326" s="92"/>
      <c r="H326" s="92"/>
      <c r="I326" s="34"/>
    </row>
    <row r="327" spans="1:14" s="51" customFormat="1" ht="15.75" customHeight="1" x14ac:dyDescent="0.35">
      <c r="A327" s="52">
        <v>3</v>
      </c>
      <c r="B327" s="52" t="s">
        <v>244</v>
      </c>
      <c r="C327" s="52" t="s">
        <v>203</v>
      </c>
      <c r="D327" s="52">
        <f>41.21*10.764</f>
        <v>443.58443999999997</v>
      </c>
      <c r="E327" s="52">
        <v>0</v>
      </c>
      <c r="F327" s="52">
        <f t="shared" si="34"/>
        <v>709.73510399999998</v>
      </c>
      <c r="G327" s="92"/>
      <c r="H327" s="92"/>
      <c r="I327" s="34"/>
    </row>
    <row r="328" spans="1:14" s="51" customFormat="1" ht="15.75" customHeight="1" x14ac:dyDescent="0.35">
      <c r="A328" s="52">
        <v>4</v>
      </c>
      <c r="B328" s="52" t="s">
        <v>244</v>
      </c>
      <c r="C328" s="52" t="s">
        <v>203</v>
      </c>
      <c r="D328" s="52">
        <f>56.48*10.764</f>
        <v>607.95071999999993</v>
      </c>
      <c r="E328" s="52">
        <v>0</v>
      </c>
      <c r="F328" s="52">
        <f t="shared" si="34"/>
        <v>972.72115199999996</v>
      </c>
      <c r="G328" s="92"/>
      <c r="H328" s="92"/>
      <c r="I328" s="34"/>
    </row>
    <row r="329" spans="1:14" s="51" customFormat="1" ht="15.75" customHeight="1" x14ac:dyDescent="0.35">
      <c r="A329" s="52">
        <v>5</v>
      </c>
      <c r="B329" s="52" t="s">
        <v>244</v>
      </c>
      <c r="C329" s="52" t="s">
        <v>203</v>
      </c>
      <c r="D329" s="52">
        <f>61.09*10.764</f>
        <v>657.57276000000002</v>
      </c>
      <c r="E329" s="52">
        <v>0</v>
      </c>
      <c r="F329" s="52">
        <f t="shared" si="34"/>
        <v>1052.1164160000001</v>
      </c>
      <c r="G329" s="92"/>
      <c r="H329" s="92"/>
      <c r="I329" s="34"/>
    </row>
    <row r="330" spans="1:14" s="51" customFormat="1" ht="15.75" customHeight="1" x14ac:dyDescent="0.35">
      <c r="A330" s="52">
        <v>6</v>
      </c>
      <c r="B330" s="52" t="s">
        <v>244</v>
      </c>
      <c r="C330" s="52" t="s">
        <v>203</v>
      </c>
      <c r="D330" s="52">
        <f>47.54*10.764</f>
        <v>511.72055999999998</v>
      </c>
      <c r="E330" s="52">
        <v>0</v>
      </c>
      <c r="F330" s="52">
        <f t="shared" si="34"/>
        <v>818.75289599999996</v>
      </c>
      <c r="G330" s="92"/>
      <c r="H330" s="92"/>
      <c r="I330" s="34"/>
    </row>
    <row r="331" spans="1:14" s="51" customFormat="1" ht="15.75" customHeight="1" x14ac:dyDescent="0.35">
      <c r="A331" s="52">
        <v>7</v>
      </c>
      <c r="B331" s="52" t="s">
        <v>244</v>
      </c>
      <c r="C331" s="52" t="s">
        <v>203</v>
      </c>
      <c r="D331" s="52">
        <f>31.03*10.764</f>
        <v>334.00691999999998</v>
      </c>
      <c r="E331" s="52">
        <v>0</v>
      </c>
      <c r="F331" s="52">
        <f t="shared" si="34"/>
        <v>534.41107199999999</v>
      </c>
      <c r="G331" s="92"/>
      <c r="H331" s="92"/>
      <c r="I331" s="34"/>
    </row>
    <row r="332" spans="1:14" s="51" customFormat="1" ht="15.75" customHeight="1" x14ac:dyDescent="0.35">
      <c r="A332" s="52">
        <v>8</v>
      </c>
      <c r="B332" s="52" t="s">
        <v>244</v>
      </c>
      <c r="C332" s="52" t="s">
        <v>203</v>
      </c>
      <c r="D332" s="52">
        <f>75.48*10.764</f>
        <v>812.46672000000001</v>
      </c>
      <c r="E332" s="52">
        <v>0</v>
      </c>
      <c r="F332" s="52">
        <f t="shared" si="34"/>
        <v>1299.9467520000001</v>
      </c>
      <c r="G332" s="92"/>
      <c r="H332" s="92"/>
      <c r="I332" s="34"/>
    </row>
    <row r="333" spans="1:14" s="35" customFormat="1" x14ac:dyDescent="0.35">
      <c r="A333" s="92"/>
      <c r="B333" s="92"/>
      <c r="C333" s="92"/>
      <c r="D333" s="92"/>
      <c r="E333" s="92"/>
      <c r="F333" s="92"/>
      <c r="G333" s="92"/>
      <c r="H333" s="92"/>
      <c r="I333" s="34"/>
      <c r="N333" s="34"/>
    </row>
    <row r="334" spans="1:14" ht="47.25" customHeight="1" x14ac:dyDescent="0.35">
      <c r="A334" s="122" t="s">
        <v>124</v>
      </c>
      <c r="B334" s="122" t="s">
        <v>125</v>
      </c>
      <c r="C334" s="89" t="s">
        <v>61</v>
      </c>
      <c r="D334" s="89" t="s">
        <v>62</v>
      </c>
      <c r="E334" s="120" t="s">
        <v>63</v>
      </c>
      <c r="F334" s="41" t="s">
        <v>154</v>
      </c>
      <c r="G334" s="122" t="s">
        <v>64</v>
      </c>
      <c r="H334" s="123"/>
      <c r="I334" s="34"/>
    </row>
    <row r="335" spans="1:14" s="35" customFormat="1" x14ac:dyDescent="0.35">
      <c r="A335" s="124"/>
      <c r="B335" s="124"/>
      <c r="C335" s="90"/>
      <c r="D335" s="90"/>
      <c r="E335" s="121"/>
      <c r="F335" s="13">
        <v>0.5</v>
      </c>
      <c r="G335" s="124"/>
      <c r="H335" s="125"/>
      <c r="I335" s="34"/>
    </row>
    <row r="336" spans="1:14" s="51" customFormat="1" x14ac:dyDescent="0.35">
      <c r="A336" s="117" t="s">
        <v>210</v>
      </c>
      <c r="B336" s="118"/>
      <c r="C336" s="118"/>
      <c r="D336" s="118"/>
      <c r="E336" s="118"/>
      <c r="F336" s="118"/>
      <c r="G336" s="118"/>
      <c r="H336" s="119"/>
      <c r="J336" s="34"/>
    </row>
    <row r="337" spans="1:14" s="51" customFormat="1" x14ac:dyDescent="0.35">
      <c r="A337" s="117" t="s">
        <v>197</v>
      </c>
      <c r="B337" s="118"/>
      <c r="C337" s="118"/>
      <c r="D337" s="118"/>
      <c r="E337" s="118"/>
      <c r="F337" s="118"/>
      <c r="G337" s="118"/>
      <c r="H337" s="119"/>
      <c r="J337" s="34"/>
    </row>
    <row r="338" spans="1:14" s="51" customFormat="1" x14ac:dyDescent="0.35">
      <c r="A338" s="117" t="s">
        <v>199</v>
      </c>
      <c r="B338" s="118"/>
      <c r="C338" s="118"/>
      <c r="D338" s="118"/>
      <c r="E338" s="118"/>
      <c r="F338" s="118"/>
      <c r="G338" s="118"/>
      <c r="H338" s="119"/>
      <c r="J338" s="34"/>
    </row>
    <row r="339" spans="1:14" s="51" customFormat="1" x14ac:dyDescent="0.35">
      <c r="A339" s="91" t="s">
        <v>200</v>
      </c>
      <c r="B339" s="91"/>
      <c r="C339" s="91"/>
      <c r="D339" s="91"/>
      <c r="E339" s="91"/>
      <c r="F339" s="91"/>
      <c r="G339" s="91"/>
      <c r="H339" s="91"/>
      <c r="I339" s="34"/>
      <c r="L339" s="68"/>
      <c r="M339" s="68"/>
    </row>
    <row r="340" spans="1:14" s="51" customFormat="1" x14ac:dyDescent="0.35">
      <c r="A340" s="91" t="s">
        <v>202</v>
      </c>
      <c r="B340" s="91"/>
      <c r="C340" s="91"/>
      <c r="D340" s="91"/>
      <c r="E340" s="91"/>
      <c r="F340" s="91"/>
      <c r="G340" s="91"/>
      <c r="H340" s="91"/>
      <c r="I340" s="34"/>
      <c r="L340" s="68"/>
      <c r="M340" s="68"/>
    </row>
    <row r="341" spans="1:14" s="51" customFormat="1" x14ac:dyDescent="0.35">
      <c r="A341" s="91" t="s">
        <v>204</v>
      </c>
      <c r="B341" s="91"/>
      <c r="C341" s="91"/>
      <c r="D341" s="91"/>
      <c r="E341" s="91"/>
      <c r="F341" s="91"/>
      <c r="G341" s="91"/>
      <c r="H341" s="91"/>
      <c r="I341" s="34"/>
      <c r="L341" s="68"/>
      <c r="M341" s="68"/>
    </row>
    <row r="342" spans="1:14" s="51" customFormat="1" x14ac:dyDescent="0.35">
      <c r="A342" s="91" t="s">
        <v>205</v>
      </c>
      <c r="B342" s="91"/>
      <c r="C342" s="91"/>
      <c r="D342" s="91"/>
      <c r="E342" s="91"/>
      <c r="F342" s="91"/>
      <c r="G342" s="91"/>
      <c r="H342" s="91"/>
      <c r="I342" s="34"/>
      <c r="L342" s="68"/>
      <c r="M342" s="68"/>
    </row>
    <row r="343" spans="1:14" s="51" customFormat="1" x14ac:dyDescent="0.35">
      <c r="A343" s="91" t="s">
        <v>206</v>
      </c>
      <c r="B343" s="91"/>
      <c r="C343" s="91"/>
      <c r="D343" s="91"/>
      <c r="E343" s="91"/>
      <c r="F343" s="91"/>
      <c r="G343" s="91"/>
      <c r="H343" s="91"/>
      <c r="I343" s="34"/>
      <c r="L343" s="68"/>
      <c r="M343" s="68"/>
    </row>
    <row r="344" spans="1:14" s="51" customFormat="1" x14ac:dyDescent="0.35">
      <c r="A344" s="91" t="s">
        <v>207</v>
      </c>
      <c r="B344" s="91"/>
      <c r="C344" s="91"/>
      <c r="D344" s="91"/>
      <c r="E344" s="91"/>
      <c r="F344" s="91"/>
      <c r="G344" s="91"/>
      <c r="H344" s="91"/>
      <c r="I344" s="34"/>
      <c r="L344" s="68"/>
      <c r="M344" s="68"/>
    </row>
    <row r="345" spans="1:14" s="51" customFormat="1" x14ac:dyDescent="0.35">
      <c r="A345" s="91" t="s">
        <v>208</v>
      </c>
      <c r="B345" s="91"/>
      <c r="C345" s="91"/>
      <c r="D345" s="91"/>
      <c r="E345" s="91"/>
      <c r="F345" s="91"/>
      <c r="G345" s="91"/>
      <c r="H345" s="91"/>
      <c r="I345" s="34"/>
      <c r="L345" s="68"/>
      <c r="M345" s="68"/>
    </row>
    <row r="346" spans="1:14" s="51" customFormat="1" x14ac:dyDescent="0.35">
      <c r="A346" s="91" t="s">
        <v>217</v>
      </c>
      <c r="B346" s="91"/>
      <c r="C346" s="91"/>
      <c r="D346" s="91"/>
      <c r="E346" s="91"/>
      <c r="F346" s="91"/>
      <c r="G346" s="91"/>
      <c r="H346" s="91"/>
      <c r="I346" s="34"/>
      <c r="L346" s="68"/>
      <c r="M346" s="68"/>
    </row>
    <row r="347" spans="1:14" s="51" customFormat="1" ht="15.75" customHeight="1" x14ac:dyDescent="0.35">
      <c r="A347" s="52">
        <v>1</v>
      </c>
      <c r="B347" s="166" t="s">
        <v>211</v>
      </c>
      <c r="C347" s="202"/>
      <c r="D347" s="202"/>
      <c r="E347" s="202"/>
      <c r="F347" s="167"/>
      <c r="G347" s="93" t="str">
        <f>A346</f>
        <v>8th Floor For Residential</v>
      </c>
      <c r="H347" s="94"/>
      <c r="I347" s="34"/>
      <c r="N347" s="34"/>
    </row>
    <row r="348" spans="1:14" s="51" customFormat="1" ht="15.75" customHeight="1" x14ac:dyDescent="0.35">
      <c r="A348" s="52">
        <f t="shared" ref="A348:A351" si="35">A347+1</f>
        <v>2</v>
      </c>
      <c r="B348" s="52" t="s">
        <v>243</v>
      </c>
      <c r="C348" s="52" t="s">
        <v>213</v>
      </c>
      <c r="D348" s="52">
        <f>39.79*10.764</f>
        <v>428.29955999999999</v>
      </c>
      <c r="E348" s="52">
        <v>0</v>
      </c>
      <c r="F348" s="52">
        <f>D348*(($F$335)+1)+(IF(E348&lt;101,E348,IF(E348&lt;201,E348/2,IF(E348&lt;=301,E348/3,E348/4))))</f>
        <v>642.44934000000001</v>
      </c>
      <c r="G348" s="95"/>
      <c r="H348" s="96"/>
      <c r="I348" s="34">
        <f>3*4.7+2.15*3.65+2.9*3.65+1.2*2.1+1.2*2.1+1.2*0.5</f>
        <v>38.172500000000007</v>
      </c>
      <c r="N348" s="34"/>
    </row>
    <row r="349" spans="1:14" s="51" customFormat="1" ht="15.75" customHeight="1" x14ac:dyDescent="0.35">
      <c r="A349" s="52">
        <f t="shared" si="35"/>
        <v>3</v>
      </c>
      <c r="B349" s="52" t="s">
        <v>243</v>
      </c>
      <c r="C349" s="52" t="s">
        <v>212</v>
      </c>
      <c r="D349" s="52">
        <f>53.75*10.764</f>
        <v>578.56499999999994</v>
      </c>
      <c r="E349" s="52">
        <v>0</v>
      </c>
      <c r="F349" s="52">
        <f>D349*(($F$335)+1)+(IF(E349&lt;101,E349,IF(E349&lt;201,E349/2,IF(E349&lt;=301,E349/3,E349/4))))</f>
        <v>867.84749999999985</v>
      </c>
      <c r="G349" s="95"/>
      <c r="H349" s="96"/>
      <c r="I349" s="34"/>
      <c r="N349" s="34"/>
    </row>
    <row r="350" spans="1:14" s="51" customFormat="1" ht="15.75" customHeight="1" x14ac:dyDescent="0.35">
      <c r="A350" s="52">
        <f t="shared" si="35"/>
        <v>4</v>
      </c>
      <c r="B350" s="52" t="s">
        <v>243</v>
      </c>
      <c r="C350" s="52" t="s">
        <v>212</v>
      </c>
      <c r="D350" s="52">
        <f>54.13*10.764</f>
        <v>582.65531999999996</v>
      </c>
      <c r="E350" s="52">
        <v>0</v>
      </c>
      <c r="F350" s="52">
        <f>D350*(($F$335)+1)+(IF(E350&lt;101,E350,IF(E350&lt;201,E350/2,IF(E350&lt;=301,E350/3,E350/4))))</f>
        <v>873.98298</v>
      </c>
      <c r="G350" s="95"/>
      <c r="H350" s="96"/>
      <c r="I350" s="34"/>
      <c r="N350" s="34"/>
    </row>
    <row r="351" spans="1:14" s="51" customFormat="1" ht="15.75" customHeight="1" x14ac:dyDescent="0.35">
      <c r="A351" s="52">
        <f t="shared" si="35"/>
        <v>5</v>
      </c>
      <c r="B351" s="166" t="s">
        <v>214</v>
      </c>
      <c r="C351" s="202"/>
      <c r="D351" s="202"/>
      <c r="E351" s="202"/>
      <c r="F351" s="167"/>
      <c r="G351" s="95"/>
      <c r="H351" s="96"/>
      <c r="I351" s="34"/>
      <c r="N351" s="34"/>
    </row>
    <row r="352" spans="1:14" s="51" customFormat="1" x14ac:dyDescent="0.35">
      <c r="A352" s="91" t="s">
        <v>218</v>
      </c>
      <c r="B352" s="91"/>
      <c r="C352" s="91"/>
      <c r="D352" s="91"/>
      <c r="E352" s="91"/>
      <c r="F352" s="91"/>
      <c r="G352" s="91"/>
      <c r="H352" s="91"/>
      <c r="I352" s="34"/>
      <c r="L352" s="68"/>
      <c r="M352" s="68"/>
    </row>
    <row r="353" spans="1:16384" s="51" customFormat="1" ht="15.75" customHeight="1" x14ac:dyDescent="0.35">
      <c r="A353" s="52">
        <v>1</v>
      </c>
      <c r="B353" s="52" t="s">
        <v>243</v>
      </c>
      <c r="C353" s="52" t="s">
        <v>216</v>
      </c>
      <c r="D353" s="52">
        <f>83.51*10.764</f>
        <v>898.90164000000004</v>
      </c>
      <c r="E353" s="52">
        <v>0</v>
      </c>
      <c r="F353" s="52">
        <f>D353*(($F$335)+1)+(IF(E353&lt;101,E353,IF(E353&lt;201,E353/2,IF(E353&lt;=301,E353/3,E353/4))))</f>
        <v>1348.3524600000001</v>
      </c>
      <c r="G353" s="93" t="str">
        <f>A352</f>
        <v>9th Floor For Residential</v>
      </c>
      <c r="H353" s="94"/>
      <c r="I353" s="34"/>
      <c r="N353" s="34"/>
    </row>
    <row r="354" spans="1:16384" s="51" customFormat="1" ht="15.75" customHeight="1" x14ac:dyDescent="0.35">
      <c r="A354" s="52">
        <f t="shared" ref="A354:A356" si="36">A353+1</f>
        <v>2</v>
      </c>
      <c r="B354" s="52" t="s">
        <v>243</v>
      </c>
      <c r="C354" s="52" t="s">
        <v>213</v>
      </c>
      <c r="D354" s="52">
        <f>39.79*10.764</f>
        <v>428.29955999999999</v>
      </c>
      <c r="E354" s="52">
        <v>0</v>
      </c>
      <c r="F354" s="52">
        <f>D354*(($F$335)+1)+(IF(E354&lt;101,E354,IF(E354&lt;201,E354/2,IF(E354&lt;=301,E354/3,E354/4))))</f>
        <v>642.44934000000001</v>
      </c>
      <c r="G354" s="95"/>
      <c r="H354" s="96"/>
      <c r="I354" s="34">
        <f>8.3*3.2+1.5*1.5+1.2*1.5+2.78*1.65+2.7*1+1.5*2.4</f>
        <v>41.497000000000007</v>
      </c>
      <c r="N354" s="34"/>
    </row>
    <row r="355" spans="1:16384" s="51" customFormat="1" ht="15.75" customHeight="1" x14ac:dyDescent="0.35">
      <c r="A355" s="52">
        <f t="shared" si="36"/>
        <v>3</v>
      </c>
      <c r="B355" s="52" t="s">
        <v>243</v>
      </c>
      <c r="C355" s="52" t="s">
        <v>212</v>
      </c>
      <c r="D355" s="52">
        <f>53.75*10.764</f>
        <v>578.56499999999994</v>
      </c>
      <c r="E355" s="52">
        <v>0</v>
      </c>
      <c r="F355" s="52">
        <f>D355*(($F$335)+1)+(IF(E355&lt;101,E355,IF(E355&lt;201,E355/2,IF(E355&lt;=301,E355/3,E355/4))))</f>
        <v>867.84749999999985</v>
      </c>
      <c r="G355" s="95"/>
      <c r="H355" s="96"/>
      <c r="I355" s="34"/>
      <c r="N355" s="34"/>
    </row>
    <row r="356" spans="1:16384" s="51" customFormat="1" ht="15.75" customHeight="1" x14ac:dyDescent="0.35">
      <c r="A356" s="52">
        <f t="shared" si="36"/>
        <v>4</v>
      </c>
      <c r="B356" s="52" t="s">
        <v>243</v>
      </c>
      <c r="C356" s="52" t="s">
        <v>212</v>
      </c>
      <c r="D356" s="52">
        <f>54.13*10.764</f>
        <v>582.65531999999996</v>
      </c>
      <c r="E356" s="52">
        <v>0</v>
      </c>
      <c r="F356" s="52">
        <f>D356*(($F$335)+1)+(IF(E356&lt;101,E356,IF(E356&lt;201,E356/2,IF(E356&lt;=301,E356/3,E356/4))))</f>
        <v>873.98298</v>
      </c>
      <c r="G356" s="95"/>
      <c r="H356" s="96"/>
      <c r="I356" s="34"/>
      <c r="N356" s="34"/>
    </row>
    <row r="357" spans="1:16384" s="51" customFormat="1" x14ac:dyDescent="0.35">
      <c r="A357" s="91" t="s">
        <v>219</v>
      </c>
      <c r="B357" s="91"/>
      <c r="C357" s="91"/>
      <c r="D357" s="91"/>
      <c r="E357" s="91"/>
      <c r="F357" s="91"/>
      <c r="G357" s="91"/>
      <c r="H357" s="117"/>
      <c r="I357" s="55"/>
      <c r="J357" s="55"/>
      <c r="K357" s="55"/>
      <c r="L357" s="55"/>
      <c r="M357" s="55"/>
      <c r="N357" s="55"/>
      <c r="O357" s="55"/>
      <c r="P357" s="55"/>
      <c r="Q357" s="119" t="s">
        <v>218</v>
      </c>
      <c r="R357" s="91"/>
      <c r="S357" s="91"/>
      <c r="T357" s="91"/>
      <c r="U357" s="91"/>
      <c r="V357" s="91"/>
      <c r="W357" s="91"/>
      <c r="X357" s="91"/>
      <c r="Y357" s="91" t="s">
        <v>218</v>
      </c>
      <c r="Z357" s="91"/>
      <c r="AA357" s="91"/>
      <c r="AB357" s="91"/>
      <c r="AC357" s="91"/>
      <c r="AD357" s="91"/>
      <c r="AE357" s="91"/>
      <c r="AF357" s="91"/>
      <c r="AG357" s="91" t="s">
        <v>218</v>
      </c>
      <c r="AH357" s="91"/>
      <c r="AI357" s="91"/>
      <c r="AJ357" s="91"/>
      <c r="AK357" s="91"/>
      <c r="AL357" s="91"/>
      <c r="AM357" s="91"/>
      <c r="AN357" s="91"/>
      <c r="AO357" s="91" t="s">
        <v>218</v>
      </c>
      <c r="AP357" s="91"/>
      <c r="AQ357" s="91"/>
      <c r="AR357" s="91"/>
      <c r="AS357" s="91"/>
      <c r="AT357" s="91"/>
      <c r="AU357" s="91"/>
      <c r="AV357" s="91"/>
      <c r="AW357" s="91" t="s">
        <v>218</v>
      </c>
      <c r="AX357" s="91"/>
      <c r="AY357" s="91"/>
      <c r="AZ357" s="91"/>
      <c r="BA357" s="91"/>
      <c r="BB357" s="91"/>
      <c r="BC357" s="91"/>
      <c r="BD357" s="91"/>
      <c r="BE357" s="91" t="s">
        <v>218</v>
      </c>
      <c r="BF357" s="91"/>
      <c r="BG357" s="91"/>
      <c r="BH357" s="91"/>
      <c r="BI357" s="91"/>
      <c r="BJ357" s="91"/>
      <c r="BK357" s="91"/>
      <c r="BL357" s="91"/>
      <c r="BM357" s="91" t="s">
        <v>218</v>
      </c>
      <c r="BN357" s="91"/>
      <c r="BO357" s="91"/>
      <c r="BP357" s="91"/>
      <c r="BQ357" s="91"/>
      <c r="BR357" s="91"/>
      <c r="BS357" s="91"/>
      <c r="BT357" s="91"/>
      <c r="BU357" s="91" t="s">
        <v>218</v>
      </c>
      <c r="BV357" s="91"/>
      <c r="BW357" s="91"/>
      <c r="BX357" s="91"/>
      <c r="BY357" s="91"/>
      <c r="BZ357" s="91"/>
      <c r="CA357" s="91"/>
      <c r="CB357" s="91"/>
      <c r="CC357" s="91" t="s">
        <v>218</v>
      </c>
      <c r="CD357" s="91"/>
      <c r="CE357" s="91"/>
      <c r="CF357" s="91"/>
      <c r="CG357" s="91"/>
      <c r="CH357" s="91"/>
      <c r="CI357" s="91"/>
      <c r="CJ357" s="91"/>
      <c r="CK357" s="91" t="s">
        <v>218</v>
      </c>
      <c r="CL357" s="91"/>
      <c r="CM357" s="91"/>
      <c r="CN357" s="91"/>
      <c r="CO357" s="91"/>
      <c r="CP357" s="91"/>
      <c r="CQ357" s="91"/>
      <c r="CR357" s="91"/>
      <c r="CS357" s="91" t="s">
        <v>218</v>
      </c>
      <c r="CT357" s="91"/>
      <c r="CU357" s="91"/>
      <c r="CV357" s="91"/>
      <c r="CW357" s="91"/>
      <c r="CX357" s="91"/>
      <c r="CY357" s="91"/>
      <c r="CZ357" s="91"/>
      <c r="DA357" s="91" t="s">
        <v>218</v>
      </c>
      <c r="DB357" s="91"/>
      <c r="DC357" s="91"/>
      <c r="DD357" s="91"/>
      <c r="DE357" s="91"/>
      <c r="DF357" s="91"/>
      <c r="DG357" s="91"/>
      <c r="DH357" s="91"/>
      <c r="DI357" s="91" t="s">
        <v>218</v>
      </c>
      <c r="DJ357" s="91"/>
      <c r="DK357" s="91"/>
      <c r="DL357" s="91"/>
      <c r="DM357" s="91"/>
      <c r="DN357" s="91"/>
      <c r="DO357" s="91"/>
      <c r="DP357" s="91"/>
      <c r="DQ357" s="91" t="s">
        <v>218</v>
      </c>
      <c r="DR357" s="91"/>
      <c r="DS357" s="91"/>
      <c r="DT357" s="91"/>
      <c r="DU357" s="91"/>
      <c r="DV357" s="91"/>
      <c r="DW357" s="91"/>
      <c r="DX357" s="91"/>
      <c r="DY357" s="91" t="s">
        <v>218</v>
      </c>
      <c r="DZ357" s="91"/>
      <c r="EA357" s="91"/>
      <c r="EB357" s="91"/>
      <c r="EC357" s="91"/>
      <c r="ED357" s="91"/>
      <c r="EE357" s="91"/>
      <c r="EF357" s="91"/>
      <c r="EG357" s="91" t="s">
        <v>218</v>
      </c>
      <c r="EH357" s="91"/>
      <c r="EI357" s="91"/>
      <c r="EJ357" s="91"/>
      <c r="EK357" s="91"/>
      <c r="EL357" s="91"/>
      <c r="EM357" s="91"/>
      <c r="EN357" s="91"/>
      <c r="EO357" s="91" t="s">
        <v>218</v>
      </c>
      <c r="EP357" s="91"/>
      <c r="EQ357" s="91"/>
      <c r="ER357" s="91"/>
      <c r="ES357" s="91"/>
      <c r="ET357" s="91"/>
      <c r="EU357" s="91"/>
      <c r="EV357" s="91"/>
      <c r="EW357" s="91" t="s">
        <v>218</v>
      </c>
      <c r="EX357" s="91"/>
      <c r="EY357" s="91"/>
      <c r="EZ357" s="91"/>
      <c r="FA357" s="91"/>
      <c r="FB357" s="91"/>
      <c r="FC357" s="91"/>
      <c r="FD357" s="91"/>
      <c r="FE357" s="91" t="s">
        <v>218</v>
      </c>
      <c r="FF357" s="91"/>
      <c r="FG357" s="91"/>
      <c r="FH357" s="91"/>
      <c r="FI357" s="91"/>
      <c r="FJ357" s="91"/>
      <c r="FK357" s="91"/>
      <c r="FL357" s="91"/>
      <c r="FM357" s="91" t="s">
        <v>218</v>
      </c>
      <c r="FN357" s="91"/>
      <c r="FO357" s="91"/>
      <c r="FP357" s="91"/>
      <c r="FQ357" s="91"/>
      <c r="FR357" s="91"/>
      <c r="FS357" s="91"/>
      <c r="FT357" s="91"/>
      <c r="FU357" s="91" t="s">
        <v>218</v>
      </c>
      <c r="FV357" s="91"/>
      <c r="FW357" s="91"/>
      <c r="FX357" s="91"/>
      <c r="FY357" s="91"/>
      <c r="FZ357" s="91"/>
      <c r="GA357" s="91"/>
      <c r="GB357" s="91"/>
      <c r="GC357" s="91" t="s">
        <v>218</v>
      </c>
      <c r="GD357" s="91"/>
      <c r="GE357" s="91"/>
      <c r="GF357" s="91"/>
      <c r="GG357" s="91"/>
      <c r="GH357" s="91"/>
      <c r="GI357" s="91"/>
      <c r="GJ357" s="91"/>
      <c r="GK357" s="91" t="s">
        <v>218</v>
      </c>
      <c r="GL357" s="91"/>
      <c r="GM357" s="91"/>
      <c r="GN357" s="91"/>
      <c r="GO357" s="91"/>
      <c r="GP357" s="91"/>
      <c r="GQ357" s="91"/>
      <c r="GR357" s="91"/>
      <c r="GS357" s="91" t="s">
        <v>218</v>
      </c>
      <c r="GT357" s="91"/>
      <c r="GU357" s="91"/>
      <c r="GV357" s="91"/>
      <c r="GW357" s="91"/>
      <c r="GX357" s="91"/>
      <c r="GY357" s="91"/>
      <c r="GZ357" s="91"/>
      <c r="HA357" s="91" t="s">
        <v>218</v>
      </c>
      <c r="HB357" s="91"/>
      <c r="HC357" s="91"/>
      <c r="HD357" s="91"/>
      <c r="HE357" s="91"/>
      <c r="HF357" s="91"/>
      <c r="HG357" s="91"/>
      <c r="HH357" s="91"/>
      <c r="HI357" s="91" t="s">
        <v>218</v>
      </c>
      <c r="HJ357" s="91"/>
      <c r="HK357" s="91"/>
      <c r="HL357" s="91"/>
      <c r="HM357" s="91"/>
      <c r="HN357" s="91"/>
      <c r="HO357" s="91"/>
      <c r="HP357" s="91"/>
      <c r="HQ357" s="91" t="s">
        <v>218</v>
      </c>
      <c r="HR357" s="91"/>
      <c r="HS357" s="91"/>
      <c r="HT357" s="91"/>
      <c r="HU357" s="91"/>
      <c r="HV357" s="91"/>
      <c r="HW357" s="91"/>
      <c r="HX357" s="91"/>
      <c r="HY357" s="91" t="s">
        <v>218</v>
      </c>
      <c r="HZ357" s="91"/>
      <c r="IA357" s="91"/>
      <c r="IB357" s="91"/>
      <c r="IC357" s="91"/>
      <c r="ID357" s="91"/>
      <c r="IE357" s="91"/>
      <c r="IF357" s="91"/>
      <c r="IG357" s="91" t="s">
        <v>218</v>
      </c>
      <c r="IH357" s="91"/>
      <c r="II357" s="91"/>
      <c r="IJ357" s="91"/>
      <c r="IK357" s="91"/>
      <c r="IL357" s="91"/>
      <c r="IM357" s="91"/>
      <c r="IN357" s="91"/>
      <c r="IO357" s="91" t="s">
        <v>218</v>
      </c>
      <c r="IP357" s="91"/>
      <c r="IQ357" s="91"/>
      <c r="IR357" s="91"/>
      <c r="IS357" s="91"/>
      <c r="IT357" s="91"/>
      <c r="IU357" s="91"/>
      <c r="IV357" s="91"/>
      <c r="IW357" s="91" t="s">
        <v>218</v>
      </c>
      <c r="IX357" s="91"/>
      <c r="IY357" s="91"/>
      <c r="IZ357" s="91"/>
      <c r="JA357" s="91"/>
      <c r="JB357" s="91"/>
      <c r="JC357" s="91"/>
      <c r="JD357" s="91"/>
      <c r="JE357" s="91" t="s">
        <v>218</v>
      </c>
      <c r="JF357" s="91"/>
      <c r="JG357" s="91"/>
      <c r="JH357" s="91"/>
      <c r="JI357" s="91"/>
      <c r="JJ357" s="91"/>
      <c r="JK357" s="91"/>
      <c r="JL357" s="91"/>
      <c r="JM357" s="91" t="s">
        <v>218</v>
      </c>
      <c r="JN357" s="91"/>
      <c r="JO357" s="91"/>
      <c r="JP357" s="91"/>
      <c r="JQ357" s="91"/>
      <c r="JR357" s="91"/>
      <c r="JS357" s="91"/>
      <c r="JT357" s="91"/>
      <c r="JU357" s="91" t="s">
        <v>218</v>
      </c>
      <c r="JV357" s="91"/>
      <c r="JW357" s="91"/>
      <c r="JX357" s="91"/>
      <c r="JY357" s="91"/>
      <c r="JZ357" s="91"/>
      <c r="KA357" s="91"/>
      <c r="KB357" s="91"/>
      <c r="KC357" s="91" t="s">
        <v>218</v>
      </c>
      <c r="KD357" s="91"/>
      <c r="KE357" s="91"/>
      <c r="KF357" s="91"/>
      <c r="KG357" s="91"/>
      <c r="KH357" s="91"/>
      <c r="KI357" s="91"/>
      <c r="KJ357" s="91"/>
      <c r="KK357" s="91" t="s">
        <v>218</v>
      </c>
      <c r="KL357" s="91"/>
      <c r="KM357" s="91"/>
      <c r="KN357" s="91"/>
      <c r="KO357" s="91"/>
      <c r="KP357" s="91"/>
      <c r="KQ357" s="91"/>
      <c r="KR357" s="91"/>
      <c r="KS357" s="91" t="s">
        <v>218</v>
      </c>
      <c r="KT357" s="91"/>
      <c r="KU357" s="91"/>
      <c r="KV357" s="91"/>
      <c r="KW357" s="91"/>
      <c r="KX357" s="91"/>
      <c r="KY357" s="91"/>
      <c r="KZ357" s="91"/>
      <c r="LA357" s="91" t="s">
        <v>218</v>
      </c>
      <c r="LB357" s="91"/>
      <c r="LC357" s="91"/>
      <c r="LD357" s="91"/>
      <c r="LE357" s="91"/>
      <c r="LF357" s="91"/>
      <c r="LG357" s="91"/>
      <c r="LH357" s="91"/>
      <c r="LI357" s="91" t="s">
        <v>218</v>
      </c>
      <c r="LJ357" s="91"/>
      <c r="LK357" s="91"/>
      <c r="LL357" s="91"/>
      <c r="LM357" s="91"/>
      <c r="LN357" s="91"/>
      <c r="LO357" s="91"/>
      <c r="LP357" s="91"/>
      <c r="LQ357" s="91" t="s">
        <v>218</v>
      </c>
      <c r="LR357" s="91"/>
      <c r="LS357" s="91"/>
      <c r="LT357" s="91"/>
      <c r="LU357" s="91"/>
      <c r="LV357" s="91"/>
      <c r="LW357" s="91"/>
      <c r="LX357" s="91"/>
      <c r="LY357" s="91" t="s">
        <v>218</v>
      </c>
      <c r="LZ357" s="91"/>
      <c r="MA357" s="91"/>
      <c r="MB357" s="91"/>
      <c r="MC357" s="91"/>
      <c r="MD357" s="91"/>
      <c r="ME357" s="91"/>
      <c r="MF357" s="91"/>
      <c r="MG357" s="91" t="s">
        <v>218</v>
      </c>
      <c r="MH357" s="91"/>
      <c r="MI357" s="91"/>
      <c r="MJ357" s="91"/>
      <c r="MK357" s="91"/>
      <c r="ML357" s="91"/>
      <c r="MM357" s="91"/>
      <c r="MN357" s="91"/>
      <c r="MO357" s="91" t="s">
        <v>218</v>
      </c>
      <c r="MP357" s="91"/>
      <c r="MQ357" s="91"/>
      <c r="MR357" s="91"/>
      <c r="MS357" s="91"/>
      <c r="MT357" s="91"/>
      <c r="MU357" s="91"/>
      <c r="MV357" s="91"/>
      <c r="MW357" s="91" t="s">
        <v>218</v>
      </c>
      <c r="MX357" s="91"/>
      <c r="MY357" s="91"/>
      <c r="MZ357" s="91"/>
      <c r="NA357" s="91"/>
      <c r="NB357" s="91"/>
      <c r="NC357" s="91"/>
      <c r="ND357" s="91"/>
      <c r="NE357" s="91" t="s">
        <v>218</v>
      </c>
      <c r="NF357" s="91"/>
      <c r="NG357" s="91"/>
      <c r="NH357" s="91"/>
      <c r="NI357" s="91"/>
      <c r="NJ357" s="91"/>
      <c r="NK357" s="91"/>
      <c r="NL357" s="91"/>
      <c r="NM357" s="91" t="s">
        <v>218</v>
      </c>
      <c r="NN357" s="91"/>
      <c r="NO357" s="91"/>
      <c r="NP357" s="91"/>
      <c r="NQ357" s="91"/>
      <c r="NR357" s="91"/>
      <c r="NS357" s="91"/>
      <c r="NT357" s="91"/>
      <c r="NU357" s="91" t="s">
        <v>218</v>
      </c>
      <c r="NV357" s="91"/>
      <c r="NW357" s="91"/>
      <c r="NX357" s="91"/>
      <c r="NY357" s="91"/>
      <c r="NZ357" s="91"/>
      <c r="OA357" s="91"/>
      <c r="OB357" s="91"/>
      <c r="OC357" s="91" t="s">
        <v>218</v>
      </c>
      <c r="OD357" s="91"/>
      <c r="OE357" s="91"/>
      <c r="OF357" s="91"/>
      <c r="OG357" s="91"/>
      <c r="OH357" s="91"/>
      <c r="OI357" s="91"/>
      <c r="OJ357" s="91"/>
      <c r="OK357" s="91" t="s">
        <v>218</v>
      </c>
      <c r="OL357" s="91"/>
      <c r="OM357" s="91"/>
      <c r="ON357" s="91"/>
      <c r="OO357" s="91"/>
      <c r="OP357" s="91"/>
      <c r="OQ357" s="91"/>
      <c r="OR357" s="91"/>
      <c r="OS357" s="91" t="s">
        <v>218</v>
      </c>
      <c r="OT357" s="91"/>
      <c r="OU357" s="91"/>
      <c r="OV357" s="91"/>
      <c r="OW357" s="91"/>
      <c r="OX357" s="91"/>
      <c r="OY357" s="91"/>
      <c r="OZ357" s="91"/>
      <c r="PA357" s="91" t="s">
        <v>218</v>
      </c>
      <c r="PB357" s="91"/>
      <c r="PC357" s="91"/>
      <c r="PD357" s="91"/>
      <c r="PE357" s="91"/>
      <c r="PF357" s="91"/>
      <c r="PG357" s="91"/>
      <c r="PH357" s="91"/>
      <c r="PI357" s="91" t="s">
        <v>218</v>
      </c>
      <c r="PJ357" s="91"/>
      <c r="PK357" s="91"/>
      <c r="PL357" s="91"/>
      <c r="PM357" s="91"/>
      <c r="PN357" s="91"/>
      <c r="PO357" s="91"/>
      <c r="PP357" s="91"/>
      <c r="PQ357" s="91" t="s">
        <v>218</v>
      </c>
      <c r="PR357" s="91"/>
      <c r="PS357" s="91"/>
      <c r="PT357" s="91"/>
      <c r="PU357" s="91"/>
      <c r="PV357" s="91"/>
      <c r="PW357" s="91"/>
      <c r="PX357" s="91"/>
      <c r="PY357" s="91" t="s">
        <v>218</v>
      </c>
      <c r="PZ357" s="91"/>
      <c r="QA357" s="91"/>
      <c r="QB357" s="91"/>
      <c r="QC357" s="91"/>
      <c r="QD357" s="91"/>
      <c r="QE357" s="91"/>
      <c r="QF357" s="91"/>
      <c r="QG357" s="91" t="s">
        <v>218</v>
      </c>
      <c r="QH357" s="91"/>
      <c r="QI357" s="91"/>
      <c r="QJ357" s="91"/>
      <c r="QK357" s="91"/>
      <c r="QL357" s="91"/>
      <c r="QM357" s="91"/>
      <c r="QN357" s="91"/>
      <c r="QO357" s="91" t="s">
        <v>218</v>
      </c>
      <c r="QP357" s="91"/>
      <c r="QQ357" s="91"/>
      <c r="QR357" s="91"/>
      <c r="QS357" s="91"/>
      <c r="QT357" s="91"/>
      <c r="QU357" s="91"/>
      <c r="QV357" s="91"/>
      <c r="QW357" s="91" t="s">
        <v>218</v>
      </c>
      <c r="QX357" s="91"/>
      <c r="QY357" s="91"/>
      <c r="QZ357" s="91"/>
      <c r="RA357" s="91"/>
      <c r="RB357" s="91"/>
      <c r="RC357" s="91"/>
      <c r="RD357" s="91"/>
      <c r="RE357" s="91" t="s">
        <v>218</v>
      </c>
      <c r="RF357" s="91"/>
      <c r="RG357" s="91"/>
      <c r="RH357" s="91"/>
      <c r="RI357" s="91"/>
      <c r="RJ357" s="91"/>
      <c r="RK357" s="91"/>
      <c r="RL357" s="91"/>
      <c r="RM357" s="91" t="s">
        <v>218</v>
      </c>
      <c r="RN357" s="91"/>
      <c r="RO357" s="91"/>
      <c r="RP357" s="91"/>
      <c r="RQ357" s="91"/>
      <c r="RR357" s="91"/>
      <c r="RS357" s="91"/>
      <c r="RT357" s="91"/>
      <c r="RU357" s="91" t="s">
        <v>218</v>
      </c>
      <c r="RV357" s="91"/>
      <c r="RW357" s="91"/>
      <c r="RX357" s="91"/>
      <c r="RY357" s="91"/>
      <c r="RZ357" s="91"/>
      <c r="SA357" s="91"/>
      <c r="SB357" s="91"/>
      <c r="SC357" s="91" t="s">
        <v>218</v>
      </c>
      <c r="SD357" s="91"/>
      <c r="SE357" s="91"/>
      <c r="SF357" s="91"/>
      <c r="SG357" s="91"/>
      <c r="SH357" s="91"/>
      <c r="SI357" s="91"/>
      <c r="SJ357" s="91"/>
      <c r="SK357" s="91" t="s">
        <v>218</v>
      </c>
      <c r="SL357" s="91"/>
      <c r="SM357" s="91"/>
      <c r="SN357" s="91"/>
      <c r="SO357" s="91"/>
      <c r="SP357" s="91"/>
      <c r="SQ357" s="91"/>
      <c r="SR357" s="91"/>
      <c r="SS357" s="91" t="s">
        <v>218</v>
      </c>
      <c r="ST357" s="91"/>
      <c r="SU357" s="91"/>
      <c r="SV357" s="91"/>
      <c r="SW357" s="91"/>
      <c r="SX357" s="91"/>
      <c r="SY357" s="91"/>
      <c r="SZ357" s="91"/>
      <c r="TA357" s="91" t="s">
        <v>218</v>
      </c>
      <c r="TB357" s="91"/>
      <c r="TC357" s="91"/>
      <c r="TD357" s="91"/>
      <c r="TE357" s="91"/>
      <c r="TF357" s="91"/>
      <c r="TG357" s="91"/>
      <c r="TH357" s="91"/>
      <c r="TI357" s="91" t="s">
        <v>218</v>
      </c>
      <c r="TJ357" s="91"/>
      <c r="TK357" s="91"/>
      <c r="TL357" s="91"/>
      <c r="TM357" s="91"/>
      <c r="TN357" s="91"/>
      <c r="TO357" s="91"/>
      <c r="TP357" s="91"/>
      <c r="TQ357" s="91" t="s">
        <v>218</v>
      </c>
      <c r="TR357" s="91"/>
      <c r="TS357" s="91"/>
      <c r="TT357" s="91"/>
      <c r="TU357" s="91"/>
      <c r="TV357" s="91"/>
      <c r="TW357" s="91"/>
      <c r="TX357" s="91"/>
      <c r="TY357" s="91" t="s">
        <v>218</v>
      </c>
      <c r="TZ357" s="91"/>
      <c r="UA357" s="91"/>
      <c r="UB357" s="91"/>
      <c r="UC357" s="91"/>
      <c r="UD357" s="91"/>
      <c r="UE357" s="91"/>
      <c r="UF357" s="91"/>
      <c r="UG357" s="91" t="s">
        <v>218</v>
      </c>
      <c r="UH357" s="91"/>
      <c r="UI357" s="91"/>
      <c r="UJ357" s="91"/>
      <c r="UK357" s="91"/>
      <c r="UL357" s="91"/>
      <c r="UM357" s="91"/>
      <c r="UN357" s="91"/>
      <c r="UO357" s="91" t="s">
        <v>218</v>
      </c>
      <c r="UP357" s="91"/>
      <c r="UQ357" s="91"/>
      <c r="UR357" s="91"/>
      <c r="US357" s="91"/>
      <c r="UT357" s="91"/>
      <c r="UU357" s="91"/>
      <c r="UV357" s="91"/>
      <c r="UW357" s="91" t="s">
        <v>218</v>
      </c>
      <c r="UX357" s="91"/>
      <c r="UY357" s="91"/>
      <c r="UZ357" s="91"/>
      <c r="VA357" s="91"/>
      <c r="VB357" s="91"/>
      <c r="VC357" s="91"/>
      <c r="VD357" s="91"/>
      <c r="VE357" s="91" t="s">
        <v>218</v>
      </c>
      <c r="VF357" s="91"/>
      <c r="VG357" s="91"/>
      <c r="VH357" s="91"/>
      <c r="VI357" s="91"/>
      <c r="VJ357" s="91"/>
      <c r="VK357" s="91"/>
      <c r="VL357" s="91"/>
      <c r="VM357" s="91" t="s">
        <v>218</v>
      </c>
      <c r="VN357" s="91"/>
      <c r="VO357" s="91"/>
      <c r="VP357" s="91"/>
      <c r="VQ357" s="91"/>
      <c r="VR357" s="91"/>
      <c r="VS357" s="91"/>
      <c r="VT357" s="91"/>
      <c r="VU357" s="91" t="s">
        <v>218</v>
      </c>
      <c r="VV357" s="91"/>
      <c r="VW357" s="91"/>
      <c r="VX357" s="91"/>
      <c r="VY357" s="91"/>
      <c r="VZ357" s="91"/>
      <c r="WA357" s="91"/>
      <c r="WB357" s="91"/>
      <c r="WC357" s="91" t="s">
        <v>218</v>
      </c>
      <c r="WD357" s="91"/>
      <c r="WE357" s="91"/>
      <c r="WF357" s="91"/>
      <c r="WG357" s="91"/>
      <c r="WH357" s="91"/>
      <c r="WI357" s="91"/>
      <c r="WJ357" s="91"/>
      <c r="WK357" s="91" t="s">
        <v>218</v>
      </c>
      <c r="WL357" s="91"/>
      <c r="WM357" s="91"/>
      <c r="WN357" s="91"/>
      <c r="WO357" s="91"/>
      <c r="WP357" s="91"/>
      <c r="WQ357" s="91"/>
      <c r="WR357" s="91"/>
      <c r="WS357" s="91" t="s">
        <v>218</v>
      </c>
      <c r="WT357" s="91"/>
      <c r="WU357" s="91"/>
      <c r="WV357" s="91"/>
      <c r="WW357" s="91"/>
      <c r="WX357" s="91"/>
      <c r="WY357" s="91"/>
      <c r="WZ357" s="91"/>
      <c r="XA357" s="91" t="s">
        <v>218</v>
      </c>
      <c r="XB357" s="91"/>
      <c r="XC357" s="91"/>
      <c r="XD357" s="91"/>
      <c r="XE357" s="91"/>
      <c r="XF357" s="91"/>
      <c r="XG357" s="91"/>
      <c r="XH357" s="91"/>
      <c r="XI357" s="91" t="s">
        <v>218</v>
      </c>
      <c r="XJ357" s="91"/>
      <c r="XK357" s="91"/>
      <c r="XL357" s="91"/>
      <c r="XM357" s="91"/>
      <c r="XN357" s="91"/>
      <c r="XO357" s="91"/>
      <c r="XP357" s="91"/>
      <c r="XQ357" s="91" t="s">
        <v>218</v>
      </c>
      <c r="XR357" s="91"/>
      <c r="XS357" s="91"/>
      <c r="XT357" s="91"/>
      <c r="XU357" s="91"/>
      <c r="XV357" s="91"/>
      <c r="XW357" s="91"/>
      <c r="XX357" s="91"/>
      <c r="XY357" s="91" t="s">
        <v>218</v>
      </c>
      <c r="XZ357" s="91"/>
      <c r="YA357" s="91"/>
      <c r="YB357" s="91"/>
      <c r="YC357" s="91"/>
      <c r="YD357" s="91"/>
      <c r="YE357" s="91"/>
      <c r="YF357" s="91"/>
      <c r="YG357" s="91" t="s">
        <v>218</v>
      </c>
      <c r="YH357" s="91"/>
      <c r="YI357" s="91"/>
      <c r="YJ357" s="91"/>
      <c r="YK357" s="91"/>
      <c r="YL357" s="91"/>
      <c r="YM357" s="91"/>
      <c r="YN357" s="91"/>
      <c r="YO357" s="91" t="s">
        <v>218</v>
      </c>
      <c r="YP357" s="91"/>
      <c r="YQ357" s="91"/>
      <c r="YR357" s="91"/>
      <c r="YS357" s="91"/>
      <c r="YT357" s="91"/>
      <c r="YU357" s="91"/>
      <c r="YV357" s="91"/>
      <c r="YW357" s="91" t="s">
        <v>218</v>
      </c>
      <c r="YX357" s="91"/>
      <c r="YY357" s="91"/>
      <c r="YZ357" s="91"/>
      <c r="ZA357" s="91"/>
      <c r="ZB357" s="91"/>
      <c r="ZC357" s="91"/>
      <c r="ZD357" s="91"/>
      <c r="ZE357" s="91" t="s">
        <v>218</v>
      </c>
      <c r="ZF357" s="91"/>
      <c r="ZG357" s="91"/>
      <c r="ZH357" s="91"/>
      <c r="ZI357" s="91"/>
      <c r="ZJ357" s="91"/>
      <c r="ZK357" s="91"/>
      <c r="ZL357" s="91"/>
      <c r="ZM357" s="91" t="s">
        <v>218</v>
      </c>
      <c r="ZN357" s="91"/>
      <c r="ZO357" s="91"/>
      <c r="ZP357" s="91"/>
      <c r="ZQ357" s="91"/>
      <c r="ZR357" s="91"/>
      <c r="ZS357" s="91"/>
      <c r="ZT357" s="91"/>
      <c r="ZU357" s="91" t="s">
        <v>218</v>
      </c>
      <c r="ZV357" s="91"/>
      <c r="ZW357" s="91"/>
      <c r="ZX357" s="91"/>
      <c r="ZY357" s="91"/>
      <c r="ZZ357" s="91"/>
      <c r="AAA357" s="91"/>
      <c r="AAB357" s="91"/>
      <c r="AAC357" s="91" t="s">
        <v>218</v>
      </c>
      <c r="AAD357" s="91"/>
      <c r="AAE357" s="91"/>
      <c r="AAF357" s="91"/>
      <c r="AAG357" s="91"/>
      <c r="AAH357" s="91"/>
      <c r="AAI357" s="91"/>
      <c r="AAJ357" s="91"/>
      <c r="AAK357" s="91" t="s">
        <v>218</v>
      </c>
      <c r="AAL357" s="91"/>
      <c r="AAM357" s="91"/>
      <c r="AAN357" s="91"/>
      <c r="AAO357" s="91"/>
      <c r="AAP357" s="91"/>
      <c r="AAQ357" s="91"/>
      <c r="AAR357" s="91"/>
      <c r="AAS357" s="91" t="s">
        <v>218</v>
      </c>
      <c r="AAT357" s="91"/>
      <c r="AAU357" s="91"/>
      <c r="AAV357" s="91"/>
      <c r="AAW357" s="91"/>
      <c r="AAX357" s="91"/>
      <c r="AAY357" s="91"/>
      <c r="AAZ357" s="91"/>
      <c r="ABA357" s="91" t="s">
        <v>218</v>
      </c>
      <c r="ABB357" s="91"/>
      <c r="ABC357" s="91"/>
      <c r="ABD357" s="91"/>
      <c r="ABE357" s="91"/>
      <c r="ABF357" s="91"/>
      <c r="ABG357" s="91"/>
      <c r="ABH357" s="91"/>
      <c r="ABI357" s="91" t="s">
        <v>218</v>
      </c>
      <c r="ABJ357" s="91"/>
      <c r="ABK357" s="91"/>
      <c r="ABL357" s="91"/>
      <c r="ABM357" s="91"/>
      <c r="ABN357" s="91"/>
      <c r="ABO357" s="91"/>
      <c r="ABP357" s="91"/>
      <c r="ABQ357" s="91" t="s">
        <v>218</v>
      </c>
      <c r="ABR357" s="91"/>
      <c r="ABS357" s="91"/>
      <c r="ABT357" s="91"/>
      <c r="ABU357" s="91"/>
      <c r="ABV357" s="91"/>
      <c r="ABW357" s="91"/>
      <c r="ABX357" s="91"/>
      <c r="ABY357" s="91" t="s">
        <v>218</v>
      </c>
      <c r="ABZ357" s="91"/>
      <c r="ACA357" s="91"/>
      <c r="ACB357" s="91"/>
      <c r="ACC357" s="91"/>
      <c r="ACD357" s="91"/>
      <c r="ACE357" s="91"/>
      <c r="ACF357" s="91"/>
      <c r="ACG357" s="91" t="s">
        <v>218</v>
      </c>
      <c r="ACH357" s="91"/>
      <c r="ACI357" s="91"/>
      <c r="ACJ357" s="91"/>
      <c r="ACK357" s="91"/>
      <c r="ACL357" s="91"/>
      <c r="ACM357" s="91"/>
      <c r="ACN357" s="91"/>
      <c r="ACO357" s="91" t="s">
        <v>218</v>
      </c>
      <c r="ACP357" s="91"/>
      <c r="ACQ357" s="91"/>
      <c r="ACR357" s="91"/>
      <c r="ACS357" s="91"/>
      <c r="ACT357" s="91"/>
      <c r="ACU357" s="91"/>
      <c r="ACV357" s="91"/>
      <c r="ACW357" s="91" t="s">
        <v>218</v>
      </c>
      <c r="ACX357" s="91"/>
      <c r="ACY357" s="91"/>
      <c r="ACZ357" s="91"/>
      <c r="ADA357" s="91"/>
      <c r="ADB357" s="91"/>
      <c r="ADC357" s="91"/>
      <c r="ADD357" s="91"/>
      <c r="ADE357" s="91" t="s">
        <v>218</v>
      </c>
      <c r="ADF357" s="91"/>
      <c r="ADG357" s="91"/>
      <c r="ADH357" s="91"/>
      <c r="ADI357" s="91"/>
      <c r="ADJ357" s="91"/>
      <c r="ADK357" s="91"/>
      <c r="ADL357" s="91"/>
      <c r="ADM357" s="91" t="s">
        <v>218</v>
      </c>
      <c r="ADN357" s="91"/>
      <c r="ADO357" s="91"/>
      <c r="ADP357" s="91"/>
      <c r="ADQ357" s="91"/>
      <c r="ADR357" s="91"/>
      <c r="ADS357" s="91"/>
      <c r="ADT357" s="91"/>
      <c r="ADU357" s="91" t="s">
        <v>218</v>
      </c>
      <c r="ADV357" s="91"/>
      <c r="ADW357" s="91"/>
      <c r="ADX357" s="91"/>
      <c r="ADY357" s="91"/>
      <c r="ADZ357" s="91"/>
      <c r="AEA357" s="91"/>
      <c r="AEB357" s="91"/>
      <c r="AEC357" s="91" t="s">
        <v>218</v>
      </c>
      <c r="AED357" s="91"/>
      <c r="AEE357" s="91"/>
      <c r="AEF357" s="91"/>
      <c r="AEG357" s="91"/>
      <c r="AEH357" s="91"/>
      <c r="AEI357" s="91"/>
      <c r="AEJ357" s="91"/>
      <c r="AEK357" s="91" t="s">
        <v>218</v>
      </c>
      <c r="AEL357" s="91"/>
      <c r="AEM357" s="91"/>
      <c r="AEN357" s="91"/>
      <c r="AEO357" s="91"/>
      <c r="AEP357" s="91"/>
      <c r="AEQ357" s="91"/>
      <c r="AER357" s="91"/>
      <c r="AES357" s="91" t="s">
        <v>218</v>
      </c>
      <c r="AET357" s="91"/>
      <c r="AEU357" s="91"/>
      <c r="AEV357" s="91"/>
      <c r="AEW357" s="91"/>
      <c r="AEX357" s="91"/>
      <c r="AEY357" s="91"/>
      <c r="AEZ357" s="91"/>
      <c r="AFA357" s="91" t="s">
        <v>218</v>
      </c>
      <c r="AFB357" s="91"/>
      <c r="AFC357" s="91"/>
      <c r="AFD357" s="91"/>
      <c r="AFE357" s="91"/>
      <c r="AFF357" s="91"/>
      <c r="AFG357" s="91"/>
      <c r="AFH357" s="91"/>
      <c r="AFI357" s="91" t="s">
        <v>218</v>
      </c>
      <c r="AFJ357" s="91"/>
      <c r="AFK357" s="91"/>
      <c r="AFL357" s="91"/>
      <c r="AFM357" s="91"/>
      <c r="AFN357" s="91"/>
      <c r="AFO357" s="91"/>
      <c r="AFP357" s="91"/>
      <c r="AFQ357" s="91" t="s">
        <v>218</v>
      </c>
      <c r="AFR357" s="91"/>
      <c r="AFS357" s="91"/>
      <c r="AFT357" s="91"/>
      <c r="AFU357" s="91"/>
      <c r="AFV357" s="91"/>
      <c r="AFW357" s="91"/>
      <c r="AFX357" s="91"/>
      <c r="AFY357" s="91" t="s">
        <v>218</v>
      </c>
      <c r="AFZ357" s="91"/>
      <c r="AGA357" s="91"/>
      <c r="AGB357" s="91"/>
      <c r="AGC357" s="91"/>
      <c r="AGD357" s="91"/>
      <c r="AGE357" s="91"/>
      <c r="AGF357" s="91"/>
      <c r="AGG357" s="91" t="s">
        <v>218</v>
      </c>
      <c r="AGH357" s="91"/>
      <c r="AGI357" s="91"/>
      <c r="AGJ357" s="91"/>
      <c r="AGK357" s="91"/>
      <c r="AGL357" s="91"/>
      <c r="AGM357" s="91"/>
      <c r="AGN357" s="91"/>
      <c r="AGO357" s="91" t="s">
        <v>218</v>
      </c>
      <c r="AGP357" s="91"/>
      <c r="AGQ357" s="91"/>
      <c r="AGR357" s="91"/>
      <c r="AGS357" s="91"/>
      <c r="AGT357" s="91"/>
      <c r="AGU357" s="91"/>
      <c r="AGV357" s="91"/>
      <c r="AGW357" s="91" t="s">
        <v>218</v>
      </c>
      <c r="AGX357" s="91"/>
      <c r="AGY357" s="91"/>
      <c r="AGZ357" s="91"/>
      <c r="AHA357" s="91"/>
      <c r="AHB357" s="91"/>
      <c r="AHC357" s="91"/>
      <c r="AHD357" s="91"/>
      <c r="AHE357" s="91" t="s">
        <v>218</v>
      </c>
      <c r="AHF357" s="91"/>
      <c r="AHG357" s="91"/>
      <c r="AHH357" s="91"/>
      <c r="AHI357" s="91"/>
      <c r="AHJ357" s="91"/>
      <c r="AHK357" s="91"/>
      <c r="AHL357" s="91"/>
      <c r="AHM357" s="91" t="s">
        <v>218</v>
      </c>
      <c r="AHN357" s="91"/>
      <c r="AHO357" s="91"/>
      <c r="AHP357" s="91"/>
      <c r="AHQ357" s="91"/>
      <c r="AHR357" s="91"/>
      <c r="AHS357" s="91"/>
      <c r="AHT357" s="91"/>
      <c r="AHU357" s="91" t="s">
        <v>218</v>
      </c>
      <c r="AHV357" s="91"/>
      <c r="AHW357" s="91"/>
      <c r="AHX357" s="91"/>
      <c r="AHY357" s="91"/>
      <c r="AHZ357" s="91"/>
      <c r="AIA357" s="91"/>
      <c r="AIB357" s="91"/>
      <c r="AIC357" s="91" t="s">
        <v>218</v>
      </c>
      <c r="AID357" s="91"/>
      <c r="AIE357" s="91"/>
      <c r="AIF357" s="91"/>
      <c r="AIG357" s="91"/>
      <c r="AIH357" s="91"/>
      <c r="AII357" s="91"/>
      <c r="AIJ357" s="91"/>
      <c r="AIK357" s="91" t="s">
        <v>218</v>
      </c>
      <c r="AIL357" s="91"/>
      <c r="AIM357" s="91"/>
      <c r="AIN357" s="91"/>
      <c r="AIO357" s="91"/>
      <c r="AIP357" s="91"/>
      <c r="AIQ357" s="91"/>
      <c r="AIR357" s="91"/>
      <c r="AIS357" s="91" t="s">
        <v>218</v>
      </c>
      <c r="AIT357" s="91"/>
      <c r="AIU357" s="91"/>
      <c r="AIV357" s="91"/>
      <c r="AIW357" s="91"/>
      <c r="AIX357" s="91"/>
      <c r="AIY357" s="91"/>
      <c r="AIZ357" s="91"/>
      <c r="AJA357" s="91" t="s">
        <v>218</v>
      </c>
      <c r="AJB357" s="91"/>
      <c r="AJC357" s="91"/>
      <c r="AJD357" s="91"/>
      <c r="AJE357" s="91"/>
      <c r="AJF357" s="91"/>
      <c r="AJG357" s="91"/>
      <c r="AJH357" s="91"/>
      <c r="AJI357" s="91" t="s">
        <v>218</v>
      </c>
      <c r="AJJ357" s="91"/>
      <c r="AJK357" s="91"/>
      <c r="AJL357" s="91"/>
      <c r="AJM357" s="91"/>
      <c r="AJN357" s="91"/>
      <c r="AJO357" s="91"/>
      <c r="AJP357" s="91"/>
      <c r="AJQ357" s="91" t="s">
        <v>218</v>
      </c>
      <c r="AJR357" s="91"/>
      <c r="AJS357" s="91"/>
      <c r="AJT357" s="91"/>
      <c r="AJU357" s="91"/>
      <c r="AJV357" s="91"/>
      <c r="AJW357" s="91"/>
      <c r="AJX357" s="91"/>
      <c r="AJY357" s="91" t="s">
        <v>218</v>
      </c>
      <c r="AJZ357" s="91"/>
      <c r="AKA357" s="91"/>
      <c r="AKB357" s="91"/>
      <c r="AKC357" s="91"/>
      <c r="AKD357" s="91"/>
      <c r="AKE357" s="91"/>
      <c r="AKF357" s="91"/>
      <c r="AKG357" s="91" t="s">
        <v>218</v>
      </c>
      <c r="AKH357" s="91"/>
      <c r="AKI357" s="91"/>
      <c r="AKJ357" s="91"/>
      <c r="AKK357" s="91"/>
      <c r="AKL357" s="91"/>
      <c r="AKM357" s="91"/>
      <c r="AKN357" s="91"/>
      <c r="AKO357" s="91" t="s">
        <v>218</v>
      </c>
      <c r="AKP357" s="91"/>
      <c r="AKQ357" s="91"/>
      <c r="AKR357" s="91"/>
      <c r="AKS357" s="91"/>
      <c r="AKT357" s="91"/>
      <c r="AKU357" s="91"/>
      <c r="AKV357" s="91"/>
      <c r="AKW357" s="91" t="s">
        <v>218</v>
      </c>
      <c r="AKX357" s="91"/>
      <c r="AKY357" s="91"/>
      <c r="AKZ357" s="91"/>
      <c r="ALA357" s="91"/>
      <c r="ALB357" s="91"/>
      <c r="ALC357" s="91"/>
      <c r="ALD357" s="91"/>
      <c r="ALE357" s="91" t="s">
        <v>218</v>
      </c>
      <c r="ALF357" s="91"/>
      <c r="ALG357" s="91"/>
      <c r="ALH357" s="91"/>
      <c r="ALI357" s="91"/>
      <c r="ALJ357" s="91"/>
      <c r="ALK357" s="91"/>
      <c r="ALL357" s="91"/>
      <c r="ALM357" s="91" t="s">
        <v>218</v>
      </c>
      <c r="ALN357" s="91"/>
      <c r="ALO357" s="91"/>
      <c r="ALP357" s="91"/>
      <c r="ALQ357" s="91"/>
      <c r="ALR357" s="91"/>
      <c r="ALS357" s="91"/>
      <c r="ALT357" s="91"/>
      <c r="ALU357" s="91" t="s">
        <v>218</v>
      </c>
      <c r="ALV357" s="91"/>
      <c r="ALW357" s="91"/>
      <c r="ALX357" s="91"/>
      <c r="ALY357" s="91"/>
      <c r="ALZ357" s="91"/>
      <c r="AMA357" s="91"/>
      <c r="AMB357" s="91"/>
      <c r="AMC357" s="91" t="s">
        <v>218</v>
      </c>
      <c r="AMD357" s="91"/>
      <c r="AME357" s="91"/>
      <c r="AMF357" s="91"/>
      <c r="AMG357" s="91"/>
      <c r="AMH357" s="91"/>
      <c r="AMI357" s="91"/>
      <c r="AMJ357" s="91"/>
      <c r="AMK357" s="91" t="s">
        <v>218</v>
      </c>
      <c r="AML357" s="91"/>
      <c r="AMM357" s="91"/>
      <c r="AMN357" s="91"/>
      <c r="AMO357" s="91"/>
      <c r="AMP357" s="91"/>
      <c r="AMQ357" s="91"/>
      <c r="AMR357" s="91"/>
      <c r="AMS357" s="91" t="s">
        <v>218</v>
      </c>
      <c r="AMT357" s="91"/>
      <c r="AMU357" s="91"/>
      <c r="AMV357" s="91"/>
      <c r="AMW357" s="91"/>
      <c r="AMX357" s="91"/>
      <c r="AMY357" s="91"/>
      <c r="AMZ357" s="91"/>
      <c r="ANA357" s="91" t="s">
        <v>218</v>
      </c>
      <c r="ANB357" s="91"/>
      <c r="ANC357" s="91"/>
      <c r="AND357" s="91"/>
      <c r="ANE357" s="91"/>
      <c r="ANF357" s="91"/>
      <c r="ANG357" s="91"/>
      <c r="ANH357" s="91"/>
      <c r="ANI357" s="91" t="s">
        <v>218</v>
      </c>
      <c r="ANJ357" s="91"/>
      <c r="ANK357" s="91"/>
      <c r="ANL357" s="91"/>
      <c r="ANM357" s="91"/>
      <c r="ANN357" s="91"/>
      <c r="ANO357" s="91"/>
      <c r="ANP357" s="91"/>
      <c r="ANQ357" s="91" t="s">
        <v>218</v>
      </c>
      <c r="ANR357" s="91"/>
      <c r="ANS357" s="91"/>
      <c r="ANT357" s="91"/>
      <c r="ANU357" s="91"/>
      <c r="ANV357" s="91"/>
      <c r="ANW357" s="91"/>
      <c r="ANX357" s="91"/>
      <c r="ANY357" s="91" t="s">
        <v>218</v>
      </c>
      <c r="ANZ357" s="91"/>
      <c r="AOA357" s="91"/>
      <c r="AOB357" s="91"/>
      <c r="AOC357" s="91"/>
      <c r="AOD357" s="91"/>
      <c r="AOE357" s="91"/>
      <c r="AOF357" s="91"/>
      <c r="AOG357" s="91" t="s">
        <v>218</v>
      </c>
      <c r="AOH357" s="91"/>
      <c r="AOI357" s="91"/>
      <c r="AOJ357" s="91"/>
      <c r="AOK357" s="91"/>
      <c r="AOL357" s="91"/>
      <c r="AOM357" s="91"/>
      <c r="AON357" s="91"/>
      <c r="AOO357" s="91" t="s">
        <v>218</v>
      </c>
      <c r="AOP357" s="91"/>
      <c r="AOQ357" s="91"/>
      <c r="AOR357" s="91"/>
      <c r="AOS357" s="91"/>
      <c r="AOT357" s="91"/>
      <c r="AOU357" s="91"/>
      <c r="AOV357" s="91"/>
      <c r="AOW357" s="91" t="s">
        <v>218</v>
      </c>
      <c r="AOX357" s="91"/>
      <c r="AOY357" s="91"/>
      <c r="AOZ357" s="91"/>
      <c r="APA357" s="91"/>
      <c r="APB357" s="91"/>
      <c r="APC357" s="91"/>
      <c r="APD357" s="91"/>
      <c r="APE357" s="91" t="s">
        <v>218</v>
      </c>
      <c r="APF357" s="91"/>
      <c r="APG357" s="91"/>
      <c r="APH357" s="91"/>
      <c r="API357" s="91"/>
      <c r="APJ357" s="91"/>
      <c r="APK357" s="91"/>
      <c r="APL357" s="91"/>
      <c r="APM357" s="91" t="s">
        <v>218</v>
      </c>
      <c r="APN357" s="91"/>
      <c r="APO357" s="91"/>
      <c r="APP357" s="91"/>
      <c r="APQ357" s="91"/>
      <c r="APR357" s="91"/>
      <c r="APS357" s="91"/>
      <c r="APT357" s="91"/>
      <c r="APU357" s="91" t="s">
        <v>218</v>
      </c>
      <c r="APV357" s="91"/>
      <c r="APW357" s="91"/>
      <c r="APX357" s="91"/>
      <c r="APY357" s="91"/>
      <c r="APZ357" s="91"/>
      <c r="AQA357" s="91"/>
      <c r="AQB357" s="91"/>
      <c r="AQC357" s="91" t="s">
        <v>218</v>
      </c>
      <c r="AQD357" s="91"/>
      <c r="AQE357" s="91"/>
      <c r="AQF357" s="91"/>
      <c r="AQG357" s="91"/>
      <c r="AQH357" s="91"/>
      <c r="AQI357" s="91"/>
      <c r="AQJ357" s="91"/>
      <c r="AQK357" s="91" t="s">
        <v>218</v>
      </c>
      <c r="AQL357" s="91"/>
      <c r="AQM357" s="91"/>
      <c r="AQN357" s="91"/>
      <c r="AQO357" s="91"/>
      <c r="AQP357" s="91"/>
      <c r="AQQ357" s="91"/>
      <c r="AQR357" s="91"/>
      <c r="AQS357" s="91" t="s">
        <v>218</v>
      </c>
      <c r="AQT357" s="91"/>
      <c r="AQU357" s="91"/>
      <c r="AQV357" s="91"/>
      <c r="AQW357" s="91"/>
      <c r="AQX357" s="91"/>
      <c r="AQY357" s="91"/>
      <c r="AQZ357" s="91"/>
      <c r="ARA357" s="91" t="s">
        <v>218</v>
      </c>
      <c r="ARB357" s="91"/>
      <c r="ARC357" s="91"/>
      <c r="ARD357" s="91"/>
      <c r="ARE357" s="91"/>
      <c r="ARF357" s="91"/>
      <c r="ARG357" s="91"/>
      <c r="ARH357" s="91"/>
      <c r="ARI357" s="91" t="s">
        <v>218</v>
      </c>
      <c r="ARJ357" s="91"/>
      <c r="ARK357" s="91"/>
      <c r="ARL357" s="91"/>
      <c r="ARM357" s="91"/>
      <c r="ARN357" s="91"/>
      <c r="ARO357" s="91"/>
      <c r="ARP357" s="91"/>
      <c r="ARQ357" s="91" t="s">
        <v>218</v>
      </c>
      <c r="ARR357" s="91"/>
      <c r="ARS357" s="91"/>
      <c r="ART357" s="91"/>
      <c r="ARU357" s="91"/>
      <c r="ARV357" s="91"/>
      <c r="ARW357" s="91"/>
      <c r="ARX357" s="91"/>
      <c r="ARY357" s="91" t="s">
        <v>218</v>
      </c>
      <c r="ARZ357" s="91"/>
      <c r="ASA357" s="91"/>
      <c r="ASB357" s="91"/>
      <c r="ASC357" s="91"/>
      <c r="ASD357" s="91"/>
      <c r="ASE357" s="91"/>
      <c r="ASF357" s="91"/>
      <c r="ASG357" s="91" t="s">
        <v>218</v>
      </c>
      <c r="ASH357" s="91"/>
      <c r="ASI357" s="91"/>
      <c r="ASJ357" s="91"/>
      <c r="ASK357" s="91"/>
      <c r="ASL357" s="91"/>
      <c r="ASM357" s="91"/>
      <c r="ASN357" s="91"/>
      <c r="ASO357" s="91" t="s">
        <v>218</v>
      </c>
      <c r="ASP357" s="91"/>
      <c r="ASQ357" s="91"/>
      <c r="ASR357" s="91"/>
      <c r="ASS357" s="91"/>
      <c r="AST357" s="91"/>
      <c r="ASU357" s="91"/>
      <c r="ASV357" s="91"/>
      <c r="ASW357" s="91" t="s">
        <v>218</v>
      </c>
      <c r="ASX357" s="91"/>
      <c r="ASY357" s="91"/>
      <c r="ASZ357" s="91"/>
      <c r="ATA357" s="91"/>
      <c r="ATB357" s="91"/>
      <c r="ATC357" s="91"/>
      <c r="ATD357" s="91"/>
      <c r="ATE357" s="91" t="s">
        <v>218</v>
      </c>
      <c r="ATF357" s="91"/>
      <c r="ATG357" s="91"/>
      <c r="ATH357" s="91"/>
      <c r="ATI357" s="91"/>
      <c r="ATJ357" s="91"/>
      <c r="ATK357" s="91"/>
      <c r="ATL357" s="91"/>
      <c r="ATM357" s="91" t="s">
        <v>218</v>
      </c>
      <c r="ATN357" s="91"/>
      <c r="ATO357" s="91"/>
      <c r="ATP357" s="91"/>
      <c r="ATQ357" s="91"/>
      <c r="ATR357" s="91"/>
      <c r="ATS357" s="91"/>
      <c r="ATT357" s="91"/>
      <c r="ATU357" s="91" t="s">
        <v>218</v>
      </c>
      <c r="ATV357" s="91"/>
      <c r="ATW357" s="91"/>
      <c r="ATX357" s="91"/>
      <c r="ATY357" s="91"/>
      <c r="ATZ357" s="91"/>
      <c r="AUA357" s="91"/>
      <c r="AUB357" s="91"/>
      <c r="AUC357" s="91" t="s">
        <v>218</v>
      </c>
      <c r="AUD357" s="91"/>
      <c r="AUE357" s="91"/>
      <c r="AUF357" s="91"/>
      <c r="AUG357" s="91"/>
      <c r="AUH357" s="91"/>
      <c r="AUI357" s="91"/>
      <c r="AUJ357" s="91"/>
      <c r="AUK357" s="91" t="s">
        <v>218</v>
      </c>
      <c r="AUL357" s="91"/>
      <c r="AUM357" s="91"/>
      <c r="AUN357" s="91"/>
      <c r="AUO357" s="91"/>
      <c r="AUP357" s="91"/>
      <c r="AUQ357" s="91"/>
      <c r="AUR357" s="91"/>
      <c r="AUS357" s="91" t="s">
        <v>218</v>
      </c>
      <c r="AUT357" s="91"/>
      <c r="AUU357" s="91"/>
      <c r="AUV357" s="91"/>
      <c r="AUW357" s="91"/>
      <c r="AUX357" s="91"/>
      <c r="AUY357" s="91"/>
      <c r="AUZ357" s="91"/>
      <c r="AVA357" s="91" t="s">
        <v>218</v>
      </c>
      <c r="AVB357" s="91"/>
      <c r="AVC357" s="91"/>
      <c r="AVD357" s="91"/>
      <c r="AVE357" s="91"/>
      <c r="AVF357" s="91"/>
      <c r="AVG357" s="91"/>
      <c r="AVH357" s="91"/>
      <c r="AVI357" s="91" t="s">
        <v>218</v>
      </c>
      <c r="AVJ357" s="91"/>
      <c r="AVK357" s="91"/>
      <c r="AVL357" s="91"/>
      <c r="AVM357" s="91"/>
      <c r="AVN357" s="91"/>
      <c r="AVO357" s="91"/>
      <c r="AVP357" s="91"/>
      <c r="AVQ357" s="91" t="s">
        <v>218</v>
      </c>
      <c r="AVR357" s="91"/>
      <c r="AVS357" s="91"/>
      <c r="AVT357" s="91"/>
      <c r="AVU357" s="91"/>
      <c r="AVV357" s="91"/>
      <c r="AVW357" s="91"/>
      <c r="AVX357" s="91"/>
      <c r="AVY357" s="91" t="s">
        <v>218</v>
      </c>
      <c r="AVZ357" s="91"/>
      <c r="AWA357" s="91"/>
      <c r="AWB357" s="91"/>
      <c r="AWC357" s="91"/>
      <c r="AWD357" s="91"/>
      <c r="AWE357" s="91"/>
      <c r="AWF357" s="91"/>
      <c r="AWG357" s="91" t="s">
        <v>218</v>
      </c>
      <c r="AWH357" s="91"/>
      <c r="AWI357" s="91"/>
      <c r="AWJ357" s="91"/>
      <c r="AWK357" s="91"/>
      <c r="AWL357" s="91"/>
      <c r="AWM357" s="91"/>
      <c r="AWN357" s="91"/>
      <c r="AWO357" s="91" t="s">
        <v>218</v>
      </c>
      <c r="AWP357" s="91"/>
      <c r="AWQ357" s="91"/>
      <c r="AWR357" s="91"/>
      <c r="AWS357" s="91"/>
      <c r="AWT357" s="91"/>
      <c r="AWU357" s="91"/>
      <c r="AWV357" s="91"/>
      <c r="AWW357" s="91" t="s">
        <v>218</v>
      </c>
      <c r="AWX357" s="91"/>
      <c r="AWY357" s="91"/>
      <c r="AWZ357" s="91"/>
      <c r="AXA357" s="91"/>
      <c r="AXB357" s="91"/>
      <c r="AXC357" s="91"/>
      <c r="AXD357" s="91"/>
      <c r="AXE357" s="91" t="s">
        <v>218</v>
      </c>
      <c r="AXF357" s="91"/>
      <c r="AXG357" s="91"/>
      <c r="AXH357" s="91"/>
      <c r="AXI357" s="91"/>
      <c r="AXJ357" s="91"/>
      <c r="AXK357" s="91"/>
      <c r="AXL357" s="91"/>
      <c r="AXM357" s="91" t="s">
        <v>218</v>
      </c>
      <c r="AXN357" s="91"/>
      <c r="AXO357" s="91"/>
      <c r="AXP357" s="91"/>
      <c r="AXQ357" s="91"/>
      <c r="AXR357" s="91"/>
      <c r="AXS357" s="91"/>
      <c r="AXT357" s="91"/>
      <c r="AXU357" s="91" t="s">
        <v>218</v>
      </c>
      <c r="AXV357" s="91"/>
      <c r="AXW357" s="91"/>
      <c r="AXX357" s="91"/>
      <c r="AXY357" s="91"/>
      <c r="AXZ357" s="91"/>
      <c r="AYA357" s="91"/>
      <c r="AYB357" s="91"/>
      <c r="AYC357" s="91" t="s">
        <v>218</v>
      </c>
      <c r="AYD357" s="91"/>
      <c r="AYE357" s="91"/>
      <c r="AYF357" s="91"/>
      <c r="AYG357" s="91"/>
      <c r="AYH357" s="91"/>
      <c r="AYI357" s="91"/>
      <c r="AYJ357" s="91"/>
      <c r="AYK357" s="91" t="s">
        <v>218</v>
      </c>
      <c r="AYL357" s="91"/>
      <c r="AYM357" s="91"/>
      <c r="AYN357" s="91"/>
      <c r="AYO357" s="91"/>
      <c r="AYP357" s="91"/>
      <c r="AYQ357" s="91"/>
      <c r="AYR357" s="91"/>
      <c r="AYS357" s="91" t="s">
        <v>218</v>
      </c>
      <c r="AYT357" s="91"/>
      <c r="AYU357" s="91"/>
      <c r="AYV357" s="91"/>
      <c r="AYW357" s="91"/>
      <c r="AYX357" s="91"/>
      <c r="AYY357" s="91"/>
      <c r="AYZ357" s="91"/>
      <c r="AZA357" s="91" t="s">
        <v>218</v>
      </c>
      <c r="AZB357" s="91"/>
      <c r="AZC357" s="91"/>
      <c r="AZD357" s="91"/>
      <c r="AZE357" s="91"/>
      <c r="AZF357" s="91"/>
      <c r="AZG357" s="91"/>
      <c r="AZH357" s="91"/>
      <c r="AZI357" s="91" t="s">
        <v>218</v>
      </c>
      <c r="AZJ357" s="91"/>
      <c r="AZK357" s="91"/>
      <c r="AZL357" s="91"/>
      <c r="AZM357" s="91"/>
      <c r="AZN357" s="91"/>
      <c r="AZO357" s="91"/>
      <c r="AZP357" s="91"/>
      <c r="AZQ357" s="91" t="s">
        <v>218</v>
      </c>
      <c r="AZR357" s="91"/>
      <c r="AZS357" s="91"/>
      <c r="AZT357" s="91"/>
      <c r="AZU357" s="91"/>
      <c r="AZV357" s="91"/>
      <c r="AZW357" s="91"/>
      <c r="AZX357" s="91"/>
      <c r="AZY357" s="91" t="s">
        <v>218</v>
      </c>
      <c r="AZZ357" s="91"/>
      <c r="BAA357" s="91"/>
      <c r="BAB357" s="91"/>
      <c r="BAC357" s="91"/>
      <c r="BAD357" s="91"/>
      <c r="BAE357" s="91"/>
      <c r="BAF357" s="91"/>
      <c r="BAG357" s="91" t="s">
        <v>218</v>
      </c>
      <c r="BAH357" s="91"/>
      <c r="BAI357" s="91"/>
      <c r="BAJ357" s="91"/>
      <c r="BAK357" s="91"/>
      <c r="BAL357" s="91"/>
      <c r="BAM357" s="91"/>
      <c r="BAN357" s="91"/>
      <c r="BAO357" s="91" t="s">
        <v>218</v>
      </c>
      <c r="BAP357" s="91"/>
      <c r="BAQ357" s="91"/>
      <c r="BAR357" s="91"/>
      <c r="BAS357" s="91"/>
      <c r="BAT357" s="91"/>
      <c r="BAU357" s="91"/>
      <c r="BAV357" s="91"/>
      <c r="BAW357" s="91" t="s">
        <v>218</v>
      </c>
      <c r="BAX357" s="91"/>
      <c r="BAY357" s="91"/>
      <c r="BAZ357" s="91"/>
      <c r="BBA357" s="91"/>
      <c r="BBB357" s="91"/>
      <c r="BBC357" s="91"/>
      <c r="BBD357" s="91"/>
      <c r="BBE357" s="91" t="s">
        <v>218</v>
      </c>
      <c r="BBF357" s="91"/>
      <c r="BBG357" s="91"/>
      <c r="BBH357" s="91"/>
      <c r="BBI357" s="91"/>
      <c r="BBJ357" s="91"/>
      <c r="BBK357" s="91"/>
      <c r="BBL357" s="91"/>
      <c r="BBM357" s="91" t="s">
        <v>218</v>
      </c>
      <c r="BBN357" s="91"/>
      <c r="BBO357" s="91"/>
      <c r="BBP357" s="91"/>
      <c r="BBQ357" s="91"/>
      <c r="BBR357" s="91"/>
      <c r="BBS357" s="91"/>
      <c r="BBT357" s="91"/>
      <c r="BBU357" s="91" t="s">
        <v>218</v>
      </c>
      <c r="BBV357" s="91"/>
      <c r="BBW357" s="91"/>
      <c r="BBX357" s="91"/>
      <c r="BBY357" s="91"/>
      <c r="BBZ357" s="91"/>
      <c r="BCA357" s="91"/>
      <c r="BCB357" s="91"/>
      <c r="BCC357" s="91" t="s">
        <v>218</v>
      </c>
      <c r="BCD357" s="91"/>
      <c r="BCE357" s="91"/>
      <c r="BCF357" s="91"/>
      <c r="BCG357" s="91"/>
      <c r="BCH357" s="91"/>
      <c r="BCI357" s="91"/>
      <c r="BCJ357" s="91"/>
      <c r="BCK357" s="91" t="s">
        <v>218</v>
      </c>
      <c r="BCL357" s="91"/>
      <c r="BCM357" s="91"/>
      <c r="BCN357" s="91"/>
      <c r="BCO357" s="91"/>
      <c r="BCP357" s="91"/>
      <c r="BCQ357" s="91"/>
      <c r="BCR357" s="91"/>
      <c r="BCS357" s="91" t="s">
        <v>218</v>
      </c>
      <c r="BCT357" s="91"/>
      <c r="BCU357" s="91"/>
      <c r="BCV357" s="91"/>
      <c r="BCW357" s="91"/>
      <c r="BCX357" s="91"/>
      <c r="BCY357" s="91"/>
      <c r="BCZ357" s="91"/>
      <c r="BDA357" s="91" t="s">
        <v>218</v>
      </c>
      <c r="BDB357" s="91"/>
      <c r="BDC357" s="91"/>
      <c r="BDD357" s="91"/>
      <c r="BDE357" s="91"/>
      <c r="BDF357" s="91"/>
      <c r="BDG357" s="91"/>
      <c r="BDH357" s="91"/>
      <c r="BDI357" s="91" t="s">
        <v>218</v>
      </c>
      <c r="BDJ357" s="91"/>
      <c r="BDK357" s="91"/>
      <c r="BDL357" s="91"/>
      <c r="BDM357" s="91"/>
      <c r="BDN357" s="91"/>
      <c r="BDO357" s="91"/>
      <c r="BDP357" s="91"/>
      <c r="BDQ357" s="91" t="s">
        <v>218</v>
      </c>
      <c r="BDR357" s="91"/>
      <c r="BDS357" s="91"/>
      <c r="BDT357" s="91"/>
      <c r="BDU357" s="91"/>
      <c r="BDV357" s="91"/>
      <c r="BDW357" s="91"/>
      <c r="BDX357" s="91"/>
      <c r="BDY357" s="91" t="s">
        <v>218</v>
      </c>
      <c r="BDZ357" s="91"/>
      <c r="BEA357" s="91"/>
      <c r="BEB357" s="91"/>
      <c r="BEC357" s="91"/>
      <c r="BED357" s="91"/>
      <c r="BEE357" s="91"/>
      <c r="BEF357" s="91"/>
      <c r="BEG357" s="91" t="s">
        <v>218</v>
      </c>
      <c r="BEH357" s="91"/>
      <c r="BEI357" s="91"/>
      <c r="BEJ357" s="91"/>
      <c r="BEK357" s="91"/>
      <c r="BEL357" s="91"/>
      <c r="BEM357" s="91"/>
      <c r="BEN357" s="91"/>
      <c r="BEO357" s="91" t="s">
        <v>218</v>
      </c>
      <c r="BEP357" s="91"/>
      <c r="BEQ357" s="91"/>
      <c r="BER357" s="91"/>
      <c r="BES357" s="91"/>
      <c r="BET357" s="91"/>
      <c r="BEU357" s="91"/>
      <c r="BEV357" s="91"/>
      <c r="BEW357" s="91" t="s">
        <v>218</v>
      </c>
      <c r="BEX357" s="91"/>
      <c r="BEY357" s="91"/>
      <c r="BEZ357" s="91"/>
      <c r="BFA357" s="91"/>
      <c r="BFB357" s="91"/>
      <c r="BFC357" s="91"/>
      <c r="BFD357" s="91"/>
      <c r="BFE357" s="91" t="s">
        <v>218</v>
      </c>
      <c r="BFF357" s="91"/>
      <c r="BFG357" s="91"/>
      <c r="BFH357" s="91"/>
      <c r="BFI357" s="91"/>
      <c r="BFJ357" s="91"/>
      <c r="BFK357" s="91"/>
      <c r="BFL357" s="91"/>
      <c r="BFM357" s="91" t="s">
        <v>218</v>
      </c>
      <c r="BFN357" s="91"/>
      <c r="BFO357" s="91"/>
      <c r="BFP357" s="91"/>
      <c r="BFQ357" s="91"/>
      <c r="BFR357" s="91"/>
      <c r="BFS357" s="91"/>
      <c r="BFT357" s="91"/>
      <c r="BFU357" s="91" t="s">
        <v>218</v>
      </c>
      <c r="BFV357" s="91"/>
      <c r="BFW357" s="91"/>
      <c r="BFX357" s="91"/>
      <c r="BFY357" s="91"/>
      <c r="BFZ357" s="91"/>
      <c r="BGA357" s="91"/>
      <c r="BGB357" s="91"/>
      <c r="BGC357" s="91" t="s">
        <v>218</v>
      </c>
      <c r="BGD357" s="91"/>
      <c r="BGE357" s="91"/>
      <c r="BGF357" s="91"/>
      <c r="BGG357" s="91"/>
      <c r="BGH357" s="91"/>
      <c r="BGI357" s="91"/>
      <c r="BGJ357" s="91"/>
      <c r="BGK357" s="91" t="s">
        <v>218</v>
      </c>
      <c r="BGL357" s="91"/>
      <c r="BGM357" s="91"/>
      <c r="BGN357" s="91"/>
      <c r="BGO357" s="91"/>
      <c r="BGP357" s="91"/>
      <c r="BGQ357" s="91"/>
      <c r="BGR357" s="91"/>
      <c r="BGS357" s="91" t="s">
        <v>218</v>
      </c>
      <c r="BGT357" s="91"/>
      <c r="BGU357" s="91"/>
      <c r="BGV357" s="91"/>
      <c r="BGW357" s="91"/>
      <c r="BGX357" s="91"/>
      <c r="BGY357" s="91"/>
      <c r="BGZ357" s="91"/>
      <c r="BHA357" s="91" t="s">
        <v>218</v>
      </c>
      <c r="BHB357" s="91"/>
      <c r="BHC357" s="91"/>
      <c r="BHD357" s="91"/>
      <c r="BHE357" s="91"/>
      <c r="BHF357" s="91"/>
      <c r="BHG357" s="91"/>
      <c r="BHH357" s="91"/>
      <c r="BHI357" s="91" t="s">
        <v>218</v>
      </c>
      <c r="BHJ357" s="91"/>
      <c r="BHK357" s="91"/>
      <c r="BHL357" s="91"/>
      <c r="BHM357" s="91"/>
      <c r="BHN357" s="91"/>
      <c r="BHO357" s="91"/>
      <c r="BHP357" s="91"/>
      <c r="BHQ357" s="91" t="s">
        <v>218</v>
      </c>
      <c r="BHR357" s="91"/>
      <c r="BHS357" s="91"/>
      <c r="BHT357" s="91"/>
      <c r="BHU357" s="91"/>
      <c r="BHV357" s="91"/>
      <c r="BHW357" s="91"/>
      <c r="BHX357" s="91"/>
      <c r="BHY357" s="91" t="s">
        <v>218</v>
      </c>
      <c r="BHZ357" s="91"/>
      <c r="BIA357" s="91"/>
      <c r="BIB357" s="91"/>
      <c r="BIC357" s="91"/>
      <c r="BID357" s="91"/>
      <c r="BIE357" s="91"/>
      <c r="BIF357" s="91"/>
      <c r="BIG357" s="91" t="s">
        <v>218</v>
      </c>
      <c r="BIH357" s="91"/>
      <c r="BII357" s="91"/>
      <c r="BIJ357" s="91"/>
      <c r="BIK357" s="91"/>
      <c r="BIL357" s="91"/>
      <c r="BIM357" s="91"/>
      <c r="BIN357" s="91"/>
      <c r="BIO357" s="91" t="s">
        <v>218</v>
      </c>
      <c r="BIP357" s="91"/>
      <c r="BIQ357" s="91"/>
      <c r="BIR357" s="91"/>
      <c r="BIS357" s="91"/>
      <c r="BIT357" s="91"/>
      <c r="BIU357" s="91"/>
      <c r="BIV357" s="91"/>
      <c r="BIW357" s="91" t="s">
        <v>218</v>
      </c>
      <c r="BIX357" s="91"/>
      <c r="BIY357" s="91"/>
      <c r="BIZ357" s="91"/>
      <c r="BJA357" s="91"/>
      <c r="BJB357" s="91"/>
      <c r="BJC357" s="91"/>
      <c r="BJD357" s="91"/>
      <c r="BJE357" s="91" t="s">
        <v>218</v>
      </c>
      <c r="BJF357" s="91"/>
      <c r="BJG357" s="91"/>
      <c r="BJH357" s="91"/>
      <c r="BJI357" s="91"/>
      <c r="BJJ357" s="91"/>
      <c r="BJK357" s="91"/>
      <c r="BJL357" s="91"/>
      <c r="BJM357" s="91" t="s">
        <v>218</v>
      </c>
      <c r="BJN357" s="91"/>
      <c r="BJO357" s="91"/>
      <c r="BJP357" s="91"/>
      <c r="BJQ357" s="91"/>
      <c r="BJR357" s="91"/>
      <c r="BJS357" s="91"/>
      <c r="BJT357" s="91"/>
      <c r="BJU357" s="91" t="s">
        <v>218</v>
      </c>
      <c r="BJV357" s="91"/>
      <c r="BJW357" s="91"/>
      <c r="BJX357" s="91"/>
      <c r="BJY357" s="91"/>
      <c r="BJZ357" s="91"/>
      <c r="BKA357" s="91"/>
      <c r="BKB357" s="91"/>
      <c r="BKC357" s="91" t="s">
        <v>218</v>
      </c>
      <c r="BKD357" s="91"/>
      <c r="BKE357" s="91"/>
      <c r="BKF357" s="91"/>
      <c r="BKG357" s="91"/>
      <c r="BKH357" s="91"/>
      <c r="BKI357" s="91"/>
      <c r="BKJ357" s="91"/>
      <c r="BKK357" s="91" t="s">
        <v>218</v>
      </c>
      <c r="BKL357" s="91"/>
      <c r="BKM357" s="91"/>
      <c r="BKN357" s="91"/>
      <c r="BKO357" s="91"/>
      <c r="BKP357" s="91"/>
      <c r="BKQ357" s="91"/>
      <c r="BKR357" s="91"/>
      <c r="BKS357" s="91" t="s">
        <v>218</v>
      </c>
      <c r="BKT357" s="91"/>
      <c r="BKU357" s="91"/>
      <c r="BKV357" s="91"/>
      <c r="BKW357" s="91"/>
      <c r="BKX357" s="91"/>
      <c r="BKY357" s="91"/>
      <c r="BKZ357" s="91"/>
      <c r="BLA357" s="91" t="s">
        <v>218</v>
      </c>
      <c r="BLB357" s="91"/>
      <c r="BLC357" s="91"/>
      <c r="BLD357" s="91"/>
      <c r="BLE357" s="91"/>
      <c r="BLF357" s="91"/>
      <c r="BLG357" s="91"/>
      <c r="BLH357" s="91"/>
      <c r="BLI357" s="91" t="s">
        <v>218</v>
      </c>
      <c r="BLJ357" s="91"/>
      <c r="BLK357" s="91"/>
      <c r="BLL357" s="91"/>
      <c r="BLM357" s="91"/>
      <c r="BLN357" s="91"/>
      <c r="BLO357" s="91"/>
      <c r="BLP357" s="91"/>
      <c r="BLQ357" s="91" t="s">
        <v>218</v>
      </c>
      <c r="BLR357" s="91"/>
      <c r="BLS357" s="91"/>
      <c r="BLT357" s="91"/>
      <c r="BLU357" s="91"/>
      <c r="BLV357" s="91"/>
      <c r="BLW357" s="91"/>
      <c r="BLX357" s="91"/>
      <c r="BLY357" s="91" t="s">
        <v>218</v>
      </c>
      <c r="BLZ357" s="91"/>
      <c r="BMA357" s="91"/>
      <c r="BMB357" s="91"/>
      <c r="BMC357" s="91"/>
      <c r="BMD357" s="91"/>
      <c r="BME357" s="91"/>
      <c r="BMF357" s="91"/>
      <c r="BMG357" s="91" t="s">
        <v>218</v>
      </c>
      <c r="BMH357" s="91"/>
      <c r="BMI357" s="91"/>
      <c r="BMJ357" s="91"/>
      <c r="BMK357" s="91"/>
      <c r="BML357" s="91"/>
      <c r="BMM357" s="91"/>
      <c r="BMN357" s="91"/>
      <c r="BMO357" s="91" t="s">
        <v>218</v>
      </c>
      <c r="BMP357" s="91"/>
      <c r="BMQ357" s="91"/>
      <c r="BMR357" s="91"/>
      <c r="BMS357" s="91"/>
      <c r="BMT357" s="91"/>
      <c r="BMU357" s="91"/>
      <c r="BMV357" s="91"/>
      <c r="BMW357" s="91" t="s">
        <v>218</v>
      </c>
      <c r="BMX357" s="91"/>
      <c r="BMY357" s="91"/>
      <c r="BMZ357" s="91"/>
      <c r="BNA357" s="91"/>
      <c r="BNB357" s="91"/>
      <c r="BNC357" s="91"/>
      <c r="BND357" s="91"/>
      <c r="BNE357" s="91" t="s">
        <v>218</v>
      </c>
      <c r="BNF357" s="91"/>
      <c r="BNG357" s="91"/>
      <c r="BNH357" s="91"/>
      <c r="BNI357" s="91"/>
      <c r="BNJ357" s="91"/>
      <c r="BNK357" s="91"/>
      <c r="BNL357" s="91"/>
      <c r="BNM357" s="91" t="s">
        <v>218</v>
      </c>
      <c r="BNN357" s="91"/>
      <c r="BNO357" s="91"/>
      <c r="BNP357" s="91"/>
      <c r="BNQ357" s="91"/>
      <c r="BNR357" s="91"/>
      <c r="BNS357" s="91"/>
      <c r="BNT357" s="91"/>
      <c r="BNU357" s="91" t="s">
        <v>218</v>
      </c>
      <c r="BNV357" s="91"/>
      <c r="BNW357" s="91"/>
      <c r="BNX357" s="91"/>
      <c r="BNY357" s="91"/>
      <c r="BNZ357" s="91"/>
      <c r="BOA357" s="91"/>
      <c r="BOB357" s="91"/>
      <c r="BOC357" s="91" t="s">
        <v>218</v>
      </c>
      <c r="BOD357" s="91"/>
      <c r="BOE357" s="91"/>
      <c r="BOF357" s="91"/>
      <c r="BOG357" s="91"/>
      <c r="BOH357" s="91"/>
      <c r="BOI357" s="91"/>
      <c r="BOJ357" s="91"/>
      <c r="BOK357" s="91" t="s">
        <v>218</v>
      </c>
      <c r="BOL357" s="91"/>
      <c r="BOM357" s="91"/>
      <c r="BON357" s="91"/>
      <c r="BOO357" s="91"/>
      <c r="BOP357" s="91"/>
      <c r="BOQ357" s="91"/>
      <c r="BOR357" s="91"/>
      <c r="BOS357" s="91" t="s">
        <v>218</v>
      </c>
      <c r="BOT357" s="91"/>
      <c r="BOU357" s="91"/>
      <c r="BOV357" s="91"/>
      <c r="BOW357" s="91"/>
      <c r="BOX357" s="91"/>
      <c r="BOY357" s="91"/>
      <c r="BOZ357" s="91"/>
      <c r="BPA357" s="91" t="s">
        <v>218</v>
      </c>
      <c r="BPB357" s="91"/>
      <c r="BPC357" s="91"/>
      <c r="BPD357" s="91"/>
      <c r="BPE357" s="91"/>
      <c r="BPF357" s="91"/>
      <c r="BPG357" s="91"/>
      <c r="BPH357" s="91"/>
      <c r="BPI357" s="91" t="s">
        <v>218</v>
      </c>
      <c r="BPJ357" s="91"/>
      <c r="BPK357" s="91"/>
      <c r="BPL357" s="91"/>
      <c r="BPM357" s="91"/>
      <c r="BPN357" s="91"/>
      <c r="BPO357" s="91"/>
      <c r="BPP357" s="91"/>
      <c r="BPQ357" s="91" t="s">
        <v>218</v>
      </c>
      <c r="BPR357" s="91"/>
      <c r="BPS357" s="91"/>
      <c r="BPT357" s="91"/>
      <c r="BPU357" s="91"/>
      <c r="BPV357" s="91"/>
      <c r="BPW357" s="91"/>
      <c r="BPX357" s="91"/>
      <c r="BPY357" s="91" t="s">
        <v>218</v>
      </c>
      <c r="BPZ357" s="91"/>
      <c r="BQA357" s="91"/>
      <c r="BQB357" s="91"/>
      <c r="BQC357" s="91"/>
      <c r="BQD357" s="91"/>
      <c r="BQE357" s="91"/>
      <c r="BQF357" s="91"/>
      <c r="BQG357" s="91" t="s">
        <v>218</v>
      </c>
      <c r="BQH357" s="91"/>
      <c r="BQI357" s="91"/>
      <c r="BQJ357" s="91"/>
      <c r="BQK357" s="91"/>
      <c r="BQL357" s="91"/>
      <c r="BQM357" s="91"/>
      <c r="BQN357" s="91"/>
      <c r="BQO357" s="91" t="s">
        <v>218</v>
      </c>
      <c r="BQP357" s="91"/>
      <c r="BQQ357" s="91"/>
      <c r="BQR357" s="91"/>
      <c r="BQS357" s="91"/>
      <c r="BQT357" s="91"/>
      <c r="BQU357" s="91"/>
      <c r="BQV357" s="91"/>
      <c r="BQW357" s="91" t="s">
        <v>218</v>
      </c>
      <c r="BQX357" s="91"/>
      <c r="BQY357" s="91"/>
      <c r="BQZ357" s="91"/>
      <c r="BRA357" s="91"/>
      <c r="BRB357" s="91"/>
      <c r="BRC357" s="91"/>
      <c r="BRD357" s="91"/>
      <c r="BRE357" s="91" t="s">
        <v>218</v>
      </c>
      <c r="BRF357" s="91"/>
      <c r="BRG357" s="91"/>
      <c r="BRH357" s="91"/>
      <c r="BRI357" s="91"/>
      <c r="BRJ357" s="91"/>
      <c r="BRK357" s="91"/>
      <c r="BRL357" s="91"/>
      <c r="BRM357" s="91" t="s">
        <v>218</v>
      </c>
      <c r="BRN357" s="91"/>
      <c r="BRO357" s="91"/>
      <c r="BRP357" s="91"/>
      <c r="BRQ357" s="91"/>
      <c r="BRR357" s="91"/>
      <c r="BRS357" s="91"/>
      <c r="BRT357" s="91"/>
      <c r="BRU357" s="91" t="s">
        <v>218</v>
      </c>
      <c r="BRV357" s="91"/>
      <c r="BRW357" s="91"/>
      <c r="BRX357" s="91"/>
      <c r="BRY357" s="91"/>
      <c r="BRZ357" s="91"/>
      <c r="BSA357" s="91"/>
      <c r="BSB357" s="91"/>
      <c r="BSC357" s="91" t="s">
        <v>218</v>
      </c>
      <c r="BSD357" s="91"/>
      <c r="BSE357" s="91"/>
      <c r="BSF357" s="91"/>
      <c r="BSG357" s="91"/>
      <c r="BSH357" s="91"/>
      <c r="BSI357" s="91"/>
      <c r="BSJ357" s="91"/>
      <c r="BSK357" s="91" t="s">
        <v>218</v>
      </c>
      <c r="BSL357" s="91"/>
      <c r="BSM357" s="91"/>
      <c r="BSN357" s="91"/>
      <c r="BSO357" s="91"/>
      <c r="BSP357" s="91"/>
      <c r="BSQ357" s="91"/>
      <c r="BSR357" s="91"/>
      <c r="BSS357" s="91" t="s">
        <v>218</v>
      </c>
      <c r="BST357" s="91"/>
      <c r="BSU357" s="91"/>
      <c r="BSV357" s="91"/>
      <c r="BSW357" s="91"/>
      <c r="BSX357" s="91"/>
      <c r="BSY357" s="91"/>
      <c r="BSZ357" s="91"/>
      <c r="BTA357" s="91" t="s">
        <v>218</v>
      </c>
      <c r="BTB357" s="91"/>
      <c r="BTC357" s="91"/>
      <c r="BTD357" s="91"/>
      <c r="BTE357" s="91"/>
      <c r="BTF357" s="91"/>
      <c r="BTG357" s="91"/>
      <c r="BTH357" s="91"/>
      <c r="BTI357" s="91" t="s">
        <v>218</v>
      </c>
      <c r="BTJ357" s="91"/>
      <c r="BTK357" s="91"/>
      <c r="BTL357" s="91"/>
      <c r="BTM357" s="91"/>
      <c r="BTN357" s="91"/>
      <c r="BTO357" s="91"/>
      <c r="BTP357" s="91"/>
      <c r="BTQ357" s="91" t="s">
        <v>218</v>
      </c>
      <c r="BTR357" s="91"/>
      <c r="BTS357" s="91"/>
      <c r="BTT357" s="91"/>
      <c r="BTU357" s="91"/>
      <c r="BTV357" s="91"/>
      <c r="BTW357" s="91"/>
      <c r="BTX357" s="91"/>
      <c r="BTY357" s="91" t="s">
        <v>218</v>
      </c>
      <c r="BTZ357" s="91"/>
      <c r="BUA357" s="91"/>
      <c r="BUB357" s="91"/>
      <c r="BUC357" s="91"/>
      <c r="BUD357" s="91"/>
      <c r="BUE357" s="91"/>
      <c r="BUF357" s="91"/>
      <c r="BUG357" s="91" t="s">
        <v>218</v>
      </c>
      <c r="BUH357" s="91"/>
      <c r="BUI357" s="91"/>
      <c r="BUJ357" s="91"/>
      <c r="BUK357" s="91"/>
      <c r="BUL357" s="91"/>
      <c r="BUM357" s="91"/>
      <c r="BUN357" s="91"/>
      <c r="BUO357" s="91" t="s">
        <v>218</v>
      </c>
      <c r="BUP357" s="91"/>
      <c r="BUQ357" s="91"/>
      <c r="BUR357" s="91"/>
      <c r="BUS357" s="91"/>
      <c r="BUT357" s="91"/>
      <c r="BUU357" s="91"/>
      <c r="BUV357" s="91"/>
      <c r="BUW357" s="91" t="s">
        <v>218</v>
      </c>
      <c r="BUX357" s="91"/>
      <c r="BUY357" s="91"/>
      <c r="BUZ357" s="91"/>
      <c r="BVA357" s="91"/>
      <c r="BVB357" s="91"/>
      <c r="BVC357" s="91"/>
      <c r="BVD357" s="91"/>
      <c r="BVE357" s="91" t="s">
        <v>218</v>
      </c>
      <c r="BVF357" s="91"/>
      <c r="BVG357" s="91"/>
      <c r="BVH357" s="91"/>
      <c r="BVI357" s="91"/>
      <c r="BVJ357" s="91"/>
      <c r="BVK357" s="91"/>
      <c r="BVL357" s="91"/>
      <c r="BVM357" s="91" t="s">
        <v>218</v>
      </c>
      <c r="BVN357" s="91"/>
      <c r="BVO357" s="91"/>
      <c r="BVP357" s="91"/>
      <c r="BVQ357" s="91"/>
      <c r="BVR357" s="91"/>
      <c r="BVS357" s="91"/>
      <c r="BVT357" s="91"/>
      <c r="BVU357" s="91" t="s">
        <v>218</v>
      </c>
      <c r="BVV357" s="91"/>
      <c r="BVW357" s="91"/>
      <c r="BVX357" s="91"/>
      <c r="BVY357" s="91"/>
      <c r="BVZ357" s="91"/>
      <c r="BWA357" s="91"/>
      <c r="BWB357" s="91"/>
      <c r="BWC357" s="91" t="s">
        <v>218</v>
      </c>
      <c r="BWD357" s="91"/>
      <c r="BWE357" s="91"/>
      <c r="BWF357" s="91"/>
      <c r="BWG357" s="91"/>
      <c r="BWH357" s="91"/>
      <c r="BWI357" s="91"/>
      <c r="BWJ357" s="91"/>
      <c r="BWK357" s="91" t="s">
        <v>218</v>
      </c>
      <c r="BWL357" s="91"/>
      <c r="BWM357" s="91"/>
      <c r="BWN357" s="91"/>
      <c r="BWO357" s="91"/>
      <c r="BWP357" s="91"/>
      <c r="BWQ357" s="91"/>
      <c r="BWR357" s="91"/>
      <c r="BWS357" s="91" t="s">
        <v>218</v>
      </c>
      <c r="BWT357" s="91"/>
      <c r="BWU357" s="91"/>
      <c r="BWV357" s="91"/>
      <c r="BWW357" s="91"/>
      <c r="BWX357" s="91"/>
      <c r="BWY357" s="91"/>
      <c r="BWZ357" s="91"/>
      <c r="BXA357" s="91" t="s">
        <v>218</v>
      </c>
      <c r="BXB357" s="91"/>
      <c r="BXC357" s="91"/>
      <c r="BXD357" s="91"/>
      <c r="BXE357" s="91"/>
      <c r="BXF357" s="91"/>
      <c r="BXG357" s="91"/>
      <c r="BXH357" s="91"/>
      <c r="BXI357" s="91" t="s">
        <v>218</v>
      </c>
      <c r="BXJ357" s="91"/>
      <c r="BXK357" s="91"/>
      <c r="BXL357" s="91"/>
      <c r="BXM357" s="91"/>
      <c r="BXN357" s="91"/>
      <c r="BXO357" s="91"/>
      <c r="BXP357" s="91"/>
      <c r="BXQ357" s="91" t="s">
        <v>218</v>
      </c>
      <c r="BXR357" s="91"/>
      <c r="BXS357" s="91"/>
      <c r="BXT357" s="91"/>
      <c r="BXU357" s="91"/>
      <c r="BXV357" s="91"/>
      <c r="BXW357" s="91"/>
      <c r="BXX357" s="91"/>
      <c r="BXY357" s="91" t="s">
        <v>218</v>
      </c>
      <c r="BXZ357" s="91"/>
      <c r="BYA357" s="91"/>
      <c r="BYB357" s="91"/>
      <c r="BYC357" s="91"/>
      <c r="BYD357" s="91"/>
      <c r="BYE357" s="91"/>
      <c r="BYF357" s="91"/>
      <c r="BYG357" s="91" t="s">
        <v>218</v>
      </c>
      <c r="BYH357" s="91"/>
      <c r="BYI357" s="91"/>
      <c r="BYJ357" s="91"/>
      <c r="BYK357" s="91"/>
      <c r="BYL357" s="91"/>
      <c r="BYM357" s="91"/>
      <c r="BYN357" s="91"/>
      <c r="BYO357" s="91" t="s">
        <v>218</v>
      </c>
      <c r="BYP357" s="91"/>
      <c r="BYQ357" s="91"/>
      <c r="BYR357" s="91"/>
      <c r="BYS357" s="91"/>
      <c r="BYT357" s="91"/>
      <c r="BYU357" s="91"/>
      <c r="BYV357" s="91"/>
      <c r="BYW357" s="91" t="s">
        <v>218</v>
      </c>
      <c r="BYX357" s="91"/>
      <c r="BYY357" s="91"/>
      <c r="BYZ357" s="91"/>
      <c r="BZA357" s="91"/>
      <c r="BZB357" s="91"/>
      <c r="BZC357" s="91"/>
      <c r="BZD357" s="91"/>
      <c r="BZE357" s="91" t="s">
        <v>218</v>
      </c>
      <c r="BZF357" s="91"/>
      <c r="BZG357" s="91"/>
      <c r="BZH357" s="91"/>
      <c r="BZI357" s="91"/>
      <c r="BZJ357" s="91"/>
      <c r="BZK357" s="91"/>
      <c r="BZL357" s="91"/>
      <c r="BZM357" s="91" t="s">
        <v>218</v>
      </c>
      <c r="BZN357" s="91"/>
      <c r="BZO357" s="91"/>
      <c r="BZP357" s="91"/>
      <c r="BZQ357" s="91"/>
      <c r="BZR357" s="91"/>
      <c r="BZS357" s="91"/>
      <c r="BZT357" s="91"/>
      <c r="BZU357" s="91" t="s">
        <v>218</v>
      </c>
      <c r="BZV357" s="91"/>
      <c r="BZW357" s="91"/>
      <c r="BZX357" s="91"/>
      <c r="BZY357" s="91"/>
      <c r="BZZ357" s="91"/>
      <c r="CAA357" s="91"/>
      <c r="CAB357" s="91"/>
      <c r="CAC357" s="91" t="s">
        <v>218</v>
      </c>
      <c r="CAD357" s="91"/>
      <c r="CAE357" s="91"/>
      <c r="CAF357" s="91"/>
      <c r="CAG357" s="91"/>
      <c r="CAH357" s="91"/>
      <c r="CAI357" s="91"/>
      <c r="CAJ357" s="91"/>
      <c r="CAK357" s="91" t="s">
        <v>218</v>
      </c>
      <c r="CAL357" s="91"/>
      <c r="CAM357" s="91"/>
      <c r="CAN357" s="91"/>
      <c r="CAO357" s="91"/>
      <c r="CAP357" s="91"/>
      <c r="CAQ357" s="91"/>
      <c r="CAR357" s="91"/>
      <c r="CAS357" s="91" t="s">
        <v>218</v>
      </c>
      <c r="CAT357" s="91"/>
      <c r="CAU357" s="91"/>
      <c r="CAV357" s="91"/>
      <c r="CAW357" s="91"/>
      <c r="CAX357" s="91"/>
      <c r="CAY357" s="91"/>
      <c r="CAZ357" s="91"/>
      <c r="CBA357" s="91" t="s">
        <v>218</v>
      </c>
      <c r="CBB357" s="91"/>
      <c r="CBC357" s="91"/>
      <c r="CBD357" s="91"/>
      <c r="CBE357" s="91"/>
      <c r="CBF357" s="91"/>
      <c r="CBG357" s="91"/>
      <c r="CBH357" s="91"/>
      <c r="CBI357" s="91" t="s">
        <v>218</v>
      </c>
      <c r="CBJ357" s="91"/>
      <c r="CBK357" s="91"/>
      <c r="CBL357" s="91"/>
      <c r="CBM357" s="91"/>
      <c r="CBN357" s="91"/>
      <c r="CBO357" s="91"/>
      <c r="CBP357" s="91"/>
      <c r="CBQ357" s="91" t="s">
        <v>218</v>
      </c>
      <c r="CBR357" s="91"/>
      <c r="CBS357" s="91"/>
      <c r="CBT357" s="91"/>
      <c r="CBU357" s="91"/>
      <c r="CBV357" s="91"/>
      <c r="CBW357" s="91"/>
      <c r="CBX357" s="91"/>
      <c r="CBY357" s="91" t="s">
        <v>218</v>
      </c>
      <c r="CBZ357" s="91"/>
      <c r="CCA357" s="91"/>
      <c r="CCB357" s="91"/>
      <c r="CCC357" s="91"/>
      <c r="CCD357" s="91"/>
      <c r="CCE357" s="91"/>
      <c r="CCF357" s="91"/>
      <c r="CCG357" s="91" t="s">
        <v>218</v>
      </c>
      <c r="CCH357" s="91"/>
      <c r="CCI357" s="91"/>
      <c r="CCJ357" s="91"/>
      <c r="CCK357" s="91"/>
      <c r="CCL357" s="91"/>
      <c r="CCM357" s="91"/>
      <c r="CCN357" s="91"/>
      <c r="CCO357" s="91" t="s">
        <v>218</v>
      </c>
      <c r="CCP357" s="91"/>
      <c r="CCQ357" s="91"/>
      <c r="CCR357" s="91"/>
      <c r="CCS357" s="91"/>
      <c r="CCT357" s="91"/>
      <c r="CCU357" s="91"/>
      <c r="CCV357" s="91"/>
      <c r="CCW357" s="91" t="s">
        <v>218</v>
      </c>
      <c r="CCX357" s="91"/>
      <c r="CCY357" s="91"/>
      <c r="CCZ357" s="91"/>
      <c r="CDA357" s="91"/>
      <c r="CDB357" s="91"/>
      <c r="CDC357" s="91"/>
      <c r="CDD357" s="91"/>
      <c r="CDE357" s="91" t="s">
        <v>218</v>
      </c>
      <c r="CDF357" s="91"/>
      <c r="CDG357" s="91"/>
      <c r="CDH357" s="91"/>
      <c r="CDI357" s="91"/>
      <c r="CDJ357" s="91"/>
      <c r="CDK357" s="91"/>
      <c r="CDL357" s="91"/>
      <c r="CDM357" s="91" t="s">
        <v>218</v>
      </c>
      <c r="CDN357" s="91"/>
      <c r="CDO357" s="91"/>
      <c r="CDP357" s="91"/>
      <c r="CDQ357" s="91"/>
      <c r="CDR357" s="91"/>
      <c r="CDS357" s="91"/>
      <c r="CDT357" s="91"/>
      <c r="CDU357" s="91" t="s">
        <v>218</v>
      </c>
      <c r="CDV357" s="91"/>
      <c r="CDW357" s="91"/>
      <c r="CDX357" s="91"/>
      <c r="CDY357" s="91"/>
      <c r="CDZ357" s="91"/>
      <c r="CEA357" s="91"/>
      <c r="CEB357" s="91"/>
      <c r="CEC357" s="91" t="s">
        <v>218</v>
      </c>
      <c r="CED357" s="91"/>
      <c r="CEE357" s="91"/>
      <c r="CEF357" s="91"/>
      <c r="CEG357" s="91"/>
      <c r="CEH357" s="91"/>
      <c r="CEI357" s="91"/>
      <c r="CEJ357" s="91"/>
      <c r="CEK357" s="91" t="s">
        <v>218</v>
      </c>
      <c r="CEL357" s="91"/>
      <c r="CEM357" s="91"/>
      <c r="CEN357" s="91"/>
      <c r="CEO357" s="91"/>
      <c r="CEP357" s="91"/>
      <c r="CEQ357" s="91"/>
      <c r="CER357" s="91"/>
      <c r="CES357" s="91" t="s">
        <v>218</v>
      </c>
      <c r="CET357" s="91"/>
      <c r="CEU357" s="91"/>
      <c r="CEV357" s="91"/>
      <c r="CEW357" s="91"/>
      <c r="CEX357" s="91"/>
      <c r="CEY357" s="91"/>
      <c r="CEZ357" s="91"/>
      <c r="CFA357" s="91" t="s">
        <v>218</v>
      </c>
      <c r="CFB357" s="91"/>
      <c r="CFC357" s="91"/>
      <c r="CFD357" s="91"/>
      <c r="CFE357" s="91"/>
      <c r="CFF357" s="91"/>
      <c r="CFG357" s="91"/>
      <c r="CFH357" s="91"/>
      <c r="CFI357" s="91" t="s">
        <v>218</v>
      </c>
      <c r="CFJ357" s="91"/>
      <c r="CFK357" s="91"/>
      <c r="CFL357" s="91"/>
      <c r="CFM357" s="91"/>
      <c r="CFN357" s="91"/>
      <c r="CFO357" s="91"/>
      <c r="CFP357" s="91"/>
      <c r="CFQ357" s="91" t="s">
        <v>218</v>
      </c>
      <c r="CFR357" s="91"/>
      <c r="CFS357" s="91"/>
      <c r="CFT357" s="91"/>
      <c r="CFU357" s="91"/>
      <c r="CFV357" s="91"/>
      <c r="CFW357" s="91"/>
      <c r="CFX357" s="91"/>
      <c r="CFY357" s="91" t="s">
        <v>218</v>
      </c>
      <c r="CFZ357" s="91"/>
      <c r="CGA357" s="91"/>
      <c r="CGB357" s="91"/>
      <c r="CGC357" s="91"/>
      <c r="CGD357" s="91"/>
      <c r="CGE357" s="91"/>
      <c r="CGF357" s="91"/>
      <c r="CGG357" s="91" t="s">
        <v>218</v>
      </c>
      <c r="CGH357" s="91"/>
      <c r="CGI357" s="91"/>
      <c r="CGJ357" s="91"/>
      <c r="CGK357" s="91"/>
      <c r="CGL357" s="91"/>
      <c r="CGM357" s="91"/>
      <c r="CGN357" s="91"/>
      <c r="CGO357" s="91" t="s">
        <v>218</v>
      </c>
      <c r="CGP357" s="91"/>
      <c r="CGQ357" s="91"/>
      <c r="CGR357" s="91"/>
      <c r="CGS357" s="91"/>
      <c r="CGT357" s="91"/>
      <c r="CGU357" s="91"/>
      <c r="CGV357" s="91"/>
      <c r="CGW357" s="91" t="s">
        <v>218</v>
      </c>
      <c r="CGX357" s="91"/>
      <c r="CGY357" s="91"/>
      <c r="CGZ357" s="91"/>
      <c r="CHA357" s="91"/>
      <c r="CHB357" s="91"/>
      <c r="CHC357" s="91"/>
      <c r="CHD357" s="91"/>
      <c r="CHE357" s="91" t="s">
        <v>218</v>
      </c>
      <c r="CHF357" s="91"/>
      <c r="CHG357" s="91"/>
      <c r="CHH357" s="91"/>
      <c r="CHI357" s="91"/>
      <c r="CHJ357" s="91"/>
      <c r="CHK357" s="91"/>
      <c r="CHL357" s="91"/>
      <c r="CHM357" s="91" t="s">
        <v>218</v>
      </c>
      <c r="CHN357" s="91"/>
      <c r="CHO357" s="91"/>
      <c r="CHP357" s="91"/>
      <c r="CHQ357" s="91"/>
      <c r="CHR357" s="91"/>
      <c r="CHS357" s="91"/>
      <c r="CHT357" s="91"/>
      <c r="CHU357" s="91" t="s">
        <v>218</v>
      </c>
      <c r="CHV357" s="91"/>
      <c r="CHW357" s="91"/>
      <c r="CHX357" s="91"/>
      <c r="CHY357" s="91"/>
      <c r="CHZ357" s="91"/>
      <c r="CIA357" s="91"/>
      <c r="CIB357" s="91"/>
      <c r="CIC357" s="91" t="s">
        <v>218</v>
      </c>
      <c r="CID357" s="91"/>
      <c r="CIE357" s="91"/>
      <c r="CIF357" s="91"/>
      <c r="CIG357" s="91"/>
      <c r="CIH357" s="91"/>
      <c r="CII357" s="91"/>
      <c r="CIJ357" s="91"/>
      <c r="CIK357" s="91" t="s">
        <v>218</v>
      </c>
      <c r="CIL357" s="91"/>
      <c r="CIM357" s="91"/>
      <c r="CIN357" s="91"/>
      <c r="CIO357" s="91"/>
      <c r="CIP357" s="91"/>
      <c r="CIQ357" s="91"/>
      <c r="CIR357" s="91"/>
      <c r="CIS357" s="91" t="s">
        <v>218</v>
      </c>
      <c r="CIT357" s="91"/>
      <c r="CIU357" s="91"/>
      <c r="CIV357" s="91"/>
      <c r="CIW357" s="91"/>
      <c r="CIX357" s="91"/>
      <c r="CIY357" s="91"/>
      <c r="CIZ357" s="91"/>
      <c r="CJA357" s="91" t="s">
        <v>218</v>
      </c>
      <c r="CJB357" s="91"/>
      <c r="CJC357" s="91"/>
      <c r="CJD357" s="91"/>
      <c r="CJE357" s="91"/>
      <c r="CJF357" s="91"/>
      <c r="CJG357" s="91"/>
      <c r="CJH357" s="91"/>
      <c r="CJI357" s="91" t="s">
        <v>218</v>
      </c>
      <c r="CJJ357" s="91"/>
      <c r="CJK357" s="91"/>
      <c r="CJL357" s="91"/>
      <c r="CJM357" s="91"/>
      <c r="CJN357" s="91"/>
      <c r="CJO357" s="91"/>
      <c r="CJP357" s="91"/>
      <c r="CJQ357" s="91" t="s">
        <v>218</v>
      </c>
      <c r="CJR357" s="91"/>
      <c r="CJS357" s="91"/>
      <c r="CJT357" s="91"/>
      <c r="CJU357" s="91"/>
      <c r="CJV357" s="91"/>
      <c r="CJW357" s="91"/>
      <c r="CJX357" s="91"/>
      <c r="CJY357" s="91" t="s">
        <v>218</v>
      </c>
      <c r="CJZ357" s="91"/>
      <c r="CKA357" s="91"/>
      <c r="CKB357" s="91"/>
      <c r="CKC357" s="91"/>
      <c r="CKD357" s="91"/>
      <c r="CKE357" s="91"/>
      <c r="CKF357" s="91"/>
      <c r="CKG357" s="91" t="s">
        <v>218</v>
      </c>
      <c r="CKH357" s="91"/>
      <c r="CKI357" s="91"/>
      <c r="CKJ357" s="91"/>
      <c r="CKK357" s="91"/>
      <c r="CKL357" s="91"/>
      <c r="CKM357" s="91"/>
      <c r="CKN357" s="91"/>
      <c r="CKO357" s="91" t="s">
        <v>218</v>
      </c>
      <c r="CKP357" s="91"/>
      <c r="CKQ357" s="91"/>
      <c r="CKR357" s="91"/>
      <c r="CKS357" s="91"/>
      <c r="CKT357" s="91"/>
      <c r="CKU357" s="91"/>
      <c r="CKV357" s="91"/>
      <c r="CKW357" s="91" t="s">
        <v>218</v>
      </c>
      <c r="CKX357" s="91"/>
      <c r="CKY357" s="91"/>
      <c r="CKZ357" s="91"/>
      <c r="CLA357" s="91"/>
      <c r="CLB357" s="91"/>
      <c r="CLC357" s="91"/>
      <c r="CLD357" s="91"/>
      <c r="CLE357" s="91" t="s">
        <v>218</v>
      </c>
      <c r="CLF357" s="91"/>
      <c r="CLG357" s="91"/>
      <c r="CLH357" s="91"/>
      <c r="CLI357" s="91"/>
      <c r="CLJ357" s="91"/>
      <c r="CLK357" s="91"/>
      <c r="CLL357" s="91"/>
      <c r="CLM357" s="91" t="s">
        <v>218</v>
      </c>
      <c r="CLN357" s="91"/>
      <c r="CLO357" s="91"/>
      <c r="CLP357" s="91"/>
      <c r="CLQ357" s="91"/>
      <c r="CLR357" s="91"/>
      <c r="CLS357" s="91"/>
      <c r="CLT357" s="91"/>
      <c r="CLU357" s="91" t="s">
        <v>218</v>
      </c>
      <c r="CLV357" s="91"/>
      <c r="CLW357" s="91"/>
      <c r="CLX357" s="91"/>
      <c r="CLY357" s="91"/>
      <c r="CLZ357" s="91"/>
      <c r="CMA357" s="91"/>
      <c r="CMB357" s="91"/>
      <c r="CMC357" s="91" t="s">
        <v>218</v>
      </c>
      <c r="CMD357" s="91"/>
      <c r="CME357" s="91"/>
      <c r="CMF357" s="91"/>
      <c r="CMG357" s="91"/>
      <c r="CMH357" s="91"/>
      <c r="CMI357" s="91"/>
      <c r="CMJ357" s="91"/>
      <c r="CMK357" s="91" t="s">
        <v>218</v>
      </c>
      <c r="CML357" s="91"/>
      <c r="CMM357" s="91"/>
      <c r="CMN357" s="91"/>
      <c r="CMO357" s="91"/>
      <c r="CMP357" s="91"/>
      <c r="CMQ357" s="91"/>
      <c r="CMR357" s="91"/>
      <c r="CMS357" s="91" t="s">
        <v>218</v>
      </c>
      <c r="CMT357" s="91"/>
      <c r="CMU357" s="91"/>
      <c r="CMV357" s="91"/>
      <c r="CMW357" s="91"/>
      <c r="CMX357" s="91"/>
      <c r="CMY357" s="91"/>
      <c r="CMZ357" s="91"/>
      <c r="CNA357" s="91" t="s">
        <v>218</v>
      </c>
      <c r="CNB357" s="91"/>
      <c r="CNC357" s="91"/>
      <c r="CND357" s="91"/>
      <c r="CNE357" s="91"/>
      <c r="CNF357" s="91"/>
      <c r="CNG357" s="91"/>
      <c r="CNH357" s="91"/>
      <c r="CNI357" s="91" t="s">
        <v>218</v>
      </c>
      <c r="CNJ357" s="91"/>
      <c r="CNK357" s="91"/>
      <c r="CNL357" s="91"/>
      <c r="CNM357" s="91"/>
      <c r="CNN357" s="91"/>
      <c r="CNO357" s="91"/>
      <c r="CNP357" s="91"/>
      <c r="CNQ357" s="91" t="s">
        <v>218</v>
      </c>
      <c r="CNR357" s="91"/>
      <c r="CNS357" s="91"/>
      <c r="CNT357" s="91"/>
      <c r="CNU357" s="91"/>
      <c r="CNV357" s="91"/>
      <c r="CNW357" s="91"/>
      <c r="CNX357" s="91"/>
      <c r="CNY357" s="91" t="s">
        <v>218</v>
      </c>
      <c r="CNZ357" s="91"/>
      <c r="COA357" s="91"/>
      <c r="COB357" s="91"/>
      <c r="COC357" s="91"/>
      <c r="COD357" s="91"/>
      <c r="COE357" s="91"/>
      <c r="COF357" s="91"/>
      <c r="COG357" s="91" t="s">
        <v>218</v>
      </c>
      <c r="COH357" s="91"/>
      <c r="COI357" s="91"/>
      <c r="COJ357" s="91"/>
      <c r="COK357" s="91"/>
      <c r="COL357" s="91"/>
      <c r="COM357" s="91"/>
      <c r="CON357" s="91"/>
      <c r="COO357" s="91" t="s">
        <v>218</v>
      </c>
      <c r="COP357" s="91"/>
      <c r="COQ357" s="91"/>
      <c r="COR357" s="91"/>
      <c r="COS357" s="91"/>
      <c r="COT357" s="91"/>
      <c r="COU357" s="91"/>
      <c r="COV357" s="91"/>
      <c r="COW357" s="91" t="s">
        <v>218</v>
      </c>
      <c r="COX357" s="91"/>
      <c r="COY357" s="91"/>
      <c r="COZ357" s="91"/>
      <c r="CPA357" s="91"/>
      <c r="CPB357" s="91"/>
      <c r="CPC357" s="91"/>
      <c r="CPD357" s="91"/>
      <c r="CPE357" s="91" t="s">
        <v>218</v>
      </c>
      <c r="CPF357" s="91"/>
      <c r="CPG357" s="91"/>
      <c r="CPH357" s="91"/>
      <c r="CPI357" s="91"/>
      <c r="CPJ357" s="91"/>
      <c r="CPK357" s="91"/>
      <c r="CPL357" s="91"/>
      <c r="CPM357" s="91" t="s">
        <v>218</v>
      </c>
      <c r="CPN357" s="91"/>
      <c r="CPO357" s="91"/>
      <c r="CPP357" s="91"/>
      <c r="CPQ357" s="91"/>
      <c r="CPR357" s="91"/>
      <c r="CPS357" s="91"/>
      <c r="CPT357" s="91"/>
      <c r="CPU357" s="91" t="s">
        <v>218</v>
      </c>
      <c r="CPV357" s="91"/>
      <c r="CPW357" s="91"/>
      <c r="CPX357" s="91"/>
      <c r="CPY357" s="91"/>
      <c r="CPZ357" s="91"/>
      <c r="CQA357" s="91"/>
      <c r="CQB357" s="91"/>
      <c r="CQC357" s="91" t="s">
        <v>218</v>
      </c>
      <c r="CQD357" s="91"/>
      <c r="CQE357" s="91"/>
      <c r="CQF357" s="91"/>
      <c r="CQG357" s="91"/>
      <c r="CQH357" s="91"/>
      <c r="CQI357" s="91"/>
      <c r="CQJ357" s="91"/>
      <c r="CQK357" s="91" t="s">
        <v>218</v>
      </c>
      <c r="CQL357" s="91"/>
      <c r="CQM357" s="91"/>
      <c r="CQN357" s="91"/>
      <c r="CQO357" s="91"/>
      <c r="CQP357" s="91"/>
      <c r="CQQ357" s="91"/>
      <c r="CQR357" s="91"/>
      <c r="CQS357" s="91" t="s">
        <v>218</v>
      </c>
      <c r="CQT357" s="91"/>
      <c r="CQU357" s="91"/>
      <c r="CQV357" s="91"/>
      <c r="CQW357" s="91"/>
      <c r="CQX357" s="91"/>
      <c r="CQY357" s="91"/>
      <c r="CQZ357" s="91"/>
      <c r="CRA357" s="91" t="s">
        <v>218</v>
      </c>
      <c r="CRB357" s="91"/>
      <c r="CRC357" s="91"/>
      <c r="CRD357" s="91"/>
      <c r="CRE357" s="91"/>
      <c r="CRF357" s="91"/>
      <c r="CRG357" s="91"/>
      <c r="CRH357" s="91"/>
      <c r="CRI357" s="91" t="s">
        <v>218</v>
      </c>
      <c r="CRJ357" s="91"/>
      <c r="CRK357" s="91"/>
      <c r="CRL357" s="91"/>
      <c r="CRM357" s="91"/>
      <c r="CRN357" s="91"/>
      <c r="CRO357" s="91"/>
      <c r="CRP357" s="91"/>
      <c r="CRQ357" s="91" t="s">
        <v>218</v>
      </c>
      <c r="CRR357" s="91"/>
      <c r="CRS357" s="91"/>
      <c r="CRT357" s="91"/>
      <c r="CRU357" s="91"/>
      <c r="CRV357" s="91"/>
      <c r="CRW357" s="91"/>
      <c r="CRX357" s="91"/>
      <c r="CRY357" s="91" t="s">
        <v>218</v>
      </c>
      <c r="CRZ357" s="91"/>
      <c r="CSA357" s="91"/>
      <c r="CSB357" s="91"/>
      <c r="CSC357" s="91"/>
      <c r="CSD357" s="91"/>
      <c r="CSE357" s="91"/>
      <c r="CSF357" s="91"/>
      <c r="CSG357" s="91" t="s">
        <v>218</v>
      </c>
      <c r="CSH357" s="91"/>
      <c r="CSI357" s="91"/>
      <c r="CSJ357" s="91"/>
      <c r="CSK357" s="91"/>
      <c r="CSL357" s="91"/>
      <c r="CSM357" s="91"/>
      <c r="CSN357" s="91"/>
      <c r="CSO357" s="91" t="s">
        <v>218</v>
      </c>
      <c r="CSP357" s="91"/>
      <c r="CSQ357" s="91"/>
      <c r="CSR357" s="91"/>
      <c r="CSS357" s="91"/>
      <c r="CST357" s="91"/>
      <c r="CSU357" s="91"/>
      <c r="CSV357" s="91"/>
      <c r="CSW357" s="91" t="s">
        <v>218</v>
      </c>
      <c r="CSX357" s="91"/>
      <c r="CSY357" s="91"/>
      <c r="CSZ357" s="91"/>
      <c r="CTA357" s="91"/>
      <c r="CTB357" s="91"/>
      <c r="CTC357" s="91"/>
      <c r="CTD357" s="91"/>
      <c r="CTE357" s="91" t="s">
        <v>218</v>
      </c>
      <c r="CTF357" s="91"/>
      <c r="CTG357" s="91"/>
      <c r="CTH357" s="91"/>
      <c r="CTI357" s="91"/>
      <c r="CTJ357" s="91"/>
      <c r="CTK357" s="91"/>
      <c r="CTL357" s="91"/>
      <c r="CTM357" s="91" t="s">
        <v>218</v>
      </c>
      <c r="CTN357" s="91"/>
      <c r="CTO357" s="91"/>
      <c r="CTP357" s="91"/>
      <c r="CTQ357" s="91"/>
      <c r="CTR357" s="91"/>
      <c r="CTS357" s="91"/>
      <c r="CTT357" s="91"/>
      <c r="CTU357" s="91" t="s">
        <v>218</v>
      </c>
      <c r="CTV357" s="91"/>
      <c r="CTW357" s="91"/>
      <c r="CTX357" s="91"/>
      <c r="CTY357" s="91"/>
      <c r="CTZ357" s="91"/>
      <c r="CUA357" s="91"/>
      <c r="CUB357" s="91"/>
      <c r="CUC357" s="91" t="s">
        <v>218</v>
      </c>
      <c r="CUD357" s="91"/>
      <c r="CUE357" s="91"/>
      <c r="CUF357" s="91"/>
      <c r="CUG357" s="91"/>
      <c r="CUH357" s="91"/>
      <c r="CUI357" s="91"/>
      <c r="CUJ357" s="91"/>
      <c r="CUK357" s="91" t="s">
        <v>218</v>
      </c>
      <c r="CUL357" s="91"/>
      <c r="CUM357" s="91"/>
      <c r="CUN357" s="91"/>
      <c r="CUO357" s="91"/>
      <c r="CUP357" s="91"/>
      <c r="CUQ357" s="91"/>
      <c r="CUR357" s="91"/>
      <c r="CUS357" s="91" t="s">
        <v>218</v>
      </c>
      <c r="CUT357" s="91"/>
      <c r="CUU357" s="91"/>
      <c r="CUV357" s="91"/>
      <c r="CUW357" s="91"/>
      <c r="CUX357" s="91"/>
      <c r="CUY357" s="91"/>
      <c r="CUZ357" s="91"/>
      <c r="CVA357" s="91" t="s">
        <v>218</v>
      </c>
      <c r="CVB357" s="91"/>
      <c r="CVC357" s="91"/>
      <c r="CVD357" s="91"/>
      <c r="CVE357" s="91"/>
      <c r="CVF357" s="91"/>
      <c r="CVG357" s="91"/>
      <c r="CVH357" s="91"/>
      <c r="CVI357" s="91" t="s">
        <v>218</v>
      </c>
      <c r="CVJ357" s="91"/>
      <c r="CVK357" s="91"/>
      <c r="CVL357" s="91"/>
      <c r="CVM357" s="91"/>
      <c r="CVN357" s="91"/>
      <c r="CVO357" s="91"/>
      <c r="CVP357" s="91"/>
      <c r="CVQ357" s="91" t="s">
        <v>218</v>
      </c>
      <c r="CVR357" s="91"/>
      <c r="CVS357" s="91"/>
      <c r="CVT357" s="91"/>
      <c r="CVU357" s="91"/>
      <c r="CVV357" s="91"/>
      <c r="CVW357" s="91"/>
      <c r="CVX357" s="91"/>
      <c r="CVY357" s="91" t="s">
        <v>218</v>
      </c>
      <c r="CVZ357" s="91"/>
      <c r="CWA357" s="91"/>
      <c r="CWB357" s="91"/>
      <c r="CWC357" s="91"/>
      <c r="CWD357" s="91"/>
      <c r="CWE357" s="91"/>
      <c r="CWF357" s="91"/>
      <c r="CWG357" s="91" t="s">
        <v>218</v>
      </c>
      <c r="CWH357" s="91"/>
      <c r="CWI357" s="91"/>
      <c r="CWJ357" s="91"/>
      <c r="CWK357" s="91"/>
      <c r="CWL357" s="91"/>
      <c r="CWM357" s="91"/>
      <c r="CWN357" s="91"/>
      <c r="CWO357" s="91" t="s">
        <v>218</v>
      </c>
      <c r="CWP357" s="91"/>
      <c r="CWQ357" s="91"/>
      <c r="CWR357" s="91"/>
      <c r="CWS357" s="91"/>
      <c r="CWT357" s="91"/>
      <c r="CWU357" s="91"/>
      <c r="CWV357" s="91"/>
      <c r="CWW357" s="91" t="s">
        <v>218</v>
      </c>
      <c r="CWX357" s="91"/>
      <c r="CWY357" s="91"/>
      <c r="CWZ357" s="91"/>
      <c r="CXA357" s="91"/>
      <c r="CXB357" s="91"/>
      <c r="CXC357" s="91"/>
      <c r="CXD357" s="91"/>
      <c r="CXE357" s="91" t="s">
        <v>218</v>
      </c>
      <c r="CXF357" s="91"/>
      <c r="CXG357" s="91"/>
      <c r="CXH357" s="91"/>
      <c r="CXI357" s="91"/>
      <c r="CXJ357" s="91"/>
      <c r="CXK357" s="91"/>
      <c r="CXL357" s="91"/>
      <c r="CXM357" s="91" t="s">
        <v>218</v>
      </c>
      <c r="CXN357" s="91"/>
      <c r="CXO357" s="91"/>
      <c r="CXP357" s="91"/>
      <c r="CXQ357" s="91"/>
      <c r="CXR357" s="91"/>
      <c r="CXS357" s="91"/>
      <c r="CXT357" s="91"/>
      <c r="CXU357" s="91" t="s">
        <v>218</v>
      </c>
      <c r="CXV357" s="91"/>
      <c r="CXW357" s="91"/>
      <c r="CXX357" s="91"/>
      <c r="CXY357" s="91"/>
      <c r="CXZ357" s="91"/>
      <c r="CYA357" s="91"/>
      <c r="CYB357" s="91"/>
      <c r="CYC357" s="91" t="s">
        <v>218</v>
      </c>
      <c r="CYD357" s="91"/>
      <c r="CYE357" s="91"/>
      <c r="CYF357" s="91"/>
      <c r="CYG357" s="91"/>
      <c r="CYH357" s="91"/>
      <c r="CYI357" s="91"/>
      <c r="CYJ357" s="91"/>
      <c r="CYK357" s="91" t="s">
        <v>218</v>
      </c>
      <c r="CYL357" s="91"/>
      <c r="CYM357" s="91"/>
      <c r="CYN357" s="91"/>
      <c r="CYO357" s="91"/>
      <c r="CYP357" s="91"/>
      <c r="CYQ357" s="91"/>
      <c r="CYR357" s="91"/>
      <c r="CYS357" s="91" t="s">
        <v>218</v>
      </c>
      <c r="CYT357" s="91"/>
      <c r="CYU357" s="91"/>
      <c r="CYV357" s="91"/>
      <c r="CYW357" s="91"/>
      <c r="CYX357" s="91"/>
      <c r="CYY357" s="91"/>
      <c r="CYZ357" s="91"/>
      <c r="CZA357" s="91" t="s">
        <v>218</v>
      </c>
      <c r="CZB357" s="91"/>
      <c r="CZC357" s="91"/>
      <c r="CZD357" s="91"/>
      <c r="CZE357" s="91"/>
      <c r="CZF357" s="91"/>
      <c r="CZG357" s="91"/>
      <c r="CZH357" s="91"/>
      <c r="CZI357" s="91" t="s">
        <v>218</v>
      </c>
      <c r="CZJ357" s="91"/>
      <c r="CZK357" s="91"/>
      <c r="CZL357" s="91"/>
      <c r="CZM357" s="91"/>
      <c r="CZN357" s="91"/>
      <c r="CZO357" s="91"/>
      <c r="CZP357" s="91"/>
      <c r="CZQ357" s="91" t="s">
        <v>218</v>
      </c>
      <c r="CZR357" s="91"/>
      <c r="CZS357" s="91"/>
      <c r="CZT357" s="91"/>
      <c r="CZU357" s="91"/>
      <c r="CZV357" s="91"/>
      <c r="CZW357" s="91"/>
      <c r="CZX357" s="91"/>
      <c r="CZY357" s="91" t="s">
        <v>218</v>
      </c>
      <c r="CZZ357" s="91"/>
      <c r="DAA357" s="91"/>
      <c r="DAB357" s="91"/>
      <c r="DAC357" s="91"/>
      <c r="DAD357" s="91"/>
      <c r="DAE357" s="91"/>
      <c r="DAF357" s="91"/>
      <c r="DAG357" s="91" t="s">
        <v>218</v>
      </c>
      <c r="DAH357" s="91"/>
      <c r="DAI357" s="91"/>
      <c r="DAJ357" s="91"/>
      <c r="DAK357" s="91"/>
      <c r="DAL357" s="91"/>
      <c r="DAM357" s="91"/>
      <c r="DAN357" s="91"/>
      <c r="DAO357" s="91" t="s">
        <v>218</v>
      </c>
      <c r="DAP357" s="91"/>
      <c r="DAQ357" s="91"/>
      <c r="DAR357" s="91"/>
      <c r="DAS357" s="91"/>
      <c r="DAT357" s="91"/>
      <c r="DAU357" s="91"/>
      <c r="DAV357" s="91"/>
      <c r="DAW357" s="91" t="s">
        <v>218</v>
      </c>
      <c r="DAX357" s="91"/>
      <c r="DAY357" s="91"/>
      <c r="DAZ357" s="91"/>
      <c r="DBA357" s="91"/>
      <c r="DBB357" s="91"/>
      <c r="DBC357" s="91"/>
      <c r="DBD357" s="91"/>
      <c r="DBE357" s="91" t="s">
        <v>218</v>
      </c>
      <c r="DBF357" s="91"/>
      <c r="DBG357" s="91"/>
      <c r="DBH357" s="91"/>
      <c r="DBI357" s="91"/>
      <c r="DBJ357" s="91"/>
      <c r="DBK357" s="91"/>
      <c r="DBL357" s="91"/>
      <c r="DBM357" s="91" t="s">
        <v>218</v>
      </c>
      <c r="DBN357" s="91"/>
      <c r="DBO357" s="91"/>
      <c r="DBP357" s="91"/>
      <c r="DBQ357" s="91"/>
      <c r="DBR357" s="91"/>
      <c r="DBS357" s="91"/>
      <c r="DBT357" s="91"/>
      <c r="DBU357" s="91" t="s">
        <v>218</v>
      </c>
      <c r="DBV357" s="91"/>
      <c r="DBW357" s="91"/>
      <c r="DBX357" s="91"/>
      <c r="DBY357" s="91"/>
      <c r="DBZ357" s="91"/>
      <c r="DCA357" s="91"/>
      <c r="DCB357" s="91"/>
      <c r="DCC357" s="91" t="s">
        <v>218</v>
      </c>
      <c r="DCD357" s="91"/>
      <c r="DCE357" s="91"/>
      <c r="DCF357" s="91"/>
      <c r="DCG357" s="91"/>
      <c r="DCH357" s="91"/>
      <c r="DCI357" s="91"/>
      <c r="DCJ357" s="91"/>
      <c r="DCK357" s="91" t="s">
        <v>218</v>
      </c>
      <c r="DCL357" s="91"/>
      <c r="DCM357" s="91"/>
      <c r="DCN357" s="91"/>
      <c r="DCO357" s="91"/>
      <c r="DCP357" s="91"/>
      <c r="DCQ357" s="91"/>
      <c r="DCR357" s="91"/>
      <c r="DCS357" s="91" t="s">
        <v>218</v>
      </c>
      <c r="DCT357" s="91"/>
      <c r="DCU357" s="91"/>
      <c r="DCV357" s="91"/>
      <c r="DCW357" s="91"/>
      <c r="DCX357" s="91"/>
      <c r="DCY357" s="91"/>
      <c r="DCZ357" s="91"/>
      <c r="DDA357" s="91" t="s">
        <v>218</v>
      </c>
      <c r="DDB357" s="91"/>
      <c r="DDC357" s="91"/>
      <c r="DDD357" s="91"/>
      <c r="DDE357" s="91"/>
      <c r="DDF357" s="91"/>
      <c r="DDG357" s="91"/>
      <c r="DDH357" s="91"/>
      <c r="DDI357" s="91" t="s">
        <v>218</v>
      </c>
      <c r="DDJ357" s="91"/>
      <c r="DDK357" s="91"/>
      <c r="DDL357" s="91"/>
      <c r="DDM357" s="91"/>
      <c r="DDN357" s="91"/>
      <c r="DDO357" s="91"/>
      <c r="DDP357" s="91"/>
      <c r="DDQ357" s="91" t="s">
        <v>218</v>
      </c>
      <c r="DDR357" s="91"/>
      <c r="DDS357" s="91"/>
      <c r="DDT357" s="91"/>
      <c r="DDU357" s="91"/>
      <c r="DDV357" s="91"/>
      <c r="DDW357" s="91"/>
      <c r="DDX357" s="91"/>
      <c r="DDY357" s="91" t="s">
        <v>218</v>
      </c>
      <c r="DDZ357" s="91"/>
      <c r="DEA357" s="91"/>
      <c r="DEB357" s="91"/>
      <c r="DEC357" s="91"/>
      <c r="DED357" s="91"/>
      <c r="DEE357" s="91"/>
      <c r="DEF357" s="91"/>
      <c r="DEG357" s="91" t="s">
        <v>218</v>
      </c>
      <c r="DEH357" s="91"/>
      <c r="DEI357" s="91"/>
      <c r="DEJ357" s="91"/>
      <c r="DEK357" s="91"/>
      <c r="DEL357" s="91"/>
      <c r="DEM357" s="91"/>
      <c r="DEN357" s="91"/>
      <c r="DEO357" s="91" t="s">
        <v>218</v>
      </c>
      <c r="DEP357" s="91"/>
      <c r="DEQ357" s="91"/>
      <c r="DER357" s="91"/>
      <c r="DES357" s="91"/>
      <c r="DET357" s="91"/>
      <c r="DEU357" s="91"/>
      <c r="DEV357" s="91"/>
      <c r="DEW357" s="91" t="s">
        <v>218</v>
      </c>
      <c r="DEX357" s="91"/>
      <c r="DEY357" s="91"/>
      <c r="DEZ357" s="91"/>
      <c r="DFA357" s="91"/>
      <c r="DFB357" s="91"/>
      <c r="DFC357" s="91"/>
      <c r="DFD357" s="91"/>
      <c r="DFE357" s="91" t="s">
        <v>218</v>
      </c>
      <c r="DFF357" s="91"/>
      <c r="DFG357" s="91"/>
      <c r="DFH357" s="91"/>
      <c r="DFI357" s="91"/>
      <c r="DFJ357" s="91"/>
      <c r="DFK357" s="91"/>
      <c r="DFL357" s="91"/>
      <c r="DFM357" s="91" t="s">
        <v>218</v>
      </c>
      <c r="DFN357" s="91"/>
      <c r="DFO357" s="91"/>
      <c r="DFP357" s="91"/>
      <c r="DFQ357" s="91"/>
      <c r="DFR357" s="91"/>
      <c r="DFS357" s="91"/>
      <c r="DFT357" s="91"/>
      <c r="DFU357" s="91" t="s">
        <v>218</v>
      </c>
      <c r="DFV357" s="91"/>
      <c r="DFW357" s="91"/>
      <c r="DFX357" s="91"/>
      <c r="DFY357" s="91"/>
      <c r="DFZ357" s="91"/>
      <c r="DGA357" s="91"/>
      <c r="DGB357" s="91"/>
      <c r="DGC357" s="91" t="s">
        <v>218</v>
      </c>
      <c r="DGD357" s="91"/>
      <c r="DGE357" s="91"/>
      <c r="DGF357" s="91"/>
      <c r="DGG357" s="91"/>
      <c r="DGH357" s="91"/>
      <c r="DGI357" s="91"/>
      <c r="DGJ357" s="91"/>
      <c r="DGK357" s="91" t="s">
        <v>218</v>
      </c>
      <c r="DGL357" s="91"/>
      <c r="DGM357" s="91"/>
      <c r="DGN357" s="91"/>
      <c r="DGO357" s="91"/>
      <c r="DGP357" s="91"/>
      <c r="DGQ357" s="91"/>
      <c r="DGR357" s="91"/>
      <c r="DGS357" s="91" t="s">
        <v>218</v>
      </c>
      <c r="DGT357" s="91"/>
      <c r="DGU357" s="91"/>
      <c r="DGV357" s="91"/>
      <c r="DGW357" s="91"/>
      <c r="DGX357" s="91"/>
      <c r="DGY357" s="91"/>
      <c r="DGZ357" s="91"/>
      <c r="DHA357" s="91" t="s">
        <v>218</v>
      </c>
      <c r="DHB357" s="91"/>
      <c r="DHC357" s="91"/>
      <c r="DHD357" s="91"/>
      <c r="DHE357" s="91"/>
      <c r="DHF357" s="91"/>
      <c r="DHG357" s="91"/>
      <c r="DHH357" s="91"/>
      <c r="DHI357" s="91" t="s">
        <v>218</v>
      </c>
      <c r="DHJ357" s="91"/>
      <c r="DHK357" s="91"/>
      <c r="DHL357" s="91"/>
      <c r="DHM357" s="91"/>
      <c r="DHN357" s="91"/>
      <c r="DHO357" s="91"/>
      <c r="DHP357" s="91"/>
      <c r="DHQ357" s="91" t="s">
        <v>218</v>
      </c>
      <c r="DHR357" s="91"/>
      <c r="DHS357" s="91"/>
      <c r="DHT357" s="91"/>
      <c r="DHU357" s="91"/>
      <c r="DHV357" s="91"/>
      <c r="DHW357" s="91"/>
      <c r="DHX357" s="91"/>
      <c r="DHY357" s="91" t="s">
        <v>218</v>
      </c>
      <c r="DHZ357" s="91"/>
      <c r="DIA357" s="91"/>
      <c r="DIB357" s="91"/>
      <c r="DIC357" s="91"/>
      <c r="DID357" s="91"/>
      <c r="DIE357" s="91"/>
      <c r="DIF357" s="91"/>
      <c r="DIG357" s="91" t="s">
        <v>218</v>
      </c>
      <c r="DIH357" s="91"/>
      <c r="DII357" s="91"/>
      <c r="DIJ357" s="91"/>
      <c r="DIK357" s="91"/>
      <c r="DIL357" s="91"/>
      <c r="DIM357" s="91"/>
      <c r="DIN357" s="91"/>
      <c r="DIO357" s="91" t="s">
        <v>218</v>
      </c>
      <c r="DIP357" s="91"/>
      <c r="DIQ357" s="91"/>
      <c r="DIR357" s="91"/>
      <c r="DIS357" s="91"/>
      <c r="DIT357" s="91"/>
      <c r="DIU357" s="91"/>
      <c r="DIV357" s="91"/>
      <c r="DIW357" s="91" t="s">
        <v>218</v>
      </c>
      <c r="DIX357" s="91"/>
      <c r="DIY357" s="91"/>
      <c r="DIZ357" s="91"/>
      <c r="DJA357" s="91"/>
      <c r="DJB357" s="91"/>
      <c r="DJC357" s="91"/>
      <c r="DJD357" s="91"/>
      <c r="DJE357" s="91" t="s">
        <v>218</v>
      </c>
      <c r="DJF357" s="91"/>
      <c r="DJG357" s="91"/>
      <c r="DJH357" s="91"/>
      <c r="DJI357" s="91"/>
      <c r="DJJ357" s="91"/>
      <c r="DJK357" s="91"/>
      <c r="DJL357" s="91"/>
      <c r="DJM357" s="91" t="s">
        <v>218</v>
      </c>
      <c r="DJN357" s="91"/>
      <c r="DJO357" s="91"/>
      <c r="DJP357" s="91"/>
      <c r="DJQ357" s="91"/>
      <c r="DJR357" s="91"/>
      <c r="DJS357" s="91"/>
      <c r="DJT357" s="91"/>
      <c r="DJU357" s="91" t="s">
        <v>218</v>
      </c>
      <c r="DJV357" s="91"/>
      <c r="DJW357" s="91"/>
      <c r="DJX357" s="91"/>
      <c r="DJY357" s="91"/>
      <c r="DJZ357" s="91"/>
      <c r="DKA357" s="91"/>
      <c r="DKB357" s="91"/>
      <c r="DKC357" s="91" t="s">
        <v>218</v>
      </c>
      <c r="DKD357" s="91"/>
      <c r="DKE357" s="91"/>
      <c r="DKF357" s="91"/>
      <c r="DKG357" s="91"/>
      <c r="DKH357" s="91"/>
      <c r="DKI357" s="91"/>
      <c r="DKJ357" s="91"/>
      <c r="DKK357" s="91" t="s">
        <v>218</v>
      </c>
      <c r="DKL357" s="91"/>
      <c r="DKM357" s="91"/>
      <c r="DKN357" s="91"/>
      <c r="DKO357" s="91"/>
      <c r="DKP357" s="91"/>
      <c r="DKQ357" s="91"/>
      <c r="DKR357" s="91"/>
      <c r="DKS357" s="91" t="s">
        <v>218</v>
      </c>
      <c r="DKT357" s="91"/>
      <c r="DKU357" s="91"/>
      <c r="DKV357" s="91"/>
      <c r="DKW357" s="91"/>
      <c r="DKX357" s="91"/>
      <c r="DKY357" s="91"/>
      <c r="DKZ357" s="91"/>
      <c r="DLA357" s="91" t="s">
        <v>218</v>
      </c>
      <c r="DLB357" s="91"/>
      <c r="DLC357" s="91"/>
      <c r="DLD357" s="91"/>
      <c r="DLE357" s="91"/>
      <c r="DLF357" s="91"/>
      <c r="DLG357" s="91"/>
      <c r="DLH357" s="91"/>
      <c r="DLI357" s="91" t="s">
        <v>218</v>
      </c>
      <c r="DLJ357" s="91"/>
      <c r="DLK357" s="91"/>
      <c r="DLL357" s="91"/>
      <c r="DLM357" s="91"/>
      <c r="DLN357" s="91"/>
      <c r="DLO357" s="91"/>
      <c r="DLP357" s="91"/>
      <c r="DLQ357" s="91" t="s">
        <v>218</v>
      </c>
      <c r="DLR357" s="91"/>
      <c r="DLS357" s="91"/>
      <c r="DLT357" s="91"/>
      <c r="DLU357" s="91"/>
      <c r="DLV357" s="91"/>
      <c r="DLW357" s="91"/>
      <c r="DLX357" s="91"/>
      <c r="DLY357" s="91" t="s">
        <v>218</v>
      </c>
      <c r="DLZ357" s="91"/>
      <c r="DMA357" s="91"/>
      <c r="DMB357" s="91"/>
      <c r="DMC357" s="91"/>
      <c r="DMD357" s="91"/>
      <c r="DME357" s="91"/>
      <c r="DMF357" s="91"/>
      <c r="DMG357" s="91" t="s">
        <v>218</v>
      </c>
      <c r="DMH357" s="91"/>
      <c r="DMI357" s="91"/>
      <c r="DMJ357" s="91"/>
      <c r="DMK357" s="91"/>
      <c r="DML357" s="91"/>
      <c r="DMM357" s="91"/>
      <c r="DMN357" s="91"/>
      <c r="DMO357" s="91" t="s">
        <v>218</v>
      </c>
      <c r="DMP357" s="91"/>
      <c r="DMQ357" s="91"/>
      <c r="DMR357" s="91"/>
      <c r="DMS357" s="91"/>
      <c r="DMT357" s="91"/>
      <c r="DMU357" s="91"/>
      <c r="DMV357" s="91"/>
      <c r="DMW357" s="91" t="s">
        <v>218</v>
      </c>
      <c r="DMX357" s="91"/>
      <c r="DMY357" s="91"/>
      <c r="DMZ357" s="91"/>
      <c r="DNA357" s="91"/>
      <c r="DNB357" s="91"/>
      <c r="DNC357" s="91"/>
      <c r="DND357" s="91"/>
      <c r="DNE357" s="91" t="s">
        <v>218</v>
      </c>
      <c r="DNF357" s="91"/>
      <c r="DNG357" s="91"/>
      <c r="DNH357" s="91"/>
      <c r="DNI357" s="91"/>
      <c r="DNJ357" s="91"/>
      <c r="DNK357" s="91"/>
      <c r="DNL357" s="91"/>
      <c r="DNM357" s="91" t="s">
        <v>218</v>
      </c>
      <c r="DNN357" s="91"/>
      <c r="DNO357" s="91"/>
      <c r="DNP357" s="91"/>
      <c r="DNQ357" s="91"/>
      <c r="DNR357" s="91"/>
      <c r="DNS357" s="91"/>
      <c r="DNT357" s="91"/>
      <c r="DNU357" s="91" t="s">
        <v>218</v>
      </c>
      <c r="DNV357" s="91"/>
      <c r="DNW357" s="91"/>
      <c r="DNX357" s="91"/>
      <c r="DNY357" s="91"/>
      <c r="DNZ357" s="91"/>
      <c r="DOA357" s="91"/>
      <c r="DOB357" s="91"/>
      <c r="DOC357" s="91" t="s">
        <v>218</v>
      </c>
      <c r="DOD357" s="91"/>
      <c r="DOE357" s="91"/>
      <c r="DOF357" s="91"/>
      <c r="DOG357" s="91"/>
      <c r="DOH357" s="91"/>
      <c r="DOI357" s="91"/>
      <c r="DOJ357" s="91"/>
      <c r="DOK357" s="91" t="s">
        <v>218</v>
      </c>
      <c r="DOL357" s="91"/>
      <c r="DOM357" s="91"/>
      <c r="DON357" s="91"/>
      <c r="DOO357" s="91"/>
      <c r="DOP357" s="91"/>
      <c r="DOQ357" s="91"/>
      <c r="DOR357" s="91"/>
      <c r="DOS357" s="91" t="s">
        <v>218</v>
      </c>
      <c r="DOT357" s="91"/>
      <c r="DOU357" s="91"/>
      <c r="DOV357" s="91"/>
      <c r="DOW357" s="91"/>
      <c r="DOX357" s="91"/>
      <c r="DOY357" s="91"/>
      <c r="DOZ357" s="91"/>
      <c r="DPA357" s="91" t="s">
        <v>218</v>
      </c>
      <c r="DPB357" s="91"/>
      <c r="DPC357" s="91"/>
      <c r="DPD357" s="91"/>
      <c r="DPE357" s="91"/>
      <c r="DPF357" s="91"/>
      <c r="DPG357" s="91"/>
      <c r="DPH357" s="91"/>
      <c r="DPI357" s="91" t="s">
        <v>218</v>
      </c>
      <c r="DPJ357" s="91"/>
      <c r="DPK357" s="91"/>
      <c r="DPL357" s="91"/>
      <c r="DPM357" s="91"/>
      <c r="DPN357" s="91"/>
      <c r="DPO357" s="91"/>
      <c r="DPP357" s="91"/>
      <c r="DPQ357" s="91" t="s">
        <v>218</v>
      </c>
      <c r="DPR357" s="91"/>
      <c r="DPS357" s="91"/>
      <c r="DPT357" s="91"/>
      <c r="DPU357" s="91"/>
      <c r="DPV357" s="91"/>
      <c r="DPW357" s="91"/>
      <c r="DPX357" s="91"/>
      <c r="DPY357" s="91" t="s">
        <v>218</v>
      </c>
      <c r="DPZ357" s="91"/>
      <c r="DQA357" s="91"/>
      <c r="DQB357" s="91"/>
      <c r="DQC357" s="91"/>
      <c r="DQD357" s="91"/>
      <c r="DQE357" s="91"/>
      <c r="DQF357" s="91"/>
      <c r="DQG357" s="91" t="s">
        <v>218</v>
      </c>
      <c r="DQH357" s="91"/>
      <c r="DQI357" s="91"/>
      <c r="DQJ357" s="91"/>
      <c r="DQK357" s="91"/>
      <c r="DQL357" s="91"/>
      <c r="DQM357" s="91"/>
      <c r="DQN357" s="91"/>
      <c r="DQO357" s="91" t="s">
        <v>218</v>
      </c>
      <c r="DQP357" s="91"/>
      <c r="DQQ357" s="91"/>
      <c r="DQR357" s="91"/>
      <c r="DQS357" s="91"/>
      <c r="DQT357" s="91"/>
      <c r="DQU357" s="91"/>
      <c r="DQV357" s="91"/>
      <c r="DQW357" s="91" t="s">
        <v>218</v>
      </c>
      <c r="DQX357" s="91"/>
      <c r="DQY357" s="91"/>
      <c r="DQZ357" s="91"/>
      <c r="DRA357" s="91"/>
      <c r="DRB357" s="91"/>
      <c r="DRC357" s="91"/>
      <c r="DRD357" s="91"/>
      <c r="DRE357" s="91" t="s">
        <v>218</v>
      </c>
      <c r="DRF357" s="91"/>
      <c r="DRG357" s="91"/>
      <c r="DRH357" s="91"/>
      <c r="DRI357" s="91"/>
      <c r="DRJ357" s="91"/>
      <c r="DRK357" s="91"/>
      <c r="DRL357" s="91"/>
      <c r="DRM357" s="91" t="s">
        <v>218</v>
      </c>
      <c r="DRN357" s="91"/>
      <c r="DRO357" s="91"/>
      <c r="DRP357" s="91"/>
      <c r="DRQ357" s="91"/>
      <c r="DRR357" s="91"/>
      <c r="DRS357" s="91"/>
      <c r="DRT357" s="91"/>
      <c r="DRU357" s="91" t="s">
        <v>218</v>
      </c>
      <c r="DRV357" s="91"/>
      <c r="DRW357" s="91"/>
      <c r="DRX357" s="91"/>
      <c r="DRY357" s="91"/>
      <c r="DRZ357" s="91"/>
      <c r="DSA357" s="91"/>
      <c r="DSB357" s="91"/>
      <c r="DSC357" s="91" t="s">
        <v>218</v>
      </c>
      <c r="DSD357" s="91"/>
      <c r="DSE357" s="91"/>
      <c r="DSF357" s="91"/>
      <c r="DSG357" s="91"/>
      <c r="DSH357" s="91"/>
      <c r="DSI357" s="91"/>
      <c r="DSJ357" s="91"/>
      <c r="DSK357" s="91" t="s">
        <v>218</v>
      </c>
      <c r="DSL357" s="91"/>
      <c r="DSM357" s="91"/>
      <c r="DSN357" s="91"/>
      <c r="DSO357" s="91"/>
      <c r="DSP357" s="91"/>
      <c r="DSQ357" s="91"/>
      <c r="DSR357" s="91"/>
      <c r="DSS357" s="91" t="s">
        <v>218</v>
      </c>
      <c r="DST357" s="91"/>
      <c r="DSU357" s="91"/>
      <c r="DSV357" s="91"/>
      <c r="DSW357" s="91"/>
      <c r="DSX357" s="91"/>
      <c r="DSY357" s="91"/>
      <c r="DSZ357" s="91"/>
      <c r="DTA357" s="91" t="s">
        <v>218</v>
      </c>
      <c r="DTB357" s="91"/>
      <c r="DTC357" s="91"/>
      <c r="DTD357" s="91"/>
      <c r="DTE357" s="91"/>
      <c r="DTF357" s="91"/>
      <c r="DTG357" s="91"/>
      <c r="DTH357" s="91"/>
      <c r="DTI357" s="91" t="s">
        <v>218</v>
      </c>
      <c r="DTJ357" s="91"/>
      <c r="DTK357" s="91"/>
      <c r="DTL357" s="91"/>
      <c r="DTM357" s="91"/>
      <c r="DTN357" s="91"/>
      <c r="DTO357" s="91"/>
      <c r="DTP357" s="91"/>
      <c r="DTQ357" s="91" t="s">
        <v>218</v>
      </c>
      <c r="DTR357" s="91"/>
      <c r="DTS357" s="91"/>
      <c r="DTT357" s="91"/>
      <c r="DTU357" s="91"/>
      <c r="DTV357" s="91"/>
      <c r="DTW357" s="91"/>
      <c r="DTX357" s="91"/>
      <c r="DTY357" s="91" t="s">
        <v>218</v>
      </c>
      <c r="DTZ357" s="91"/>
      <c r="DUA357" s="91"/>
      <c r="DUB357" s="91"/>
      <c r="DUC357" s="91"/>
      <c r="DUD357" s="91"/>
      <c r="DUE357" s="91"/>
      <c r="DUF357" s="91"/>
      <c r="DUG357" s="91" t="s">
        <v>218</v>
      </c>
      <c r="DUH357" s="91"/>
      <c r="DUI357" s="91"/>
      <c r="DUJ357" s="91"/>
      <c r="DUK357" s="91"/>
      <c r="DUL357" s="91"/>
      <c r="DUM357" s="91"/>
      <c r="DUN357" s="91"/>
      <c r="DUO357" s="91" t="s">
        <v>218</v>
      </c>
      <c r="DUP357" s="91"/>
      <c r="DUQ357" s="91"/>
      <c r="DUR357" s="91"/>
      <c r="DUS357" s="91"/>
      <c r="DUT357" s="91"/>
      <c r="DUU357" s="91"/>
      <c r="DUV357" s="91"/>
      <c r="DUW357" s="91" t="s">
        <v>218</v>
      </c>
      <c r="DUX357" s="91"/>
      <c r="DUY357" s="91"/>
      <c r="DUZ357" s="91"/>
      <c r="DVA357" s="91"/>
      <c r="DVB357" s="91"/>
      <c r="DVC357" s="91"/>
      <c r="DVD357" s="91"/>
      <c r="DVE357" s="91" t="s">
        <v>218</v>
      </c>
      <c r="DVF357" s="91"/>
      <c r="DVG357" s="91"/>
      <c r="DVH357" s="91"/>
      <c r="DVI357" s="91"/>
      <c r="DVJ357" s="91"/>
      <c r="DVK357" s="91"/>
      <c r="DVL357" s="91"/>
      <c r="DVM357" s="91" t="s">
        <v>218</v>
      </c>
      <c r="DVN357" s="91"/>
      <c r="DVO357" s="91"/>
      <c r="DVP357" s="91"/>
      <c r="DVQ357" s="91"/>
      <c r="DVR357" s="91"/>
      <c r="DVS357" s="91"/>
      <c r="DVT357" s="91"/>
      <c r="DVU357" s="91" t="s">
        <v>218</v>
      </c>
      <c r="DVV357" s="91"/>
      <c r="DVW357" s="91"/>
      <c r="DVX357" s="91"/>
      <c r="DVY357" s="91"/>
      <c r="DVZ357" s="91"/>
      <c r="DWA357" s="91"/>
      <c r="DWB357" s="91"/>
      <c r="DWC357" s="91" t="s">
        <v>218</v>
      </c>
      <c r="DWD357" s="91"/>
      <c r="DWE357" s="91"/>
      <c r="DWF357" s="91"/>
      <c r="DWG357" s="91"/>
      <c r="DWH357" s="91"/>
      <c r="DWI357" s="91"/>
      <c r="DWJ357" s="91"/>
      <c r="DWK357" s="91" t="s">
        <v>218</v>
      </c>
      <c r="DWL357" s="91"/>
      <c r="DWM357" s="91"/>
      <c r="DWN357" s="91"/>
      <c r="DWO357" s="91"/>
      <c r="DWP357" s="91"/>
      <c r="DWQ357" s="91"/>
      <c r="DWR357" s="91"/>
      <c r="DWS357" s="91" t="s">
        <v>218</v>
      </c>
      <c r="DWT357" s="91"/>
      <c r="DWU357" s="91"/>
      <c r="DWV357" s="91"/>
      <c r="DWW357" s="91"/>
      <c r="DWX357" s="91"/>
      <c r="DWY357" s="91"/>
      <c r="DWZ357" s="91"/>
      <c r="DXA357" s="91" t="s">
        <v>218</v>
      </c>
      <c r="DXB357" s="91"/>
      <c r="DXC357" s="91"/>
      <c r="DXD357" s="91"/>
      <c r="DXE357" s="91"/>
      <c r="DXF357" s="91"/>
      <c r="DXG357" s="91"/>
      <c r="DXH357" s="91"/>
      <c r="DXI357" s="91" t="s">
        <v>218</v>
      </c>
      <c r="DXJ357" s="91"/>
      <c r="DXK357" s="91"/>
      <c r="DXL357" s="91"/>
      <c r="DXM357" s="91"/>
      <c r="DXN357" s="91"/>
      <c r="DXO357" s="91"/>
      <c r="DXP357" s="91"/>
      <c r="DXQ357" s="91" t="s">
        <v>218</v>
      </c>
      <c r="DXR357" s="91"/>
      <c r="DXS357" s="91"/>
      <c r="DXT357" s="91"/>
      <c r="DXU357" s="91"/>
      <c r="DXV357" s="91"/>
      <c r="DXW357" s="91"/>
      <c r="DXX357" s="91"/>
      <c r="DXY357" s="91" t="s">
        <v>218</v>
      </c>
      <c r="DXZ357" s="91"/>
      <c r="DYA357" s="91"/>
      <c r="DYB357" s="91"/>
      <c r="DYC357" s="91"/>
      <c r="DYD357" s="91"/>
      <c r="DYE357" s="91"/>
      <c r="DYF357" s="91"/>
      <c r="DYG357" s="91" t="s">
        <v>218</v>
      </c>
      <c r="DYH357" s="91"/>
      <c r="DYI357" s="91"/>
      <c r="DYJ357" s="91"/>
      <c r="DYK357" s="91"/>
      <c r="DYL357" s="91"/>
      <c r="DYM357" s="91"/>
      <c r="DYN357" s="91"/>
      <c r="DYO357" s="91" t="s">
        <v>218</v>
      </c>
      <c r="DYP357" s="91"/>
      <c r="DYQ357" s="91"/>
      <c r="DYR357" s="91"/>
      <c r="DYS357" s="91"/>
      <c r="DYT357" s="91"/>
      <c r="DYU357" s="91"/>
      <c r="DYV357" s="91"/>
      <c r="DYW357" s="91" t="s">
        <v>218</v>
      </c>
      <c r="DYX357" s="91"/>
      <c r="DYY357" s="91"/>
      <c r="DYZ357" s="91"/>
      <c r="DZA357" s="91"/>
      <c r="DZB357" s="91"/>
      <c r="DZC357" s="91"/>
      <c r="DZD357" s="91"/>
      <c r="DZE357" s="91" t="s">
        <v>218</v>
      </c>
      <c r="DZF357" s="91"/>
      <c r="DZG357" s="91"/>
      <c r="DZH357" s="91"/>
      <c r="DZI357" s="91"/>
      <c r="DZJ357" s="91"/>
      <c r="DZK357" s="91"/>
      <c r="DZL357" s="91"/>
      <c r="DZM357" s="91" t="s">
        <v>218</v>
      </c>
      <c r="DZN357" s="91"/>
      <c r="DZO357" s="91"/>
      <c r="DZP357" s="91"/>
      <c r="DZQ357" s="91"/>
      <c r="DZR357" s="91"/>
      <c r="DZS357" s="91"/>
      <c r="DZT357" s="91"/>
      <c r="DZU357" s="91" t="s">
        <v>218</v>
      </c>
      <c r="DZV357" s="91"/>
      <c r="DZW357" s="91"/>
      <c r="DZX357" s="91"/>
      <c r="DZY357" s="91"/>
      <c r="DZZ357" s="91"/>
      <c r="EAA357" s="91"/>
      <c r="EAB357" s="91"/>
      <c r="EAC357" s="91" t="s">
        <v>218</v>
      </c>
      <c r="EAD357" s="91"/>
      <c r="EAE357" s="91"/>
      <c r="EAF357" s="91"/>
      <c r="EAG357" s="91"/>
      <c r="EAH357" s="91"/>
      <c r="EAI357" s="91"/>
      <c r="EAJ357" s="91"/>
      <c r="EAK357" s="91" t="s">
        <v>218</v>
      </c>
      <c r="EAL357" s="91"/>
      <c r="EAM357" s="91"/>
      <c r="EAN357" s="91"/>
      <c r="EAO357" s="91"/>
      <c r="EAP357" s="91"/>
      <c r="EAQ357" s="91"/>
      <c r="EAR357" s="91"/>
      <c r="EAS357" s="91" t="s">
        <v>218</v>
      </c>
      <c r="EAT357" s="91"/>
      <c r="EAU357" s="91"/>
      <c r="EAV357" s="91"/>
      <c r="EAW357" s="91"/>
      <c r="EAX357" s="91"/>
      <c r="EAY357" s="91"/>
      <c r="EAZ357" s="91"/>
      <c r="EBA357" s="91" t="s">
        <v>218</v>
      </c>
      <c r="EBB357" s="91"/>
      <c r="EBC357" s="91"/>
      <c r="EBD357" s="91"/>
      <c r="EBE357" s="91"/>
      <c r="EBF357" s="91"/>
      <c r="EBG357" s="91"/>
      <c r="EBH357" s="91"/>
      <c r="EBI357" s="91" t="s">
        <v>218</v>
      </c>
      <c r="EBJ357" s="91"/>
      <c r="EBK357" s="91"/>
      <c r="EBL357" s="91"/>
      <c r="EBM357" s="91"/>
      <c r="EBN357" s="91"/>
      <c r="EBO357" s="91"/>
      <c r="EBP357" s="91"/>
      <c r="EBQ357" s="91" t="s">
        <v>218</v>
      </c>
      <c r="EBR357" s="91"/>
      <c r="EBS357" s="91"/>
      <c r="EBT357" s="91"/>
      <c r="EBU357" s="91"/>
      <c r="EBV357" s="91"/>
      <c r="EBW357" s="91"/>
      <c r="EBX357" s="91"/>
      <c r="EBY357" s="91" t="s">
        <v>218</v>
      </c>
      <c r="EBZ357" s="91"/>
      <c r="ECA357" s="91"/>
      <c r="ECB357" s="91"/>
      <c r="ECC357" s="91"/>
      <c r="ECD357" s="91"/>
      <c r="ECE357" s="91"/>
      <c r="ECF357" s="91"/>
      <c r="ECG357" s="91" t="s">
        <v>218</v>
      </c>
      <c r="ECH357" s="91"/>
      <c r="ECI357" s="91"/>
      <c r="ECJ357" s="91"/>
      <c r="ECK357" s="91"/>
      <c r="ECL357" s="91"/>
      <c r="ECM357" s="91"/>
      <c r="ECN357" s="91"/>
      <c r="ECO357" s="91" t="s">
        <v>218</v>
      </c>
      <c r="ECP357" s="91"/>
      <c r="ECQ357" s="91"/>
      <c r="ECR357" s="91"/>
      <c r="ECS357" s="91"/>
      <c r="ECT357" s="91"/>
      <c r="ECU357" s="91"/>
      <c r="ECV357" s="91"/>
      <c r="ECW357" s="91" t="s">
        <v>218</v>
      </c>
      <c r="ECX357" s="91"/>
      <c r="ECY357" s="91"/>
      <c r="ECZ357" s="91"/>
      <c r="EDA357" s="91"/>
      <c r="EDB357" s="91"/>
      <c r="EDC357" s="91"/>
      <c r="EDD357" s="91"/>
      <c r="EDE357" s="91" t="s">
        <v>218</v>
      </c>
      <c r="EDF357" s="91"/>
      <c r="EDG357" s="91"/>
      <c r="EDH357" s="91"/>
      <c r="EDI357" s="91"/>
      <c r="EDJ357" s="91"/>
      <c r="EDK357" s="91"/>
      <c r="EDL357" s="91"/>
      <c r="EDM357" s="91" t="s">
        <v>218</v>
      </c>
      <c r="EDN357" s="91"/>
      <c r="EDO357" s="91"/>
      <c r="EDP357" s="91"/>
      <c r="EDQ357" s="91"/>
      <c r="EDR357" s="91"/>
      <c r="EDS357" s="91"/>
      <c r="EDT357" s="91"/>
      <c r="EDU357" s="91" t="s">
        <v>218</v>
      </c>
      <c r="EDV357" s="91"/>
      <c r="EDW357" s="91"/>
      <c r="EDX357" s="91"/>
      <c r="EDY357" s="91"/>
      <c r="EDZ357" s="91"/>
      <c r="EEA357" s="91"/>
      <c r="EEB357" s="91"/>
      <c r="EEC357" s="91" t="s">
        <v>218</v>
      </c>
      <c r="EED357" s="91"/>
      <c r="EEE357" s="91"/>
      <c r="EEF357" s="91"/>
      <c r="EEG357" s="91"/>
      <c r="EEH357" s="91"/>
      <c r="EEI357" s="91"/>
      <c r="EEJ357" s="91"/>
      <c r="EEK357" s="91" t="s">
        <v>218</v>
      </c>
      <c r="EEL357" s="91"/>
      <c r="EEM357" s="91"/>
      <c r="EEN357" s="91"/>
      <c r="EEO357" s="91"/>
      <c r="EEP357" s="91"/>
      <c r="EEQ357" s="91"/>
      <c r="EER357" s="91"/>
      <c r="EES357" s="91" t="s">
        <v>218</v>
      </c>
      <c r="EET357" s="91"/>
      <c r="EEU357" s="91"/>
      <c r="EEV357" s="91"/>
      <c r="EEW357" s="91"/>
      <c r="EEX357" s="91"/>
      <c r="EEY357" s="91"/>
      <c r="EEZ357" s="91"/>
      <c r="EFA357" s="91" t="s">
        <v>218</v>
      </c>
      <c r="EFB357" s="91"/>
      <c r="EFC357" s="91"/>
      <c r="EFD357" s="91"/>
      <c r="EFE357" s="91"/>
      <c r="EFF357" s="91"/>
      <c r="EFG357" s="91"/>
      <c r="EFH357" s="91"/>
      <c r="EFI357" s="91" t="s">
        <v>218</v>
      </c>
      <c r="EFJ357" s="91"/>
      <c r="EFK357" s="91"/>
      <c r="EFL357" s="91"/>
      <c r="EFM357" s="91"/>
      <c r="EFN357" s="91"/>
      <c r="EFO357" s="91"/>
      <c r="EFP357" s="91"/>
      <c r="EFQ357" s="91" t="s">
        <v>218</v>
      </c>
      <c r="EFR357" s="91"/>
      <c r="EFS357" s="91"/>
      <c r="EFT357" s="91"/>
      <c r="EFU357" s="91"/>
      <c r="EFV357" s="91"/>
      <c r="EFW357" s="91"/>
      <c r="EFX357" s="91"/>
      <c r="EFY357" s="91" t="s">
        <v>218</v>
      </c>
      <c r="EFZ357" s="91"/>
      <c r="EGA357" s="91"/>
      <c r="EGB357" s="91"/>
      <c r="EGC357" s="91"/>
      <c r="EGD357" s="91"/>
      <c r="EGE357" s="91"/>
      <c r="EGF357" s="91"/>
      <c r="EGG357" s="91" t="s">
        <v>218</v>
      </c>
      <c r="EGH357" s="91"/>
      <c r="EGI357" s="91"/>
      <c r="EGJ357" s="91"/>
      <c r="EGK357" s="91"/>
      <c r="EGL357" s="91"/>
      <c r="EGM357" s="91"/>
      <c r="EGN357" s="91"/>
      <c r="EGO357" s="91" t="s">
        <v>218</v>
      </c>
      <c r="EGP357" s="91"/>
      <c r="EGQ357" s="91"/>
      <c r="EGR357" s="91"/>
      <c r="EGS357" s="91"/>
      <c r="EGT357" s="91"/>
      <c r="EGU357" s="91"/>
      <c r="EGV357" s="91"/>
      <c r="EGW357" s="91" t="s">
        <v>218</v>
      </c>
      <c r="EGX357" s="91"/>
      <c r="EGY357" s="91"/>
      <c r="EGZ357" s="91"/>
      <c r="EHA357" s="91"/>
      <c r="EHB357" s="91"/>
      <c r="EHC357" s="91"/>
      <c r="EHD357" s="91"/>
      <c r="EHE357" s="91" t="s">
        <v>218</v>
      </c>
      <c r="EHF357" s="91"/>
      <c r="EHG357" s="91"/>
      <c r="EHH357" s="91"/>
      <c r="EHI357" s="91"/>
      <c r="EHJ357" s="91"/>
      <c r="EHK357" s="91"/>
      <c r="EHL357" s="91"/>
      <c r="EHM357" s="91" t="s">
        <v>218</v>
      </c>
      <c r="EHN357" s="91"/>
      <c r="EHO357" s="91"/>
      <c r="EHP357" s="91"/>
      <c r="EHQ357" s="91"/>
      <c r="EHR357" s="91"/>
      <c r="EHS357" s="91"/>
      <c r="EHT357" s="91"/>
      <c r="EHU357" s="91" t="s">
        <v>218</v>
      </c>
      <c r="EHV357" s="91"/>
      <c r="EHW357" s="91"/>
      <c r="EHX357" s="91"/>
      <c r="EHY357" s="91"/>
      <c r="EHZ357" s="91"/>
      <c r="EIA357" s="91"/>
      <c r="EIB357" s="91"/>
      <c r="EIC357" s="91" t="s">
        <v>218</v>
      </c>
      <c r="EID357" s="91"/>
      <c r="EIE357" s="91"/>
      <c r="EIF357" s="91"/>
      <c r="EIG357" s="91"/>
      <c r="EIH357" s="91"/>
      <c r="EII357" s="91"/>
      <c r="EIJ357" s="91"/>
      <c r="EIK357" s="91" t="s">
        <v>218</v>
      </c>
      <c r="EIL357" s="91"/>
      <c r="EIM357" s="91"/>
      <c r="EIN357" s="91"/>
      <c r="EIO357" s="91"/>
      <c r="EIP357" s="91"/>
      <c r="EIQ357" s="91"/>
      <c r="EIR357" s="91"/>
      <c r="EIS357" s="91" t="s">
        <v>218</v>
      </c>
      <c r="EIT357" s="91"/>
      <c r="EIU357" s="91"/>
      <c r="EIV357" s="91"/>
      <c r="EIW357" s="91"/>
      <c r="EIX357" s="91"/>
      <c r="EIY357" s="91"/>
      <c r="EIZ357" s="91"/>
      <c r="EJA357" s="91" t="s">
        <v>218</v>
      </c>
      <c r="EJB357" s="91"/>
      <c r="EJC357" s="91"/>
      <c r="EJD357" s="91"/>
      <c r="EJE357" s="91"/>
      <c r="EJF357" s="91"/>
      <c r="EJG357" s="91"/>
      <c r="EJH357" s="91"/>
      <c r="EJI357" s="91" t="s">
        <v>218</v>
      </c>
      <c r="EJJ357" s="91"/>
      <c r="EJK357" s="91"/>
      <c r="EJL357" s="91"/>
      <c r="EJM357" s="91"/>
      <c r="EJN357" s="91"/>
      <c r="EJO357" s="91"/>
      <c r="EJP357" s="91"/>
      <c r="EJQ357" s="91" t="s">
        <v>218</v>
      </c>
      <c r="EJR357" s="91"/>
      <c r="EJS357" s="91"/>
      <c r="EJT357" s="91"/>
      <c r="EJU357" s="91"/>
      <c r="EJV357" s="91"/>
      <c r="EJW357" s="91"/>
      <c r="EJX357" s="91"/>
      <c r="EJY357" s="91" t="s">
        <v>218</v>
      </c>
      <c r="EJZ357" s="91"/>
      <c r="EKA357" s="91"/>
      <c r="EKB357" s="91"/>
      <c r="EKC357" s="91"/>
      <c r="EKD357" s="91"/>
      <c r="EKE357" s="91"/>
      <c r="EKF357" s="91"/>
      <c r="EKG357" s="91" t="s">
        <v>218</v>
      </c>
      <c r="EKH357" s="91"/>
      <c r="EKI357" s="91"/>
      <c r="EKJ357" s="91"/>
      <c r="EKK357" s="91"/>
      <c r="EKL357" s="91"/>
      <c r="EKM357" s="91"/>
      <c r="EKN357" s="91"/>
      <c r="EKO357" s="91" t="s">
        <v>218</v>
      </c>
      <c r="EKP357" s="91"/>
      <c r="EKQ357" s="91"/>
      <c r="EKR357" s="91"/>
      <c r="EKS357" s="91"/>
      <c r="EKT357" s="91"/>
      <c r="EKU357" s="91"/>
      <c r="EKV357" s="91"/>
      <c r="EKW357" s="91" t="s">
        <v>218</v>
      </c>
      <c r="EKX357" s="91"/>
      <c r="EKY357" s="91"/>
      <c r="EKZ357" s="91"/>
      <c r="ELA357" s="91"/>
      <c r="ELB357" s="91"/>
      <c r="ELC357" s="91"/>
      <c r="ELD357" s="91"/>
      <c r="ELE357" s="91" t="s">
        <v>218</v>
      </c>
      <c r="ELF357" s="91"/>
      <c r="ELG357" s="91"/>
      <c r="ELH357" s="91"/>
      <c r="ELI357" s="91"/>
      <c r="ELJ357" s="91"/>
      <c r="ELK357" s="91"/>
      <c r="ELL357" s="91"/>
      <c r="ELM357" s="91" t="s">
        <v>218</v>
      </c>
      <c r="ELN357" s="91"/>
      <c r="ELO357" s="91"/>
      <c r="ELP357" s="91"/>
      <c r="ELQ357" s="91"/>
      <c r="ELR357" s="91"/>
      <c r="ELS357" s="91"/>
      <c r="ELT357" s="91"/>
      <c r="ELU357" s="91" t="s">
        <v>218</v>
      </c>
      <c r="ELV357" s="91"/>
      <c r="ELW357" s="91"/>
      <c r="ELX357" s="91"/>
      <c r="ELY357" s="91"/>
      <c r="ELZ357" s="91"/>
      <c r="EMA357" s="91"/>
      <c r="EMB357" s="91"/>
      <c r="EMC357" s="91" t="s">
        <v>218</v>
      </c>
      <c r="EMD357" s="91"/>
      <c r="EME357" s="91"/>
      <c r="EMF357" s="91"/>
      <c r="EMG357" s="91"/>
      <c r="EMH357" s="91"/>
      <c r="EMI357" s="91"/>
      <c r="EMJ357" s="91"/>
      <c r="EMK357" s="91" t="s">
        <v>218</v>
      </c>
      <c r="EML357" s="91"/>
      <c r="EMM357" s="91"/>
      <c r="EMN357" s="91"/>
      <c r="EMO357" s="91"/>
      <c r="EMP357" s="91"/>
      <c r="EMQ357" s="91"/>
      <c r="EMR357" s="91"/>
      <c r="EMS357" s="91" t="s">
        <v>218</v>
      </c>
      <c r="EMT357" s="91"/>
      <c r="EMU357" s="91"/>
      <c r="EMV357" s="91"/>
      <c r="EMW357" s="91"/>
      <c r="EMX357" s="91"/>
      <c r="EMY357" s="91"/>
      <c r="EMZ357" s="91"/>
      <c r="ENA357" s="91" t="s">
        <v>218</v>
      </c>
      <c r="ENB357" s="91"/>
      <c r="ENC357" s="91"/>
      <c r="END357" s="91"/>
      <c r="ENE357" s="91"/>
      <c r="ENF357" s="91"/>
      <c r="ENG357" s="91"/>
      <c r="ENH357" s="91"/>
      <c r="ENI357" s="91" t="s">
        <v>218</v>
      </c>
      <c r="ENJ357" s="91"/>
      <c r="ENK357" s="91"/>
      <c r="ENL357" s="91"/>
      <c r="ENM357" s="91"/>
      <c r="ENN357" s="91"/>
      <c r="ENO357" s="91"/>
      <c r="ENP357" s="91"/>
      <c r="ENQ357" s="91" t="s">
        <v>218</v>
      </c>
      <c r="ENR357" s="91"/>
      <c r="ENS357" s="91"/>
      <c r="ENT357" s="91"/>
      <c r="ENU357" s="91"/>
      <c r="ENV357" s="91"/>
      <c r="ENW357" s="91"/>
      <c r="ENX357" s="91"/>
      <c r="ENY357" s="91" t="s">
        <v>218</v>
      </c>
      <c r="ENZ357" s="91"/>
      <c r="EOA357" s="91"/>
      <c r="EOB357" s="91"/>
      <c r="EOC357" s="91"/>
      <c r="EOD357" s="91"/>
      <c r="EOE357" s="91"/>
      <c r="EOF357" s="91"/>
      <c r="EOG357" s="91" t="s">
        <v>218</v>
      </c>
      <c r="EOH357" s="91"/>
      <c r="EOI357" s="91"/>
      <c r="EOJ357" s="91"/>
      <c r="EOK357" s="91"/>
      <c r="EOL357" s="91"/>
      <c r="EOM357" s="91"/>
      <c r="EON357" s="91"/>
      <c r="EOO357" s="91" t="s">
        <v>218</v>
      </c>
      <c r="EOP357" s="91"/>
      <c r="EOQ357" s="91"/>
      <c r="EOR357" s="91"/>
      <c r="EOS357" s="91"/>
      <c r="EOT357" s="91"/>
      <c r="EOU357" s="91"/>
      <c r="EOV357" s="91"/>
      <c r="EOW357" s="91" t="s">
        <v>218</v>
      </c>
      <c r="EOX357" s="91"/>
      <c r="EOY357" s="91"/>
      <c r="EOZ357" s="91"/>
      <c r="EPA357" s="91"/>
      <c r="EPB357" s="91"/>
      <c r="EPC357" s="91"/>
      <c r="EPD357" s="91"/>
      <c r="EPE357" s="91" t="s">
        <v>218</v>
      </c>
      <c r="EPF357" s="91"/>
      <c r="EPG357" s="91"/>
      <c r="EPH357" s="91"/>
      <c r="EPI357" s="91"/>
      <c r="EPJ357" s="91"/>
      <c r="EPK357" s="91"/>
      <c r="EPL357" s="91"/>
      <c r="EPM357" s="91" t="s">
        <v>218</v>
      </c>
      <c r="EPN357" s="91"/>
      <c r="EPO357" s="91"/>
      <c r="EPP357" s="91"/>
      <c r="EPQ357" s="91"/>
      <c r="EPR357" s="91"/>
      <c r="EPS357" s="91"/>
      <c r="EPT357" s="91"/>
      <c r="EPU357" s="91" t="s">
        <v>218</v>
      </c>
      <c r="EPV357" s="91"/>
      <c r="EPW357" s="91"/>
      <c r="EPX357" s="91"/>
      <c r="EPY357" s="91"/>
      <c r="EPZ357" s="91"/>
      <c r="EQA357" s="91"/>
      <c r="EQB357" s="91"/>
      <c r="EQC357" s="91" t="s">
        <v>218</v>
      </c>
      <c r="EQD357" s="91"/>
      <c r="EQE357" s="91"/>
      <c r="EQF357" s="91"/>
      <c r="EQG357" s="91"/>
      <c r="EQH357" s="91"/>
      <c r="EQI357" s="91"/>
      <c r="EQJ357" s="91"/>
      <c r="EQK357" s="91" t="s">
        <v>218</v>
      </c>
      <c r="EQL357" s="91"/>
      <c r="EQM357" s="91"/>
      <c r="EQN357" s="91"/>
      <c r="EQO357" s="91"/>
      <c r="EQP357" s="91"/>
      <c r="EQQ357" s="91"/>
      <c r="EQR357" s="91"/>
      <c r="EQS357" s="91" t="s">
        <v>218</v>
      </c>
      <c r="EQT357" s="91"/>
      <c r="EQU357" s="91"/>
      <c r="EQV357" s="91"/>
      <c r="EQW357" s="91"/>
      <c r="EQX357" s="91"/>
      <c r="EQY357" s="91"/>
      <c r="EQZ357" s="91"/>
      <c r="ERA357" s="91" t="s">
        <v>218</v>
      </c>
      <c r="ERB357" s="91"/>
      <c r="ERC357" s="91"/>
      <c r="ERD357" s="91"/>
      <c r="ERE357" s="91"/>
      <c r="ERF357" s="91"/>
      <c r="ERG357" s="91"/>
      <c r="ERH357" s="91"/>
      <c r="ERI357" s="91" t="s">
        <v>218</v>
      </c>
      <c r="ERJ357" s="91"/>
      <c r="ERK357" s="91"/>
      <c r="ERL357" s="91"/>
      <c r="ERM357" s="91"/>
      <c r="ERN357" s="91"/>
      <c r="ERO357" s="91"/>
      <c r="ERP357" s="91"/>
      <c r="ERQ357" s="91" t="s">
        <v>218</v>
      </c>
      <c r="ERR357" s="91"/>
      <c r="ERS357" s="91"/>
      <c r="ERT357" s="91"/>
      <c r="ERU357" s="91"/>
      <c r="ERV357" s="91"/>
      <c r="ERW357" s="91"/>
      <c r="ERX357" s="91"/>
      <c r="ERY357" s="91" t="s">
        <v>218</v>
      </c>
      <c r="ERZ357" s="91"/>
      <c r="ESA357" s="91"/>
      <c r="ESB357" s="91"/>
      <c r="ESC357" s="91"/>
      <c r="ESD357" s="91"/>
      <c r="ESE357" s="91"/>
      <c r="ESF357" s="91"/>
      <c r="ESG357" s="91" t="s">
        <v>218</v>
      </c>
      <c r="ESH357" s="91"/>
      <c r="ESI357" s="91"/>
      <c r="ESJ357" s="91"/>
      <c r="ESK357" s="91"/>
      <c r="ESL357" s="91"/>
      <c r="ESM357" s="91"/>
      <c r="ESN357" s="91"/>
      <c r="ESO357" s="91" t="s">
        <v>218</v>
      </c>
      <c r="ESP357" s="91"/>
      <c r="ESQ357" s="91"/>
      <c r="ESR357" s="91"/>
      <c r="ESS357" s="91"/>
      <c r="EST357" s="91"/>
      <c r="ESU357" s="91"/>
      <c r="ESV357" s="91"/>
      <c r="ESW357" s="91" t="s">
        <v>218</v>
      </c>
      <c r="ESX357" s="91"/>
      <c r="ESY357" s="91"/>
      <c r="ESZ357" s="91"/>
      <c r="ETA357" s="91"/>
      <c r="ETB357" s="91"/>
      <c r="ETC357" s="91"/>
      <c r="ETD357" s="91"/>
      <c r="ETE357" s="91" t="s">
        <v>218</v>
      </c>
      <c r="ETF357" s="91"/>
      <c r="ETG357" s="91"/>
      <c r="ETH357" s="91"/>
      <c r="ETI357" s="91"/>
      <c r="ETJ357" s="91"/>
      <c r="ETK357" s="91"/>
      <c r="ETL357" s="91"/>
      <c r="ETM357" s="91" t="s">
        <v>218</v>
      </c>
      <c r="ETN357" s="91"/>
      <c r="ETO357" s="91"/>
      <c r="ETP357" s="91"/>
      <c r="ETQ357" s="91"/>
      <c r="ETR357" s="91"/>
      <c r="ETS357" s="91"/>
      <c r="ETT357" s="91"/>
      <c r="ETU357" s="91" t="s">
        <v>218</v>
      </c>
      <c r="ETV357" s="91"/>
      <c r="ETW357" s="91"/>
      <c r="ETX357" s="91"/>
      <c r="ETY357" s="91"/>
      <c r="ETZ357" s="91"/>
      <c r="EUA357" s="91"/>
      <c r="EUB357" s="91"/>
      <c r="EUC357" s="91" t="s">
        <v>218</v>
      </c>
      <c r="EUD357" s="91"/>
      <c r="EUE357" s="91"/>
      <c r="EUF357" s="91"/>
      <c r="EUG357" s="91"/>
      <c r="EUH357" s="91"/>
      <c r="EUI357" s="91"/>
      <c r="EUJ357" s="91"/>
      <c r="EUK357" s="91" t="s">
        <v>218</v>
      </c>
      <c r="EUL357" s="91"/>
      <c r="EUM357" s="91"/>
      <c r="EUN357" s="91"/>
      <c r="EUO357" s="91"/>
      <c r="EUP357" s="91"/>
      <c r="EUQ357" s="91"/>
      <c r="EUR357" s="91"/>
      <c r="EUS357" s="91" t="s">
        <v>218</v>
      </c>
      <c r="EUT357" s="91"/>
      <c r="EUU357" s="91"/>
      <c r="EUV357" s="91"/>
      <c r="EUW357" s="91"/>
      <c r="EUX357" s="91"/>
      <c r="EUY357" s="91"/>
      <c r="EUZ357" s="91"/>
      <c r="EVA357" s="91" t="s">
        <v>218</v>
      </c>
      <c r="EVB357" s="91"/>
      <c r="EVC357" s="91"/>
      <c r="EVD357" s="91"/>
      <c r="EVE357" s="91"/>
      <c r="EVF357" s="91"/>
      <c r="EVG357" s="91"/>
      <c r="EVH357" s="91"/>
      <c r="EVI357" s="91" t="s">
        <v>218</v>
      </c>
      <c r="EVJ357" s="91"/>
      <c r="EVK357" s="91"/>
      <c r="EVL357" s="91"/>
      <c r="EVM357" s="91"/>
      <c r="EVN357" s="91"/>
      <c r="EVO357" s="91"/>
      <c r="EVP357" s="91"/>
      <c r="EVQ357" s="91" t="s">
        <v>218</v>
      </c>
      <c r="EVR357" s="91"/>
      <c r="EVS357" s="91"/>
      <c r="EVT357" s="91"/>
      <c r="EVU357" s="91"/>
      <c r="EVV357" s="91"/>
      <c r="EVW357" s="91"/>
      <c r="EVX357" s="91"/>
      <c r="EVY357" s="91" t="s">
        <v>218</v>
      </c>
      <c r="EVZ357" s="91"/>
      <c r="EWA357" s="91"/>
      <c r="EWB357" s="91"/>
      <c r="EWC357" s="91"/>
      <c r="EWD357" s="91"/>
      <c r="EWE357" s="91"/>
      <c r="EWF357" s="91"/>
      <c r="EWG357" s="91" t="s">
        <v>218</v>
      </c>
      <c r="EWH357" s="91"/>
      <c r="EWI357" s="91"/>
      <c r="EWJ357" s="91"/>
      <c r="EWK357" s="91"/>
      <c r="EWL357" s="91"/>
      <c r="EWM357" s="91"/>
      <c r="EWN357" s="91"/>
      <c r="EWO357" s="91" t="s">
        <v>218</v>
      </c>
      <c r="EWP357" s="91"/>
      <c r="EWQ357" s="91"/>
      <c r="EWR357" s="91"/>
      <c r="EWS357" s="91"/>
      <c r="EWT357" s="91"/>
      <c r="EWU357" s="91"/>
      <c r="EWV357" s="91"/>
      <c r="EWW357" s="91" t="s">
        <v>218</v>
      </c>
      <c r="EWX357" s="91"/>
      <c r="EWY357" s="91"/>
      <c r="EWZ357" s="91"/>
      <c r="EXA357" s="91"/>
      <c r="EXB357" s="91"/>
      <c r="EXC357" s="91"/>
      <c r="EXD357" s="91"/>
      <c r="EXE357" s="91" t="s">
        <v>218</v>
      </c>
      <c r="EXF357" s="91"/>
      <c r="EXG357" s="91"/>
      <c r="EXH357" s="91"/>
      <c r="EXI357" s="91"/>
      <c r="EXJ357" s="91"/>
      <c r="EXK357" s="91"/>
      <c r="EXL357" s="91"/>
      <c r="EXM357" s="91" t="s">
        <v>218</v>
      </c>
      <c r="EXN357" s="91"/>
      <c r="EXO357" s="91"/>
      <c r="EXP357" s="91"/>
      <c r="EXQ357" s="91"/>
      <c r="EXR357" s="91"/>
      <c r="EXS357" s="91"/>
      <c r="EXT357" s="91"/>
      <c r="EXU357" s="91" t="s">
        <v>218</v>
      </c>
      <c r="EXV357" s="91"/>
      <c r="EXW357" s="91"/>
      <c r="EXX357" s="91"/>
      <c r="EXY357" s="91"/>
      <c r="EXZ357" s="91"/>
      <c r="EYA357" s="91"/>
      <c r="EYB357" s="91"/>
      <c r="EYC357" s="91" t="s">
        <v>218</v>
      </c>
      <c r="EYD357" s="91"/>
      <c r="EYE357" s="91"/>
      <c r="EYF357" s="91"/>
      <c r="EYG357" s="91"/>
      <c r="EYH357" s="91"/>
      <c r="EYI357" s="91"/>
      <c r="EYJ357" s="91"/>
      <c r="EYK357" s="91" t="s">
        <v>218</v>
      </c>
      <c r="EYL357" s="91"/>
      <c r="EYM357" s="91"/>
      <c r="EYN357" s="91"/>
      <c r="EYO357" s="91"/>
      <c r="EYP357" s="91"/>
      <c r="EYQ357" s="91"/>
      <c r="EYR357" s="91"/>
      <c r="EYS357" s="91" t="s">
        <v>218</v>
      </c>
      <c r="EYT357" s="91"/>
      <c r="EYU357" s="91"/>
      <c r="EYV357" s="91"/>
      <c r="EYW357" s="91"/>
      <c r="EYX357" s="91"/>
      <c r="EYY357" s="91"/>
      <c r="EYZ357" s="91"/>
      <c r="EZA357" s="91" t="s">
        <v>218</v>
      </c>
      <c r="EZB357" s="91"/>
      <c r="EZC357" s="91"/>
      <c r="EZD357" s="91"/>
      <c r="EZE357" s="91"/>
      <c r="EZF357" s="91"/>
      <c r="EZG357" s="91"/>
      <c r="EZH357" s="91"/>
      <c r="EZI357" s="91" t="s">
        <v>218</v>
      </c>
      <c r="EZJ357" s="91"/>
      <c r="EZK357" s="91"/>
      <c r="EZL357" s="91"/>
      <c r="EZM357" s="91"/>
      <c r="EZN357" s="91"/>
      <c r="EZO357" s="91"/>
      <c r="EZP357" s="91"/>
      <c r="EZQ357" s="91" t="s">
        <v>218</v>
      </c>
      <c r="EZR357" s="91"/>
      <c r="EZS357" s="91"/>
      <c r="EZT357" s="91"/>
      <c r="EZU357" s="91"/>
      <c r="EZV357" s="91"/>
      <c r="EZW357" s="91"/>
      <c r="EZX357" s="91"/>
      <c r="EZY357" s="91" t="s">
        <v>218</v>
      </c>
      <c r="EZZ357" s="91"/>
      <c r="FAA357" s="91"/>
      <c r="FAB357" s="91"/>
      <c r="FAC357" s="91"/>
      <c r="FAD357" s="91"/>
      <c r="FAE357" s="91"/>
      <c r="FAF357" s="91"/>
      <c r="FAG357" s="91" t="s">
        <v>218</v>
      </c>
      <c r="FAH357" s="91"/>
      <c r="FAI357" s="91"/>
      <c r="FAJ357" s="91"/>
      <c r="FAK357" s="91"/>
      <c r="FAL357" s="91"/>
      <c r="FAM357" s="91"/>
      <c r="FAN357" s="91"/>
      <c r="FAO357" s="91" t="s">
        <v>218</v>
      </c>
      <c r="FAP357" s="91"/>
      <c r="FAQ357" s="91"/>
      <c r="FAR357" s="91"/>
      <c r="FAS357" s="91"/>
      <c r="FAT357" s="91"/>
      <c r="FAU357" s="91"/>
      <c r="FAV357" s="91"/>
      <c r="FAW357" s="91" t="s">
        <v>218</v>
      </c>
      <c r="FAX357" s="91"/>
      <c r="FAY357" s="91"/>
      <c r="FAZ357" s="91"/>
      <c r="FBA357" s="91"/>
      <c r="FBB357" s="91"/>
      <c r="FBC357" s="91"/>
      <c r="FBD357" s="91"/>
      <c r="FBE357" s="91" t="s">
        <v>218</v>
      </c>
      <c r="FBF357" s="91"/>
      <c r="FBG357" s="91"/>
      <c r="FBH357" s="91"/>
      <c r="FBI357" s="91"/>
      <c r="FBJ357" s="91"/>
      <c r="FBK357" s="91"/>
      <c r="FBL357" s="91"/>
      <c r="FBM357" s="91" t="s">
        <v>218</v>
      </c>
      <c r="FBN357" s="91"/>
      <c r="FBO357" s="91"/>
      <c r="FBP357" s="91"/>
      <c r="FBQ357" s="91"/>
      <c r="FBR357" s="91"/>
      <c r="FBS357" s="91"/>
      <c r="FBT357" s="91"/>
      <c r="FBU357" s="91" t="s">
        <v>218</v>
      </c>
      <c r="FBV357" s="91"/>
      <c r="FBW357" s="91"/>
      <c r="FBX357" s="91"/>
      <c r="FBY357" s="91"/>
      <c r="FBZ357" s="91"/>
      <c r="FCA357" s="91"/>
      <c r="FCB357" s="91"/>
      <c r="FCC357" s="91" t="s">
        <v>218</v>
      </c>
      <c r="FCD357" s="91"/>
      <c r="FCE357" s="91"/>
      <c r="FCF357" s="91"/>
      <c r="FCG357" s="91"/>
      <c r="FCH357" s="91"/>
      <c r="FCI357" s="91"/>
      <c r="FCJ357" s="91"/>
      <c r="FCK357" s="91" t="s">
        <v>218</v>
      </c>
      <c r="FCL357" s="91"/>
      <c r="FCM357" s="91"/>
      <c r="FCN357" s="91"/>
      <c r="FCO357" s="91"/>
      <c r="FCP357" s="91"/>
      <c r="FCQ357" s="91"/>
      <c r="FCR357" s="91"/>
      <c r="FCS357" s="91" t="s">
        <v>218</v>
      </c>
      <c r="FCT357" s="91"/>
      <c r="FCU357" s="91"/>
      <c r="FCV357" s="91"/>
      <c r="FCW357" s="91"/>
      <c r="FCX357" s="91"/>
      <c r="FCY357" s="91"/>
      <c r="FCZ357" s="91"/>
      <c r="FDA357" s="91" t="s">
        <v>218</v>
      </c>
      <c r="FDB357" s="91"/>
      <c r="FDC357" s="91"/>
      <c r="FDD357" s="91"/>
      <c r="FDE357" s="91"/>
      <c r="FDF357" s="91"/>
      <c r="FDG357" s="91"/>
      <c r="FDH357" s="91"/>
      <c r="FDI357" s="91" t="s">
        <v>218</v>
      </c>
      <c r="FDJ357" s="91"/>
      <c r="FDK357" s="91"/>
      <c r="FDL357" s="91"/>
      <c r="FDM357" s="91"/>
      <c r="FDN357" s="91"/>
      <c r="FDO357" s="91"/>
      <c r="FDP357" s="91"/>
      <c r="FDQ357" s="91" t="s">
        <v>218</v>
      </c>
      <c r="FDR357" s="91"/>
      <c r="FDS357" s="91"/>
      <c r="FDT357" s="91"/>
      <c r="FDU357" s="91"/>
      <c r="FDV357" s="91"/>
      <c r="FDW357" s="91"/>
      <c r="FDX357" s="91"/>
      <c r="FDY357" s="91" t="s">
        <v>218</v>
      </c>
      <c r="FDZ357" s="91"/>
      <c r="FEA357" s="91"/>
      <c r="FEB357" s="91"/>
      <c r="FEC357" s="91"/>
      <c r="FED357" s="91"/>
      <c r="FEE357" s="91"/>
      <c r="FEF357" s="91"/>
      <c r="FEG357" s="91" t="s">
        <v>218</v>
      </c>
      <c r="FEH357" s="91"/>
      <c r="FEI357" s="91"/>
      <c r="FEJ357" s="91"/>
      <c r="FEK357" s="91"/>
      <c r="FEL357" s="91"/>
      <c r="FEM357" s="91"/>
      <c r="FEN357" s="91"/>
      <c r="FEO357" s="91" t="s">
        <v>218</v>
      </c>
      <c r="FEP357" s="91"/>
      <c r="FEQ357" s="91"/>
      <c r="FER357" s="91"/>
      <c r="FES357" s="91"/>
      <c r="FET357" s="91"/>
      <c r="FEU357" s="91"/>
      <c r="FEV357" s="91"/>
      <c r="FEW357" s="91" t="s">
        <v>218</v>
      </c>
      <c r="FEX357" s="91"/>
      <c r="FEY357" s="91"/>
      <c r="FEZ357" s="91"/>
      <c r="FFA357" s="91"/>
      <c r="FFB357" s="91"/>
      <c r="FFC357" s="91"/>
      <c r="FFD357" s="91"/>
      <c r="FFE357" s="91" t="s">
        <v>218</v>
      </c>
      <c r="FFF357" s="91"/>
      <c r="FFG357" s="91"/>
      <c r="FFH357" s="91"/>
      <c r="FFI357" s="91"/>
      <c r="FFJ357" s="91"/>
      <c r="FFK357" s="91"/>
      <c r="FFL357" s="91"/>
      <c r="FFM357" s="91" t="s">
        <v>218</v>
      </c>
      <c r="FFN357" s="91"/>
      <c r="FFO357" s="91"/>
      <c r="FFP357" s="91"/>
      <c r="FFQ357" s="91"/>
      <c r="FFR357" s="91"/>
      <c r="FFS357" s="91"/>
      <c r="FFT357" s="91"/>
      <c r="FFU357" s="91" t="s">
        <v>218</v>
      </c>
      <c r="FFV357" s="91"/>
      <c r="FFW357" s="91"/>
      <c r="FFX357" s="91"/>
      <c r="FFY357" s="91"/>
      <c r="FFZ357" s="91"/>
      <c r="FGA357" s="91"/>
      <c r="FGB357" s="91"/>
      <c r="FGC357" s="91" t="s">
        <v>218</v>
      </c>
      <c r="FGD357" s="91"/>
      <c r="FGE357" s="91"/>
      <c r="FGF357" s="91"/>
      <c r="FGG357" s="91"/>
      <c r="FGH357" s="91"/>
      <c r="FGI357" s="91"/>
      <c r="FGJ357" s="91"/>
      <c r="FGK357" s="91" t="s">
        <v>218</v>
      </c>
      <c r="FGL357" s="91"/>
      <c r="FGM357" s="91"/>
      <c r="FGN357" s="91"/>
      <c r="FGO357" s="91"/>
      <c r="FGP357" s="91"/>
      <c r="FGQ357" s="91"/>
      <c r="FGR357" s="91"/>
      <c r="FGS357" s="91" t="s">
        <v>218</v>
      </c>
      <c r="FGT357" s="91"/>
      <c r="FGU357" s="91"/>
      <c r="FGV357" s="91"/>
      <c r="FGW357" s="91"/>
      <c r="FGX357" s="91"/>
      <c r="FGY357" s="91"/>
      <c r="FGZ357" s="91"/>
      <c r="FHA357" s="91" t="s">
        <v>218</v>
      </c>
      <c r="FHB357" s="91"/>
      <c r="FHC357" s="91"/>
      <c r="FHD357" s="91"/>
      <c r="FHE357" s="91"/>
      <c r="FHF357" s="91"/>
      <c r="FHG357" s="91"/>
      <c r="FHH357" s="91"/>
      <c r="FHI357" s="91" t="s">
        <v>218</v>
      </c>
      <c r="FHJ357" s="91"/>
      <c r="FHK357" s="91"/>
      <c r="FHL357" s="91"/>
      <c r="FHM357" s="91"/>
      <c r="FHN357" s="91"/>
      <c r="FHO357" s="91"/>
      <c r="FHP357" s="91"/>
      <c r="FHQ357" s="91" t="s">
        <v>218</v>
      </c>
      <c r="FHR357" s="91"/>
      <c r="FHS357" s="91"/>
      <c r="FHT357" s="91"/>
      <c r="FHU357" s="91"/>
      <c r="FHV357" s="91"/>
      <c r="FHW357" s="91"/>
      <c r="FHX357" s="91"/>
      <c r="FHY357" s="91" t="s">
        <v>218</v>
      </c>
      <c r="FHZ357" s="91"/>
      <c r="FIA357" s="91"/>
      <c r="FIB357" s="91"/>
      <c r="FIC357" s="91"/>
      <c r="FID357" s="91"/>
      <c r="FIE357" s="91"/>
      <c r="FIF357" s="91"/>
      <c r="FIG357" s="91" t="s">
        <v>218</v>
      </c>
      <c r="FIH357" s="91"/>
      <c r="FII357" s="91"/>
      <c r="FIJ357" s="91"/>
      <c r="FIK357" s="91"/>
      <c r="FIL357" s="91"/>
      <c r="FIM357" s="91"/>
      <c r="FIN357" s="91"/>
      <c r="FIO357" s="91" t="s">
        <v>218</v>
      </c>
      <c r="FIP357" s="91"/>
      <c r="FIQ357" s="91"/>
      <c r="FIR357" s="91"/>
      <c r="FIS357" s="91"/>
      <c r="FIT357" s="91"/>
      <c r="FIU357" s="91"/>
      <c r="FIV357" s="91"/>
      <c r="FIW357" s="91" t="s">
        <v>218</v>
      </c>
      <c r="FIX357" s="91"/>
      <c r="FIY357" s="91"/>
      <c r="FIZ357" s="91"/>
      <c r="FJA357" s="91"/>
      <c r="FJB357" s="91"/>
      <c r="FJC357" s="91"/>
      <c r="FJD357" s="91"/>
      <c r="FJE357" s="91" t="s">
        <v>218</v>
      </c>
      <c r="FJF357" s="91"/>
      <c r="FJG357" s="91"/>
      <c r="FJH357" s="91"/>
      <c r="FJI357" s="91"/>
      <c r="FJJ357" s="91"/>
      <c r="FJK357" s="91"/>
      <c r="FJL357" s="91"/>
      <c r="FJM357" s="91" t="s">
        <v>218</v>
      </c>
      <c r="FJN357" s="91"/>
      <c r="FJO357" s="91"/>
      <c r="FJP357" s="91"/>
      <c r="FJQ357" s="91"/>
      <c r="FJR357" s="91"/>
      <c r="FJS357" s="91"/>
      <c r="FJT357" s="91"/>
      <c r="FJU357" s="91" t="s">
        <v>218</v>
      </c>
      <c r="FJV357" s="91"/>
      <c r="FJW357" s="91"/>
      <c r="FJX357" s="91"/>
      <c r="FJY357" s="91"/>
      <c r="FJZ357" s="91"/>
      <c r="FKA357" s="91"/>
      <c r="FKB357" s="91"/>
      <c r="FKC357" s="91" t="s">
        <v>218</v>
      </c>
      <c r="FKD357" s="91"/>
      <c r="FKE357" s="91"/>
      <c r="FKF357" s="91"/>
      <c r="FKG357" s="91"/>
      <c r="FKH357" s="91"/>
      <c r="FKI357" s="91"/>
      <c r="FKJ357" s="91"/>
      <c r="FKK357" s="91" t="s">
        <v>218</v>
      </c>
      <c r="FKL357" s="91"/>
      <c r="FKM357" s="91"/>
      <c r="FKN357" s="91"/>
      <c r="FKO357" s="91"/>
      <c r="FKP357" s="91"/>
      <c r="FKQ357" s="91"/>
      <c r="FKR357" s="91"/>
      <c r="FKS357" s="91" t="s">
        <v>218</v>
      </c>
      <c r="FKT357" s="91"/>
      <c r="FKU357" s="91"/>
      <c r="FKV357" s="91"/>
      <c r="FKW357" s="91"/>
      <c r="FKX357" s="91"/>
      <c r="FKY357" s="91"/>
      <c r="FKZ357" s="91"/>
      <c r="FLA357" s="91" t="s">
        <v>218</v>
      </c>
      <c r="FLB357" s="91"/>
      <c r="FLC357" s="91"/>
      <c r="FLD357" s="91"/>
      <c r="FLE357" s="91"/>
      <c r="FLF357" s="91"/>
      <c r="FLG357" s="91"/>
      <c r="FLH357" s="91"/>
      <c r="FLI357" s="91" t="s">
        <v>218</v>
      </c>
      <c r="FLJ357" s="91"/>
      <c r="FLK357" s="91"/>
      <c r="FLL357" s="91"/>
      <c r="FLM357" s="91"/>
      <c r="FLN357" s="91"/>
      <c r="FLO357" s="91"/>
      <c r="FLP357" s="91"/>
      <c r="FLQ357" s="91" t="s">
        <v>218</v>
      </c>
      <c r="FLR357" s="91"/>
      <c r="FLS357" s="91"/>
      <c r="FLT357" s="91"/>
      <c r="FLU357" s="91"/>
      <c r="FLV357" s="91"/>
      <c r="FLW357" s="91"/>
      <c r="FLX357" s="91"/>
      <c r="FLY357" s="91" t="s">
        <v>218</v>
      </c>
      <c r="FLZ357" s="91"/>
      <c r="FMA357" s="91"/>
      <c r="FMB357" s="91"/>
      <c r="FMC357" s="91"/>
      <c r="FMD357" s="91"/>
      <c r="FME357" s="91"/>
      <c r="FMF357" s="91"/>
      <c r="FMG357" s="91" t="s">
        <v>218</v>
      </c>
      <c r="FMH357" s="91"/>
      <c r="FMI357" s="91"/>
      <c r="FMJ357" s="91"/>
      <c r="FMK357" s="91"/>
      <c r="FML357" s="91"/>
      <c r="FMM357" s="91"/>
      <c r="FMN357" s="91"/>
      <c r="FMO357" s="91" t="s">
        <v>218</v>
      </c>
      <c r="FMP357" s="91"/>
      <c r="FMQ357" s="91"/>
      <c r="FMR357" s="91"/>
      <c r="FMS357" s="91"/>
      <c r="FMT357" s="91"/>
      <c r="FMU357" s="91"/>
      <c r="FMV357" s="91"/>
      <c r="FMW357" s="91" t="s">
        <v>218</v>
      </c>
      <c r="FMX357" s="91"/>
      <c r="FMY357" s="91"/>
      <c r="FMZ357" s="91"/>
      <c r="FNA357" s="91"/>
      <c r="FNB357" s="91"/>
      <c r="FNC357" s="91"/>
      <c r="FND357" s="91"/>
      <c r="FNE357" s="91" t="s">
        <v>218</v>
      </c>
      <c r="FNF357" s="91"/>
      <c r="FNG357" s="91"/>
      <c r="FNH357" s="91"/>
      <c r="FNI357" s="91"/>
      <c r="FNJ357" s="91"/>
      <c r="FNK357" s="91"/>
      <c r="FNL357" s="91"/>
      <c r="FNM357" s="91" t="s">
        <v>218</v>
      </c>
      <c r="FNN357" s="91"/>
      <c r="FNO357" s="91"/>
      <c r="FNP357" s="91"/>
      <c r="FNQ357" s="91"/>
      <c r="FNR357" s="91"/>
      <c r="FNS357" s="91"/>
      <c r="FNT357" s="91"/>
      <c r="FNU357" s="91" t="s">
        <v>218</v>
      </c>
      <c r="FNV357" s="91"/>
      <c r="FNW357" s="91"/>
      <c r="FNX357" s="91"/>
      <c r="FNY357" s="91"/>
      <c r="FNZ357" s="91"/>
      <c r="FOA357" s="91"/>
      <c r="FOB357" s="91"/>
      <c r="FOC357" s="91" t="s">
        <v>218</v>
      </c>
      <c r="FOD357" s="91"/>
      <c r="FOE357" s="91"/>
      <c r="FOF357" s="91"/>
      <c r="FOG357" s="91"/>
      <c r="FOH357" s="91"/>
      <c r="FOI357" s="91"/>
      <c r="FOJ357" s="91"/>
      <c r="FOK357" s="91" t="s">
        <v>218</v>
      </c>
      <c r="FOL357" s="91"/>
      <c r="FOM357" s="91"/>
      <c r="FON357" s="91"/>
      <c r="FOO357" s="91"/>
      <c r="FOP357" s="91"/>
      <c r="FOQ357" s="91"/>
      <c r="FOR357" s="91"/>
      <c r="FOS357" s="91" t="s">
        <v>218</v>
      </c>
      <c r="FOT357" s="91"/>
      <c r="FOU357" s="91"/>
      <c r="FOV357" s="91"/>
      <c r="FOW357" s="91"/>
      <c r="FOX357" s="91"/>
      <c r="FOY357" s="91"/>
      <c r="FOZ357" s="91"/>
      <c r="FPA357" s="91" t="s">
        <v>218</v>
      </c>
      <c r="FPB357" s="91"/>
      <c r="FPC357" s="91"/>
      <c r="FPD357" s="91"/>
      <c r="FPE357" s="91"/>
      <c r="FPF357" s="91"/>
      <c r="FPG357" s="91"/>
      <c r="FPH357" s="91"/>
      <c r="FPI357" s="91" t="s">
        <v>218</v>
      </c>
      <c r="FPJ357" s="91"/>
      <c r="FPK357" s="91"/>
      <c r="FPL357" s="91"/>
      <c r="FPM357" s="91"/>
      <c r="FPN357" s="91"/>
      <c r="FPO357" s="91"/>
      <c r="FPP357" s="91"/>
      <c r="FPQ357" s="91" t="s">
        <v>218</v>
      </c>
      <c r="FPR357" s="91"/>
      <c r="FPS357" s="91"/>
      <c r="FPT357" s="91"/>
      <c r="FPU357" s="91"/>
      <c r="FPV357" s="91"/>
      <c r="FPW357" s="91"/>
      <c r="FPX357" s="91"/>
      <c r="FPY357" s="91" t="s">
        <v>218</v>
      </c>
      <c r="FPZ357" s="91"/>
      <c r="FQA357" s="91"/>
      <c r="FQB357" s="91"/>
      <c r="FQC357" s="91"/>
      <c r="FQD357" s="91"/>
      <c r="FQE357" s="91"/>
      <c r="FQF357" s="91"/>
      <c r="FQG357" s="91" t="s">
        <v>218</v>
      </c>
      <c r="FQH357" s="91"/>
      <c r="FQI357" s="91"/>
      <c r="FQJ357" s="91"/>
      <c r="FQK357" s="91"/>
      <c r="FQL357" s="91"/>
      <c r="FQM357" s="91"/>
      <c r="FQN357" s="91"/>
      <c r="FQO357" s="91" t="s">
        <v>218</v>
      </c>
      <c r="FQP357" s="91"/>
      <c r="FQQ357" s="91"/>
      <c r="FQR357" s="91"/>
      <c r="FQS357" s="91"/>
      <c r="FQT357" s="91"/>
      <c r="FQU357" s="91"/>
      <c r="FQV357" s="91"/>
      <c r="FQW357" s="91" t="s">
        <v>218</v>
      </c>
      <c r="FQX357" s="91"/>
      <c r="FQY357" s="91"/>
      <c r="FQZ357" s="91"/>
      <c r="FRA357" s="91"/>
      <c r="FRB357" s="91"/>
      <c r="FRC357" s="91"/>
      <c r="FRD357" s="91"/>
      <c r="FRE357" s="91" t="s">
        <v>218</v>
      </c>
      <c r="FRF357" s="91"/>
      <c r="FRG357" s="91"/>
      <c r="FRH357" s="91"/>
      <c r="FRI357" s="91"/>
      <c r="FRJ357" s="91"/>
      <c r="FRK357" s="91"/>
      <c r="FRL357" s="91"/>
      <c r="FRM357" s="91" t="s">
        <v>218</v>
      </c>
      <c r="FRN357" s="91"/>
      <c r="FRO357" s="91"/>
      <c r="FRP357" s="91"/>
      <c r="FRQ357" s="91"/>
      <c r="FRR357" s="91"/>
      <c r="FRS357" s="91"/>
      <c r="FRT357" s="91"/>
      <c r="FRU357" s="91" t="s">
        <v>218</v>
      </c>
      <c r="FRV357" s="91"/>
      <c r="FRW357" s="91"/>
      <c r="FRX357" s="91"/>
      <c r="FRY357" s="91"/>
      <c r="FRZ357" s="91"/>
      <c r="FSA357" s="91"/>
      <c r="FSB357" s="91"/>
      <c r="FSC357" s="91" t="s">
        <v>218</v>
      </c>
      <c r="FSD357" s="91"/>
      <c r="FSE357" s="91"/>
      <c r="FSF357" s="91"/>
      <c r="FSG357" s="91"/>
      <c r="FSH357" s="91"/>
      <c r="FSI357" s="91"/>
      <c r="FSJ357" s="91"/>
      <c r="FSK357" s="91" t="s">
        <v>218</v>
      </c>
      <c r="FSL357" s="91"/>
      <c r="FSM357" s="91"/>
      <c r="FSN357" s="91"/>
      <c r="FSO357" s="91"/>
      <c r="FSP357" s="91"/>
      <c r="FSQ357" s="91"/>
      <c r="FSR357" s="91"/>
      <c r="FSS357" s="91" t="s">
        <v>218</v>
      </c>
      <c r="FST357" s="91"/>
      <c r="FSU357" s="91"/>
      <c r="FSV357" s="91"/>
      <c r="FSW357" s="91"/>
      <c r="FSX357" s="91"/>
      <c r="FSY357" s="91"/>
      <c r="FSZ357" s="91"/>
      <c r="FTA357" s="91" t="s">
        <v>218</v>
      </c>
      <c r="FTB357" s="91"/>
      <c r="FTC357" s="91"/>
      <c r="FTD357" s="91"/>
      <c r="FTE357" s="91"/>
      <c r="FTF357" s="91"/>
      <c r="FTG357" s="91"/>
      <c r="FTH357" s="91"/>
      <c r="FTI357" s="91" t="s">
        <v>218</v>
      </c>
      <c r="FTJ357" s="91"/>
      <c r="FTK357" s="91"/>
      <c r="FTL357" s="91"/>
      <c r="FTM357" s="91"/>
      <c r="FTN357" s="91"/>
      <c r="FTO357" s="91"/>
      <c r="FTP357" s="91"/>
      <c r="FTQ357" s="91" t="s">
        <v>218</v>
      </c>
      <c r="FTR357" s="91"/>
      <c r="FTS357" s="91"/>
      <c r="FTT357" s="91"/>
      <c r="FTU357" s="91"/>
      <c r="FTV357" s="91"/>
      <c r="FTW357" s="91"/>
      <c r="FTX357" s="91"/>
      <c r="FTY357" s="91" t="s">
        <v>218</v>
      </c>
      <c r="FTZ357" s="91"/>
      <c r="FUA357" s="91"/>
      <c r="FUB357" s="91"/>
      <c r="FUC357" s="91"/>
      <c r="FUD357" s="91"/>
      <c r="FUE357" s="91"/>
      <c r="FUF357" s="91"/>
      <c r="FUG357" s="91" t="s">
        <v>218</v>
      </c>
      <c r="FUH357" s="91"/>
      <c r="FUI357" s="91"/>
      <c r="FUJ357" s="91"/>
      <c r="FUK357" s="91"/>
      <c r="FUL357" s="91"/>
      <c r="FUM357" s="91"/>
      <c r="FUN357" s="91"/>
      <c r="FUO357" s="91" t="s">
        <v>218</v>
      </c>
      <c r="FUP357" s="91"/>
      <c r="FUQ357" s="91"/>
      <c r="FUR357" s="91"/>
      <c r="FUS357" s="91"/>
      <c r="FUT357" s="91"/>
      <c r="FUU357" s="91"/>
      <c r="FUV357" s="91"/>
      <c r="FUW357" s="91" t="s">
        <v>218</v>
      </c>
      <c r="FUX357" s="91"/>
      <c r="FUY357" s="91"/>
      <c r="FUZ357" s="91"/>
      <c r="FVA357" s="91"/>
      <c r="FVB357" s="91"/>
      <c r="FVC357" s="91"/>
      <c r="FVD357" s="91"/>
      <c r="FVE357" s="91" t="s">
        <v>218</v>
      </c>
      <c r="FVF357" s="91"/>
      <c r="FVG357" s="91"/>
      <c r="FVH357" s="91"/>
      <c r="FVI357" s="91"/>
      <c r="FVJ357" s="91"/>
      <c r="FVK357" s="91"/>
      <c r="FVL357" s="91"/>
      <c r="FVM357" s="91" t="s">
        <v>218</v>
      </c>
      <c r="FVN357" s="91"/>
      <c r="FVO357" s="91"/>
      <c r="FVP357" s="91"/>
      <c r="FVQ357" s="91"/>
      <c r="FVR357" s="91"/>
      <c r="FVS357" s="91"/>
      <c r="FVT357" s="91"/>
      <c r="FVU357" s="91" t="s">
        <v>218</v>
      </c>
      <c r="FVV357" s="91"/>
      <c r="FVW357" s="91"/>
      <c r="FVX357" s="91"/>
      <c r="FVY357" s="91"/>
      <c r="FVZ357" s="91"/>
      <c r="FWA357" s="91"/>
      <c r="FWB357" s="91"/>
      <c r="FWC357" s="91" t="s">
        <v>218</v>
      </c>
      <c r="FWD357" s="91"/>
      <c r="FWE357" s="91"/>
      <c r="FWF357" s="91"/>
      <c r="FWG357" s="91"/>
      <c r="FWH357" s="91"/>
      <c r="FWI357" s="91"/>
      <c r="FWJ357" s="91"/>
      <c r="FWK357" s="91" t="s">
        <v>218</v>
      </c>
      <c r="FWL357" s="91"/>
      <c r="FWM357" s="91"/>
      <c r="FWN357" s="91"/>
      <c r="FWO357" s="91"/>
      <c r="FWP357" s="91"/>
      <c r="FWQ357" s="91"/>
      <c r="FWR357" s="91"/>
      <c r="FWS357" s="91" t="s">
        <v>218</v>
      </c>
      <c r="FWT357" s="91"/>
      <c r="FWU357" s="91"/>
      <c r="FWV357" s="91"/>
      <c r="FWW357" s="91"/>
      <c r="FWX357" s="91"/>
      <c r="FWY357" s="91"/>
      <c r="FWZ357" s="91"/>
      <c r="FXA357" s="91" t="s">
        <v>218</v>
      </c>
      <c r="FXB357" s="91"/>
      <c r="FXC357" s="91"/>
      <c r="FXD357" s="91"/>
      <c r="FXE357" s="91"/>
      <c r="FXF357" s="91"/>
      <c r="FXG357" s="91"/>
      <c r="FXH357" s="91"/>
      <c r="FXI357" s="91" t="s">
        <v>218</v>
      </c>
      <c r="FXJ357" s="91"/>
      <c r="FXK357" s="91"/>
      <c r="FXL357" s="91"/>
      <c r="FXM357" s="91"/>
      <c r="FXN357" s="91"/>
      <c r="FXO357" s="91"/>
      <c r="FXP357" s="91"/>
      <c r="FXQ357" s="91" t="s">
        <v>218</v>
      </c>
      <c r="FXR357" s="91"/>
      <c r="FXS357" s="91"/>
      <c r="FXT357" s="91"/>
      <c r="FXU357" s="91"/>
      <c r="FXV357" s="91"/>
      <c r="FXW357" s="91"/>
      <c r="FXX357" s="91"/>
      <c r="FXY357" s="91" t="s">
        <v>218</v>
      </c>
      <c r="FXZ357" s="91"/>
      <c r="FYA357" s="91"/>
      <c r="FYB357" s="91"/>
      <c r="FYC357" s="91"/>
      <c r="FYD357" s="91"/>
      <c r="FYE357" s="91"/>
      <c r="FYF357" s="91"/>
      <c r="FYG357" s="91" t="s">
        <v>218</v>
      </c>
      <c r="FYH357" s="91"/>
      <c r="FYI357" s="91"/>
      <c r="FYJ357" s="91"/>
      <c r="FYK357" s="91"/>
      <c r="FYL357" s="91"/>
      <c r="FYM357" s="91"/>
      <c r="FYN357" s="91"/>
      <c r="FYO357" s="91" t="s">
        <v>218</v>
      </c>
      <c r="FYP357" s="91"/>
      <c r="FYQ357" s="91"/>
      <c r="FYR357" s="91"/>
      <c r="FYS357" s="91"/>
      <c r="FYT357" s="91"/>
      <c r="FYU357" s="91"/>
      <c r="FYV357" s="91"/>
      <c r="FYW357" s="91" t="s">
        <v>218</v>
      </c>
      <c r="FYX357" s="91"/>
      <c r="FYY357" s="91"/>
      <c r="FYZ357" s="91"/>
      <c r="FZA357" s="91"/>
      <c r="FZB357" s="91"/>
      <c r="FZC357" s="91"/>
      <c r="FZD357" s="91"/>
      <c r="FZE357" s="91" t="s">
        <v>218</v>
      </c>
      <c r="FZF357" s="91"/>
      <c r="FZG357" s="91"/>
      <c r="FZH357" s="91"/>
      <c r="FZI357" s="91"/>
      <c r="FZJ357" s="91"/>
      <c r="FZK357" s="91"/>
      <c r="FZL357" s="91"/>
      <c r="FZM357" s="91" t="s">
        <v>218</v>
      </c>
      <c r="FZN357" s="91"/>
      <c r="FZO357" s="91"/>
      <c r="FZP357" s="91"/>
      <c r="FZQ357" s="91"/>
      <c r="FZR357" s="91"/>
      <c r="FZS357" s="91"/>
      <c r="FZT357" s="91"/>
      <c r="FZU357" s="91" t="s">
        <v>218</v>
      </c>
      <c r="FZV357" s="91"/>
      <c r="FZW357" s="91"/>
      <c r="FZX357" s="91"/>
      <c r="FZY357" s="91"/>
      <c r="FZZ357" s="91"/>
      <c r="GAA357" s="91"/>
      <c r="GAB357" s="91"/>
      <c r="GAC357" s="91" t="s">
        <v>218</v>
      </c>
      <c r="GAD357" s="91"/>
      <c r="GAE357" s="91"/>
      <c r="GAF357" s="91"/>
      <c r="GAG357" s="91"/>
      <c r="GAH357" s="91"/>
      <c r="GAI357" s="91"/>
      <c r="GAJ357" s="91"/>
      <c r="GAK357" s="91" t="s">
        <v>218</v>
      </c>
      <c r="GAL357" s="91"/>
      <c r="GAM357" s="91"/>
      <c r="GAN357" s="91"/>
      <c r="GAO357" s="91"/>
      <c r="GAP357" s="91"/>
      <c r="GAQ357" s="91"/>
      <c r="GAR357" s="91"/>
      <c r="GAS357" s="91" t="s">
        <v>218</v>
      </c>
      <c r="GAT357" s="91"/>
      <c r="GAU357" s="91"/>
      <c r="GAV357" s="91"/>
      <c r="GAW357" s="91"/>
      <c r="GAX357" s="91"/>
      <c r="GAY357" s="91"/>
      <c r="GAZ357" s="91"/>
      <c r="GBA357" s="91" t="s">
        <v>218</v>
      </c>
      <c r="GBB357" s="91"/>
      <c r="GBC357" s="91"/>
      <c r="GBD357" s="91"/>
      <c r="GBE357" s="91"/>
      <c r="GBF357" s="91"/>
      <c r="GBG357" s="91"/>
      <c r="GBH357" s="91"/>
      <c r="GBI357" s="91" t="s">
        <v>218</v>
      </c>
      <c r="GBJ357" s="91"/>
      <c r="GBK357" s="91"/>
      <c r="GBL357" s="91"/>
      <c r="GBM357" s="91"/>
      <c r="GBN357" s="91"/>
      <c r="GBO357" s="91"/>
      <c r="GBP357" s="91"/>
      <c r="GBQ357" s="91" t="s">
        <v>218</v>
      </c>
      <c r="GBR357" s="91"/>
      <c r="GBS357" s="91"/>
      <c r="GBT357" s="91"/>
      <c r="GBU357" s="91"/>
      <c r="GBV357" s="91"/>
      <c r="GBW357" s="91"/>
      <c r="GBX357" s="91"/>
      <c r="GBY357" s="91" t="s">
        <v>218</v>
      </c>
      <c r="GBZ357" s="91"/>
      <c r="GCA357" s="91"/>
      <c r="GCB357" s="91"/>
      <c r="GCC357" s="91"/>
      <c r="GCD357" s="91"/>
      <c r="GCE357" s="91"/>
      <c r="GCF357" s="91"/>
      <c r="GCG357" s="91" t="s">
        <v>218</v>
      </c>
      <c r="GCH357" s="91"/>
      <c r="GCI357" s="91"/>
      <c r="GCJ357" s="91"/>
      <c r="GCK357" s="91"/>
      <c r="GCL357" s="91"/>
      <c r="GCM357" s="91"/>
      <c r="GCN357" s="91"/>
      <c r="GCO357" s="91" t="s">
        <v>218</v>
      </c>
      <c r="GCP357" s="91"/>
      <c r="GCQ357" s="91"/>
      <c r="GCR357" s="91"/>
      <c r="GCS357" s="91"/>
      <c r="GCT357" s="91"/>
      <c r="GCU357" s="91"/>
      <c r="GCV357" s="91"/>
      <c r="GCW357" s="91" t="s">
        <v>218</v>
      </c>
      <c r="GCX357" s="91"/>
      <c r="GCY357" s="91"/>
      <c r="GCZ357" s="91"/>
      <c r="GDA357" s="91"/>
      <c r="GDB357" s="91"/>
      <c r="GDC357" s="91"/>
      <c r="GDD357" s="91"/>
      <c r="GDE357" s="91" t="s">
        <v>218</v>
      </c>
      <c r="GDF357" s="91"/>
      <c r="GDG357" s="91"/>
      <c r="GDH357" s="91"/>
      <c r="GDI357" s="91"/>
      <c r="GDJ357" s="91"/>
      <c r="GDK357" s="91"/>
      <c r="GDL357" s="91"/>
      <c r="GDM357" s="91" t="s">
        <v>218</v>
      </c>
      <c r="GDN357" s="91"/>
      <c r="GDO357" s="91"/>
      <c r="GDP357" s="91"/>
      <c r="GDQ357" s="91"/>
      <c r="GDR357" s="91"/>
      <c r="GDS357" s="91"/>
      <c r="GDT357" s="91"/>
      <c r="GDU357" s="91" t="s">
        <v>218</v>
      </c>
      <c r="GDV357" s="91"/>
      <c r="GDW357" s="91"/>
      <c r="GDX357" s="91"/>
      <c r="GDY357" s="91"/>
      <c r="GDZ357" s="91"/>
      <c r="GEA357" s="91"/>
      <c r="GEB357" s="91"/>
      <c r="GEC357" s="91" t="s">
        <v>218</v>
      </c>
      <c r="GED357" s="91"/>
      <c r="GEE357" s="91"/>
      <c r="GEF357" s="91"/>
      <c r="GEG357" s="91"/>
      <c r="GEH357" s="91"/>
      <c r="GEI357" s="91"/>
      <c r="GEJ357" s="91"/>
      <c r="GEK357" s="91" t="s">
        <v>218</v>
      </c>
      <c r="GEL357" s="91"/>
      <c r="GEM357" s="91"/>
      <c r="GEN357" s="91"/>
      <c r="GEO357" s="91"/>
      <c r="GEP357" s="91"/>
      <c r="GEQ357" s="91"/>
      <c r="GER357" s="91"/>
      <c r="GES357" s="91" t="s">
        <v>218</v>
      </c>
      <c r="GET357" s="91"/>
      <c r="GEU357" s="91"/>
      <c r="GEV357" s="91"/>
      <c r="GEW357" s="91"/>
      <c r="GEX357" s="91"/>
      <c r="GEY357" s="91"/>
      <c r="GEZ357" s="91"/>
      <c r="GFA357" s="91" t="s">
        <v>218</v>
      </c>
      <c r="GFB357" s="91"/>
      <c r="GFC357" s="91"/>
      <c r="GFD357" s="91"/>
      <c r="GFE357" s="91"/>
      <c r="GFF357" s="91"/>
      <c r="GFG357" s="91"/>
      <c r="GFH357" s="91"/>
      <c r="GFI357" s="91" t="s">
        <v>218</v>
      </c>
      <c r="GFJ357" s="91"/>
      <c r="GFK357" s="91"/>
      <c r="GFL357" s="91"/>
      <c r="GFM357" s="91"/>
      <c r="GFN357" s="91"/>
      <c r="GFO357" s="91"/>
      <c r="GFP357" s="91"/>
      <c r="GFQ357" s="91" t="s">
        <v>218</v>
      </c>
      <c r="GFR357" s="91"/>
      <c r="GFS357" s="91"/>
      <c r="GFT357" s="91"/>
      <c r="GFU357" s="91"/>
      <c r="GFV357" s="91"/>
      <c r="GFW357" s="91"/>
      <c r="GFX357" s="91"/>
      <c r="GFY357" s="91" t="s">
        <v>218</v>
      </c>
      <c r="GFZ357" s="91"/>
      <c r="GGA357" s="91"/>
      <c r="GGB357" s="91"/>
      <c r="GGC357" s="91"/>
      <c r="GGD357" s="91"/>
      <c r="GGE357" s="91"/>
      <c r="GGF357" s="91"/>
      <c r="GGG357" s="91" t="s">
        <v>218</v>
      </c>
      <c r="GGH357" s="91"/>
      <c r="GGI357" s="91"/>
      <c r="GGJ357" s="91"/>
      <c r="GGK357" s="91"/>
      <c r="GGL357" s="91"/>
      <c r="GGM357" s="91"/>
      <c r="GGN357" s="91"/>
      <c r="GGO357" s="91" t="s">
        <v>218</v>
      </c>
      <c r="GGP357" s="91"/>
      <c r="GGQ357" s="91"/>
      <c r="GGR357" s="91"/>
      <c r="GGS357" s="91"/>
      <c r="GGT357" s="91"/>
      <c r="GGU357" s="91"/>
      <c r="GGV357" s="91"/>
      <c r="GGW357" s="91" t="s">
        <v>218</v>
      </c>
      <c r="GGX357" s="91"/>
      <c r="GGY357" s="91"/>
      <c r="GGZ357" s="91"/>
      <c r="GHA357" s="91"/>
      <c r="GHB357" s="91"/>
      <c r="GHC357" s="91"/>
      <c r="GHD357" s="91"/>
      <c r="GHE357" s="91" t="s">
        <v>218</v>
      </c>
      <c r="GHF357" s="91"/>
      <c r="GHG357" s="91"/>
      <c r="GHH357" s="91"/>
      <c r="GHI357" s="91"/>
      <c r="GHJ357" s="91"/>
      <c r="GHK357" s="91"/>
      <c r="GHL357" s="91"/>
      <c r="GHM357" s="91" t="s">
        <v>218</v>
      </c>
      <c r="GHN357" s="91"/>
      <c r="GHO357" s="91"/>
      <c r="GHP357" s="91"/>
      <c r="GHQ357" s="91"/>
      <c r="GHR357" s="91"/>
      <c r="GHS357" s="91"/>
      <c r="GHT357" s="91"/>
      <c r="GHU357" s="91" t="s">
        <v>218</v>
      </c>
      <c r="GHV357" s="91"/>
      <c r="GHW357" s="91"/>
      <c r="GHX357" s="91"/>
      <c r="GHY357" s="91"/>
      <c r="GHZ357" s="91"/>
      <c r="GIA357" s="91"/>
      <c r="GIB357" s="91"/>
      <c r="GIC357" s="91" t="s">
        <v>218</v>
      </c>
      <c r="GID357" s="91"/>
      <c r="GIE357" s="91"/>
      <c r="GIF357" s="91"/>
      <c r="GIG357" s="91"/>
      <c r="GIH357" s="91"/>
      <c r="GII357" s="91"/>
      <c r="GIJ357" s="91"/>
      <c r="GIK357" s="91" t="s">
        <v>218</v>
      </c>
      <c r="GIL357" s="91"/>
      <c r="GIM357" s="91"/>
      <c r="GIN357" s="91"/>
      <c r="GIO357" s="91"/>
      <c r="GIP357" s="91"/>
      <c r="GIQ357" s="91"/>
      <c r="GIR357" s="91"/>
      <c r="GIS357" s="91" t="s">
        <v>218</v>
      </c>
      <c r="GIT357" s="91"/>
      <c r="GIU357" s="91"/>
      <c r="GIV357" s="91"/>
      <c r="GIW357" s="91"/>
      <c r="GIX357" s="91"/>
      <c r="GIY357" s="91"/>
      <c r="GIZ357" s="91"/>
      <c r="GJA357" s="91" t="s">
        <v>218</v>
      </c>
      <c r="GJB357" s="91"/>
      <c r="GJC357" s="91"/>
      <c r="GJD357" s="91"/>
      <c r="GJE357" s="91"/>
      <c r="GJF357" s="91"/>
      <c r="GJG357" s="91"/>
      <c r="GJH357" s="91"/>
      <c r="GJI357" s="91" t="s">
        <v>218</v>
      </c>
      <c r="GJJ357" s="91"/>
      <c r="GJK357" s="91"/>
      <c r="GJL357" s="91"/>
      <c r="GJM357" s="91"/>
      <c r="GJN357" s="91"/>
      <c r="GJO357" s="91"/>
      <c r="GJP357" s="91"/>
      <c r="GJQ357" s="91" t="s">
        <v>218</v>
      </c>
      <c r="GJR357" s="91"/>
      <c r="GJS357" s="91"/>
      <c r="GJT357" s="91"/>
      <c r="GJU357" s="91"/>
      <c r="GJV357" s="91"/>
      <c r="GJW357" s="91"/>
      <c r="GJX357" s="91"/>
      <c r="GJY357" s="91" t="s">
        <v>218</v>
      </c>
      <c r="GJZ357" s="91"/>
      <c r="GKA357" s="91"/>
      <c r="GKB357" s="91"/>
      <c r="GKC357" s="91"/>
      <c r="GKD357" s="91"/>
      <c r="GKE357" s="91"/>
      <c r="GKF357" s="91"/>
      <c r="GKG357" s="91" t="s">
        <v>218</v>
      </c>
      <c r="GKH357" s="91"/>
      <c r="GKI357" s="91"/>
      <c r="GKJ357" s="91"/>
      <c r="GKK357" s="91"/>
      <c r="GKL357" s="91"/>
      <c r="GKM357" s="91"/>
      <c r="GKN357" s="91"/>
      <c r="GKO357" s="91" t="s">
        <v>218</v>
      </c>
      <c r="GKP357" s="91"/>
      <c r="GKQ357" s="91"/>
      <c r="GKR357" s="91"/>
      <c r="GKS357" s="91"/>
      <c r="GKT357" s="91"/>
      <c r="GKU357" s="91"/>
      <c r="GKV357" s="91"/>
      <c r="GKW357" s="91" t="s">
        <v>218</v>
      </c>
      <c r="GKX357" s="91"/>
      <c r="GKY357" s="91"/>
      <c r="GKZ357" s="91"/>
      <c r="GLA357" s="91"/>
      <c r="GLB357" s="91"/>
      <c r="GLC357" s="91"/>
      <c r="GLD357" s="91"/>
      <c r="GLE357" s="91" t="s">
        <v>218</v>
      </c>
      <c r="GLF357" s="91"/>
      <c r="GLG357" s="91"/>
      <c r="GLH357" s="91"/>
      <c r="GLI357" s="91"/>
      <c r="GLJ357" s="91"/>
      <c r="GLK357" s="91"/>
      <c r="GLL357" s="91"/>
      <c r="GLM357" s="91" t="s">
        <v>218</v>
      </c>
      <c r="GLN357" s="91"/>
      <c r="GLO357" s="91"/>
      <c r="GLP357" s="91"/>
      <c r="GLQ357" s="91"/>
      <c r="GLR357" s="91"/>
      <c r="GLS357" s="91"/>
      <c r="GLT357" s="91"/>
      <c r="GLU357" s="91" t="s">
        <v>218</v>
      </c>
      <c r="GLV357" s="91"/>
      <c r="GLW357" s="91"/>
      <c r="GLX357" s="91"/>
      <c r="GLY357" s="91"/>
      <c r="GLZ357" s="91"/>
      <c r="GMA357" s="91"/>
      <c r="GMB357" s="91"/>
      <c r="GMC357" s="91" t="s">
        <v>218</v>
      </c>
      <c r="GMD357" s="91"/>
      <c r="GME357" s="91"/>
      <c r="GMF357" s="91"/>
      <c r="GMG357" s="91"/>
      <c r="GMH357" s="91"/>
      <c r="GMI357" s="91"/>
      <c r="GMJ357" s="91"/>
      <c r="GMK357" s="91" t="s">
        <v>218</v>
      </c>
      <c r="GML357" s="91"/>
      <c r="GMM357" s="91"/>
      <c r="GMN357" s="91"/>
      <c r="GMO357" s="91"/>
      <c r="GMP357" s="91"/>
      <c r="GMQ357" s="91"/>
      <c r="GMR357" s="91"/>
      <c r="GMS357" s="91" t="s">
        <v>218</v>
      </c>
      <c r="GMT357" s="91"/>
      <c r="GMU357" s="91"/>
      <c r="GMV357" s="91"/>
      <c r="GMW357" s="91"/>
      <c r="GMX357" s="91"/>
      <c r="GMY357" s="91"/>
      <c r="GMZ357" s="91"/>
      <c r="GNA357" s="91" t="s">
        <v>218</v>
      </c>
      <c r="GNB357" s="91"/>
      <c r="GNC357" s="91"/>
      <c r="GND357" s="91"/>
      <c r="GNE357" s="91"/>
      <c r="GNF357" s="91"/>
      <c r="GNG357" s="91"/>
      <c r="GNH357" s="91"/>
      <c r="GNI357" s="91" t="s">
        <v>218</v>
      </c>
      <c r="GNJ357" s="91"/>
      <c r="GNK357" s="91"/>
      <c r="GNL357" s="91"/>
      <c r="GNM357" s="91"/>
      <c r="GNN357" s="91"/>
      <c r="GNO357" s="91"/>
      <c r="GNP357" s="91"/>
      <c r="GNQ357" s="91" t="s">
        <v>218</v>
      </c>
      <c r="GNR357" s="91"/>
      <c r="GNS357" s="91"/>
      <c r="GNT357" s="91"/>
      <c r="GNU357" s="91"/>
      <c r="GNV357" s="91"/>
      <c r="GNW357" s="91"/>
      <c r="GNX357" s="91"/>
      <c r="GNY357" s="91" t="s">
        <v>218</v>
      </c>
      <c r="GNZ357" s="91"/>
      <c r="GOA357" s="91"/>
      <c r="GOB357" s="91"/>
      <c r="GOC357" s="91"/>
      <c r="GOD357" s="91"/>
      <c r="GOE357" s="91"/>
      <c r="GOF357" s="91"/>
      <c r="GOG357" s="91" t="s">
        <v>218</v>
      </c>
      <c r="GOH357" s="91"/>
      <c r="GOI357" s="91"/>
      <c r="GOJ357" s="91"/>
      <c r="GOK357" s="91"/>
      <c r="GOL357" s="91"/>
      <c r="GOM357" s="91"/>
      <c r="GON357" s="91"/>
      <c r="GOO357" s="91" t="s">
        <v>218</v>
      </c>
      <c r="GOP357" s="91"/>
      <c r="GOQ357" s="91"/>
      <c r="GOR357" s="91"/>
      <c r="GOS357" s="91"/>
      <c r="GOT357" s="91"/>
      <c r="GOU357" s="91"/>
      <c r="GOV357" s="91"/>
      <c r="GOW357" s="91" t="s">
        <v>218</v>
      </c>
      <c r="GOX357" s="91"/>
      <c r="GOY357" s="91"/>
      <c r="GOZ357" s="91"/>
      <c r="GPA357" s="91"/>
      <c r="GPB357" s="91"/>
      <c r="GPC357" s="91"/>
      <c r="GPD357" s="91"/>
      <c r="GPE357" s="91" t="s">
        <v>218</v>
      </c>
      <c r="GPF357" s="91"/>
      <c r="GPG357" s="91"/>
      <c r="GPH357" s="91"/>
      <c r="GPI357" s="91"/>
      <c r="GPJ357" s="91"/>
      <c r="GPK357" s="91"/>
      <c r="GPL357" s="91"/>
      <c r="GPM357" s="91" t="s">
        <v>218</v>
      </c>
      <c r="GPN357" s="91"/>
      <c r="GPO357" s="91"/>
      <c r="GPP357" s="91"/>
      <c r="GPQ357" s="91"/>
      <c r="GPR357" s="91"/>
      <c r="GPS357" s="91"/>
      <c r="GPT357" s="91"/>
      <c r="GPU357" s="91" t="s">
        <v>218</v>
      </c>
      <c r="GPV357" s="91"/>
      <c r="GPW357" s="91"/>
      <c r="GPX357" s="91"/>
      <c r="GPY357" s="91"/>
      <c r="GPZ357" s="91"/>
      <c r="GQA357" s="91"/>
      <c r="GQB357" s="91"/>
      <c r="GQC357" s="91" t="s">
        <v>218</v>
      </c>
      <c r="GQD357" s="91"/>
      <c r="GQE357" s="91"/>
      <c r="GQF357" s="91"/>
      <c r="GQG357" s="91"/>
      <c r="GQH357" s="91"/>
      <c r="GQI357" s="91"/>
      <c r="GQJ357" s="91"/>
      <c r="GQK357" s="91" t="s">
        <v>218</v>
      </c>
      <c r="GQL357" s="91"/>
      <c r="GQM357" s="91"/>
      <c r="GQN357" s="91"/>
      <c r="GQO357" s="91"/>
      <c r="GQP357" s="91"/>
      <c r="GQQ357" s="91"/>
      <c r="GQR357" s="91"/>
      <c r="GQS357" s="91" t="s">
        <v>218</v>
      </c>
      <c r="GQT357" s="91"/>
      <c r="GQU357" s="91"/>
      <c r="GQV357" s="91"/>
      <c r="GQW357" s="91"/>
      <c r="GQX357" s="91"/>
      <c r="GQY357" s="91"/>
      <c r="GQZ357" s="91"/>
      <c r="GRA357" s="91" t="s">
        <v>218</v>
      </c>
      <c r="GRB357" s="91"/>
      <c r="GRC357" s="91"/>
      <c r="GRD357" s="91"/>
      <c r="GRE357" s="91"/>
      <c r="GRF357" s="91"/>
      <c r="GRG357" s="91"/>
      <c r="GRH357" s="91"/>
      <c r="GRI357" s="91" t="s">
        <v>218</v>
      </c>
      <c r="GRJ357" s="91"/>
      <c r="GRK357" s="91"/>
      <c r="GRL357" s="91"/>
      <c r="GRM357" s="91"/>
      <c r="GRN357" s="91"/>
      <c r="GRO357" s="91"/>
      <c r="GRP357" s="91"/>
      <c r="GRQ357" s="91" t="s">
        <v>218</v>
      </c>
      <c r="GRR357" s="91"/>
      <c r="GRS357" s="91"/>
      <c r="GRT357" s="91"/>
      <c r="GRU357" s="91"/>
      <c r="GRV357" s="91"/>
      <c r="GRW357" s="91"/>
      <c r="GRX357" s="91"/>
      <c r="GRY357" s="91" t="s">
        <v>218</v>
      </c>
      <c r="GRZ357" s="91"/>
      <c r="GSA357" s="91"/>
      <c r="GSB357" s="91"/>
      <c r="GSC357" s="91"/>
      <c r="GSD357" s="91"/>
      <c r="GSE357" s="91"/>
      <c r="GSF357" s="91"/>
      <c r="GSG357" s="91" t="s">
        <v>218</v>
      </c>
      <c r="GSH357" s="91"/>
      <c r="GSI357" s="91"/>
      <c r="GSJ357" s="91"/>
      <c r="GSK357" s="91"/>
      <c r="GSL357" s="91"/>
      <c r="GSM357" s="91"/>
      <c r="GSN357" s="91"/>
      <c r="GSO357" s="91" t="s">
        <v>218</v>
      </c>
      <c r="GSP357" s="91"/>
      <c r="GSQ357" s="91"/>
      <c r="GSR357" s="91"/>
      <c r="GSS357" s="91"/>
      <c r="GST357" s="91"/>
      <c r="GSU357" s="91"/>
      <c r="GSV357" s="91"/>
      <c r="GSW357" s="91" t="s">
        <v>218</v>
      </c>
      <c r="GSX357" s="91"/>
      <c r="GSY357" s="91"/>
      <c r="GSZ357" s="91"/>
      <c r="GTA357" s="91"/>
      <c r="GTB357" s="91"/>
      <c r="GTC357" s="91"/>
      <c r="GTD357" s="91"/>
      <c r="GTE357" s="91" t="s">
        <v>218</v>
      </c>
      <c r="GTF357" s="91"/>
      <c r="GTG357" s="91"/>
      <c r="GTH357" s="91"/>
      <c r="GTI357" s="91"/>
      <c r="GTJ357" s="91"/>
      <c r="GTK357" s="91"/>
      <c r="GTL357" s="91"/>
      <c r="GTM357" s="91" t="s">
        <v>218</v>
      </c>
      <c r="GTN357" s="91"/>
      <c r="GTO357" s="91"/>
      <c r="GTP357" s="91"/>
      <c r="GTQ357" s="91"/>
      <c r="GTR357" s="91"/>
      <c r="GTS357" s="91"/>
      <c r="GTT357" s="91"/>
      <c r="GTU357" s="91" t="s">
        <v>218</v>
      </c>
      <c r="GTV357" s="91"/>
      <c r="GTW357" s="91"/>
      <c r="GTX357" s="91"/>
      <c r="GTY357" s="91"/>
      <c r="GTZ357" s="91"/>
      <c r="GUA357" s="91"/>
      <c r="GUB357" s="91"/>
      <c r="GUC357" s="91" t="s">
        <v>218</v>
      </c>
      <c r="GUD357" s="91"/>
      <c r="GUE357" s="91"/>
      <c r="GUF357" s="91"/>
      <c r="GUG357" s="91"/>
      <c r="GUH357" s="91"/>
      <c r="GUI357" s="91"/>
      <c r="GUJ357" s="91"/>
      <c r="GUK357" s="91" t="s">
        <v>218</v>
      </c>
      <c r="GUL357" s="91"/>
      <c r="GUM357" s="91"/>
      <c r="GUN357" s="91"/>
      <c r="GUO357" s="91"/>
      <c r="GUP357" s="91"/>
      <c r="GUQ357" s="91"/>
      <c r="GUR357" s="91"/>
      <c r="GUS357" s="91" t="s">
        <v>218</v>
      </c>
      <c r="GUT357" s="91"/>
      <c r="GUU357" s="91"/>
      <c r="GUV357" s="91"/>
      <c r="GUW357" s="91"/>
      <c r="GUX357" s="91"/>
      <c r="GUY357" s="91"/>
      <c r="GUZ357" s="91"/>
      <c r="GVA357" s="91" t="s">
        <v>218</v>
      </c>
      <c r="GVB357" s="91"/>
      <c r="GVC357" s="91"/>
      <c r="GVD357" s="91"/>
      <c r="GVE357" s="91"/>
      <c r="GVF357" s="91"/>
      <c r="GVG357" s="91"/>
      <c r="GVH357" s="91"/>
      <c r="GVI357" s="91" t="s">
        <v>218</v>
      </c>
      <c r="GVJ357" s="91"/>
      <c r="GVK357" s="91"/>
      <c r="GVL357" s="91"/>
      <c r="GVM357" s="91"/>
      <c r="GVN357" s="91"/>
      <c r="GVO357" s="91"/>
      <c r="GVP357" s="91"/>
      <c r="GVQ357" s="91" t="s">
        <v>218</v>
      </c>
      <c r="GVR357" s="91"/>
      <c r="GVS357" s="91"/>
      <c r="GVT357" s="91"/>
      <c r="GVU357" s="91"/>
      <c r="GVV357" s="91"/>
      <c r="GVW357" s="91"/>
      <c r="GVX357" s="91"/>
      <c r="GVY357" s="91" t="s">
        <v>218</v>
      </c>
      <c r="GVZ357" s="91"/>
      <c r="GWA357" s="91"/>
      <c r="GWB357" s="91"/>
      <c r="GWC357" s="91"/>
      <c r="GWD357" s="91"/>
      <c r="GWE357" s="91"/>
      <c r="GWF357" s="91"/>
      <c r="GWG357" s="91" t="s">
        <v>218</v>
      </c>
      <c r="GWH357" s="91"/>
      <c r="GWI357" s="91"/>
      <c r="GWJ357" s="91"/>
      <c r="GWK357" s="91"/>
      <c r="GWL357" s="91"/>
      <c r="GWM357" s="91"/>
      <c r="GWN357" s="91"/>
      <c r="GWO357" s="91" t="s">
        <v>218</v>
      </c>
      <c r="GWP357" s="91"/>
      <c r="GWQ357" s="91"/>
      <c r="GWR357" s="91"/>
      <c r="GWS357" s="91"/>
      <c r="GWT357" s="91"/>
      <c r="GWU357" s="91"/>
      <c r="GWV357" s="91"/>
      <c r="GWW357" s="91" t="s">
        <v>218</v>
      </c>
      <c r="GWX357" s="91"/>
      <c r="GWY357" s="91"/>
      <c r="GWZ357" s="91"/>
      <c r="GXA357" s="91"/>
      <c r="GXB357" s="91"/>
      <c r="GXC357" s="91"/>
      <c r="GXD357" s="91"/>
      <c r="GXE357" s="91" t="s">
        <v>218</v>
      </c>
      <c r="GXF357" s="91"/>
      <c r="GXG357" s="91"/>
      <c r="GXH357" s="91"/>
      <c r="GXI357" s="91"/>
      <c r="GXJ357" s="91"/>
      <c r="GXK357" s="91"/>
      <c r="GXL357" s="91"/>
      <c r="GXM357" s="91" t="s">
        <v>218</v>
      </c>
      <c r="GXN357" s="91"/>
      <c r="GXO357" s="91"/>
      <c r="GXP357" s="91"/>
      <c r="GXQ357" s="91"/>
      <c r="GXR357" s="91"/>
      <c r="GXS357" s="91"/>
      <c r="GXT357" s="91"/>
      <c r="GXU357" s="91" t="s">
        <v>218</v>
      </c>
      <c r="GXV357" s="91"/>
      <c r="GXW357" s="91"/>
      <c r="GXX357" s="91"/>
      <c r="GXY357" s="91"/>
      <c r="GXZ357" s="91"/>
      <c r="GYA357" s="91"/>
      <c r="GYB357" s="91"/>
      <c r="GYC357" s="91" t="s">
        <v>218</v>
      </c>
      <c r="GYD357" s="91"/>
      <c r="GYE357" s="91"/>
      <c r="GYF357" s="91"/>
      <c r="GYG357" s="91"/>
      <c r="GYH357" s="91"/>
      <c r="GYI357" s="91"/>
      <c r="GYJ357" s="91"/>
      <c r="GYK357" s="91" t="s">
        <v>218</v>
      </c>
      <c r="GYL357" s="91"/>
      <c r="GYM357" s="91"/>
      <c r="GYN357" s="91"/>
      <c r="GYO357" s="91"/>
      <c r="GYP357" s="91"/>
      <c r="GYQ357" s="91"/>
      <c r="GYR357" s="91"/>
      <c r="GYS357" s="91" t="s">
        <v>218</v>
      </c>
      <c r="GYT357" s="91"/>
      <c r="GYU357" s="91"/>
      <c r="GYV357" s="91"/>
      <c r="GYW357" s="91"/>
      <c r="GYX357" s="91"/>
      <c r="GYY357" s="91"/>
      <c r="GYZ357" s="91"/>
      <c r="GZA357" s="91" t="s">
        <v>218</v>
      </c>
      <c r="GZB357" s="91"/>
      <c r="GZC357" s="91"/>
      <c r="GZD357" s="91"/>
      <c r="GZE357" s="91"/>
      <c r="GZF357" s="91"/>
      <c r="GZG357" s="91"/>
      <c r="GZH357" s="91"/>
      <c r="GZI357" s="91" t="s">
        <v>218</v>
      </c>
      <c r="GZJ357" s="91"/>
      <c r="GZK357" s="91"/>
      <c r="GZL357" s="91"/>
      <c r="GZM357" s="91"/>
      <c r="GZN357" s="91"/>
      <c r="GZO357" s="91"/>
      <c r="GZP357" s="91"/>
      <c r="GZQ357" s="91" t="s">
        <v>218</v>
      </c>
      <c r="GZR357" s="91"/>
      <c r="GZS357" s="91"/>
      <c r="GZT357" s="91"/>
      <c r="GZU357" s="91"/>
      <c r="GZV357" s="91"/>
      <c r="GZW357" s="91"/>
      <c r="GZX357" s="91"/>
      <c r="GZY357" s="91" t="s">
        <v>218</v>
      </c>
      <c r="GZZ357" s="91"/>
      <c r="HAA357" s="91"/>
      <c r="HAB357" s="91"/>
      <c r="HAC357" s="91"/>
      <c r="HAD357" s="91"/>
      <c r="HAE357" s="91"/>
      <c r="HAF357" s="91"/>
      <c r="HAG357" s="91" t="s">
        <v>218</v>
      </c>
      <c r="HAH357" s="91"/>
      <c r="HAI357" s="91"/>
      <c r="HAJ357" s="91"/>
      <c r="HAK357" s="91"/>
      <c r="HAL357" s="91"/>
      <c r="HAM357" s="91"/>
      <c r="HAN357" s="91"/>
      <c r="HAO357" s="91" t="s">
        <v>218</v>
      </c>
      <c r="HAP357" s="91"/>
      <c r="HAQ357" s="91"/>
      <c r="HAR357" s="91"/>
      <c r="HAS357" s="91"/>
      <c r="HAT357" s="91"/>
      <c r="HAU357" s="91"/>
      <c r="HAV357" s="91"/>
      <c r="HAW357" s="91" t="s">
        <v>218</v>
      </c>
      <c r="HAX357" s="91"/>
      <c r="HAY357" s="91"/>
      <c r="HAZ357" s="91"/>
      <c r="HBA357" s="91"/>
      <c r="HBB357" s="91"/>
      <c r="HBC357" s="91"/>
      <c r="HBD357" s="91"/>
      <c r="HBE357" s="91" t="s">
        <v>218</v>
      </c>
      <c r="HBF357" s="91"/>
      <c r="HBG357" s="91"/>
      <c r="HBH357" s="91"/>
      <c r="HBI357" s="91"/>
      <c r="HBJ357" s="91"/>
      <c r="HBK357" s="91"/>
      <c r="HBL357" s="91"/>
      <c r="HBM357" s="91" t="s">
        <v>218</v>
      </c>
      <c r="HBN357" s="91"/>
      <c r="HBO357" s="91"/>
      <c r="HBP357" s="91"/>
      <c r="HBQ357" s="91"/>
      <c r="HBR357" s="91"/>
      <c r="HBS357" s="91"/>
      <c r="HBT357" s="91"/>
      <c r="HBU357" s="91" t="s">
        <v>218</v>
      </c>
      <c r="HBV357" s="91"/>
      <c r="HBW357" s="91"/>
      <c r="HBX357" s="91"/>
      <c r="HBY357" s="91"/>
      <c r="HBZ357" s="91"/>
      <c r="HCA357" s="91"/>
      <c r="HCB357" s="91"/>
      <c r="HCC357" s="91" t="s">
        <v>218</v>
      </c>
      <c r="HCD357" s="91"/>
      <c r="HCE357" s="91"/>
      <c r="HCF357" s="91"/>
      <c r="HCG357" s="91"/>
      <c r="HCH357" s="91"/>
      <c r="HCI357" s="91"/>
      <c r="HCJ357" s="91"/>
      <c r="HCK357" s="91" t="s">
        <v>218</v>
      </c>
      <c r="HCL357" s="91"/>
      <c r="HCM357" s="91"/>
      <c r="HCN357" s="91"/>
      <c r="HCO357" s="91"/>
      <c r="HCP357" s="91"/>
      <c r="HCQ357" s="91"/>
      <c r="HCR357" s="91"/>
      <c r="HCS357" s="91" t="s">
        <v>218</v>
      </c>
      <c r="HCT357" s="91"/>
      <c r="HCU357" s="91"/>
      <c r="HCV357" s="91"/>
      <c r="HCW357" s="91"/>
      <c r="HCX357" s="91"/>
      <c r="HCY357" s="91"/>
      <c r="HCZ357" s="91"/>
      <c r="HDA357" s="91" t="s">
        <v>218</v>
      </c>
      <c r="HDB357" s="91"/>
      <c r="HDC357" s="91"/>
      <c r="HDD357" s="91"/>
      <c r="HDE357" s="91"/>
      <c r="HDF357" s="91"/>
      <c r="HDG357" s="91"/>
      <c r="HDH357" s="91"/>
      <c r="HDI357" s="91" t="s">
        <v>218</v>
      </c>
      <c r="HDJ357" s="91"/>
      <c r="HDK357" s="91"/>
      <c r="HDL357" s="91"/>
      <c r="HDM357" s="91"/>
      <c r="HDN357" s="91"/>
      <c r="HDO357" s="91"/>
      <c r="HDP357" s="91"/>
      <c r="HDQ357" s="91" t="s">
        <v>218</v>
      </c>
      <c r="HDR357" s="91"/>
      <c r="HDS357" s="91"/>
      <c r="HDT357" s="91"/>
      <c r="HDU357" s="91"/>
      <c r="HDV357" s="91"/>
      <c r="HDW357" s="91"/>
      <c r="HDX357" s="91"/>
      <c r="HDY357" s="91" t="s">
        <v>218</v>
      </c>
      <c r="HDZ357" s="91"/>
      <c r="HEA357" s="91"/>
      <c r="HEB357" s="91"/>
      <c r="HEC357" s="91"/>
      <c r="HED357" s="91"/>
      <c r="HEE357" s="91"/>
      <c r="HEF357" s="91"/>
      <c r="HEG357" s="91" t="s">
        <v>218</v>
      </c>
      <c r="HEH357" s="91"/>
      <c r="HEI357" s="91"/>
      <c r="HEJ357" s="91"/>
      <c r="HEK357" s="91"/>
      <c r="HEL357" s="91"/>
      <c r="HEM357" s="91"/>
      <c r="HEN357" s="91"/>
      <c r="HEO357" s="91" t="s">
        <v>218</v>
      </c>
      <c r="HEP357" s="91"/>
      <c r="HEQ357" s="91"/>
      <c r="HER357" s="91"/>
      <c r="HES357" s="91"/>
      <c r="HET357" s="91"/>
      <c r="HEU357" s="91"/>
      <c r="HEV357" s="91"/>
      <c r="HEW357" s="91" t="s">
        <v>218</v>
      </c>
      <c r="HEX357" s="91"/>
      <c r="HEY357" s="91"/>
      <c r="HEZ357" s="91"/>
      <c r="HFA357" s="91"/>
      <c r="HFB357" s="91"/>
      <c r="HFC357" s="91"/>
      <c r="HFD357" s="91"/>
      <c r="HFE357" s="91" t="s">
        <v>218</v>
      </c>
      <c r="HFF357" s="91"/>
      <c r="HFG357" s="91"/>
      <c r="HFH357" s="91"/>
      <c r="HFI357" s="91"/>
      <c r="HFJ357" s="91"/>
      <c r="HFK357" s="91"/>
      <c r="HFL357" s="91"/>
      <c r="HFM357" s="91" t="s">
        <v>218</v>
      </c>
      <c r="HFN357" s="91"/>
      <c r="HFO357" s="91"/>
      <c r="HFP357" s="91"/>
      <c r="HFQ357" s="91"/>
      <c r="HFR357" s="91"/>
      <c r="HFS357" s="91"/>
      <c r="HFT357" s="91"/>
      <c r="HFU357" s="91" t="s">
        <v>218</v>
      </c>
      <c r="HFV357" s="91"/>
      <c r="HFW357" s="91"/>
      <c r="HFX357" s="91"/>
      <c r="HFY357" s="91"/>
      <c r="HFZ357" s="91"/>
      <c r="HGA357" s="91"/>
      <c r="HGB357" s="91"/>
      <c r="HGC357" s="91" t="s">
        <v>218</v>
      </c>
      <c r="HGD357" s="91"/>
      <c r="HGE357" s="91"/>
      <c r="HGF357" s="91"/>
      <c r="HGG357" s="91"/>
      <c r="HGH357" s="91"/>
      <c r="HGI357" s="91"/>
      <c r="HGJ357" s="91"/>
      <c r="HGK357" s="91" t="s">
        <v>218</v>
      </c>
      <c r="HGL357" s="91"/>
      <c r="HGM357" s="91"/>
      <c r="HGN357" s="91"/>
      <c r="HGO357" s="91"/>
      <c r="HGP357" s="91"/>
      <c r="HGQ357" s="91"/>
      <c r="HGR357" s="91"/>
      <c r="HGS357" s="91" t="s">
        <v>218</v>
      </c>
      <c r="HGT357" s="91"/>
      <c r="HGU357" s="91"/>
      <c r="HGV357" s="91"/>
      <c r="HGW357" s="91"/>
      <c r="HGX357" s="91"/>
      <c r="HGY357" s="91"/>
      <c r="HGZ357" s="91"/>
      <c r="HHA357" s="91" t="s">
        <v>218</v>
      </c>
      <c r="HHB357" s="91"/>
      <c r="HHC357" s="91"/>
      <c r="HHD357" s="91"/>
      <c r="HHE357" s="91"/>
      <c r="HHF357" s="91"/>
      <c r="HHG357" s="91"/>
      <c r="HHH357" s="91"/>
      <c r="HHI357" s="91" t="s">
        <v>218</v>
      </c>
      <c r="HHJ357" s="91"/>
      <c r="HHK357" s="91"/>
      <c r="HHL357" s="91"/>
      <c r="HHM357" s="91"/>
      <c r="HHN357" s="91"/>
      <c r="HHO357" s="91"/>
      <c r="HHP357" s="91"/>
      <c r="HHQ357" s="91" t="s">
        <v>218</v>
      </c>
      <c r="HHR357" s="91"/>
      <c r="HHS357" s="91"/>
      <c r="HHT357" s="91"/>
      <c r="HHU357" s="91"/>
      <c r="HHV357" s="91"/>
      <c r="HHW357" s="91"/>
      <c r="HHX357" s="91"/>
      <c r="HHY357" s="91" t="s">
        <v>218</v>
      </c>
      <c r="HHZ357" s="91"/>
      <c r="HIA357" s="91"/>
      <c r="HIB357" s="91"/>
      <c r="HIC357" s="91"/>
      <c r="HID357" s="91"/>
      <c r="HIE357" s="91"/>
      <c r="HIF357" s="91"/>
      <c r="HIG357" s="91" t="s">
        <v>218</v>
      </c>
      <c r="HIH357" s="91"/>
      <c r="HII357" s="91"/>
      <c r="HIJ357" s="91"/>
      <c r="HIK357" s="91"/>
      <c r="HIL357" s="91"/>
      <c r="HIM357" s="91"/>
      <c r="HIN357" s="91"/>
      <c r="HIO357" s="91" t="s">
        <v>218</v>
      </c>
      <c r="HIP357" s="91"/>
      <c r="HIQ357" s="91"/>
      <c r="HIR357" s="91"/>
      <c r="HIS357" s="91"/>
      <c r="HIT357" s="91"/>
      <c r="HIU357" s="91"/>
      <c r="HIV357" s="91"/>
      <c r="HIW357" s="91" t="s">
        <v>218</v>
      </c>
      <c r="HIX357" s="91"/>
      <c r="HIY357" s="91"/>
      <c r="HIZ357" s="91"/>
      <c r="HJA357" s="91"/>
      <c r="HJB357" s="91"/>
      <c r="HJC357" s="91"/>
      <c r="HJD357" s="91"/>
      <c r="HJE357" s="91" t="s">
        <v>218</v>
      </c>
      <c r="HJF357" s="91"/>
      <c r="HJG357" s="91"/>
      <c r="HJH357" s="91"/>
      <c r="HJI357" s="91"/>
      <c r="HJJ357" s="91"/>
      <c r="HJK357" s="91"/>
      <c r="HJL357" s="91"/>
      <c r="HJM357" s="91" t="s">
        <v>218</v>
      </c>
      <c r="HJN357" s="91"/>
      <c r="HJO357" s="91"/>
      <c r="HJP357" s="91"/>
      <c r="HJQ357" s="91"/>
      <c r="HJR357" s="91"/>
      <c r="HJS357" s="91"/>
      <c r="HJT357" s="91"/>
      <c r="HJU357" s="91" t="s">
        <v>218</v>
      </c>
      <c r="HJV357" s="91"/>
      <c r="HJW357" s="91"/>
      <c r="HJX357" s="91"/>
      <c r="HJY357" s="91"/>
      <c r="HJZ357" s="91"/>
      <c r="HKA357" s="91"/>
      <c r="HKB357" s="91"/>
      <c r="HKC357" s="91" t="s">
        <v>218</v>
      </c>
      <c r="HKD357" s="91"/>
      <c r="HKE357" s="91"/>
      <c r="HKF357" s="91"/>
      <c r="HKG357" s="91"/>
      <c r="HKH357" s="91"/>
      <c r="HKI357" s="91"/>
      <c r="HKJ357" s="91"/>
      <c r="HKK357" s="91" t="s">
        <v>218</v>
      </c>
      <c r="HKL357" s="91"/>
      <c r="HKM357" s="91"/>
      <c r="HKN357" s="91"/>
      <c r="HKO357" s="91"/>
      <c r="HKP357" s="91"/>
      <c r="HKQ357" s="91"/>
      <c r="HKR357" s="91"/>
      <c r="HKS357" s="91" t="s">
        <v>218</v>
      </c>
      <c r="HKT357" s="91"/>
      <c r="HKU357" s="91"/>
      <c r="HKV357" s="91"/>
      <c r="HKW357" s="91"/>
      <c r="HKX357" s="91"/>
      <c r="HKY357" s="91"/>
      <c r="HKZ357" s="91"/>
      <c r="HLA357" s="91" t="s">
        <v>218</v>
      </c>
      <c r="HLB357" s="91"/>
      <c r="HLC357" s="91"/>
      <c r="HLD357" s="91"/>
      <c r="HLE357" s="91"/>
      <c r="HLF357" s="91"/>
      <c r="HLG357" s="91"/>
      <c r="HLH357" s="91"/>
      <c r="HLI357" s="91" t="s">
        <v>218</v>
      </c>
      <c r="HLJ357" s="91"/>
      <c r="HLK357" s="91"/>
      <c r="HLL357" s="91"/>
      <c r="HLM357" s="91"/>
      <c r="HLN357" s="91"/>
      <c r="HLO357" s="91"/>
      <c r="HLP357" s="91"/>
      <c r="HLQ357" s="91" t="s">
        <v>218</v>
      </c>
      <c r="HLR357" s="91"/>
      <c r="HLS357" s="91"/>
      <c r="HLT357" s="91"/>
      <c r="HLU357" s="91"/>
      <c r="HLV357" s="91"/>
      <c r="HLW357" s="91"/>
      <c r="HLX357" s="91"/>
      <c r="HLY357" s="91" t="s">
        <v>218</v>
      </c>
      <c r="HLZ357" s="91"/>
      <c r="HMA357" s="91"/>
      <c r="HMB357" s="91"/>
      <c r="HMC357" s="91"/>
      <c r="HMD357" s="91"/>
      <c r="HME357" s="91"/>
      <c r="HMF357" s="91"/>
      <c r="HMG357" s="91" t="s">
        <v>218</v>
      </c>
      <c r="HMH357" s="91"/>
      <c r="HMI357" s="91"/>
      <c r="HMJ357" s="91"/>
      <c r="HMK357" s="91"/>
      <c r="HML357" s="91"/>
      <c r="HMM357" s="91"/>
      <c r="HMN357" s="91"/>
      <c r="HMO357" s="91" t="s">
        <v>218</v>
      </c>
      <c r="HMP357" s="91"/>
      <c r="HMQ357" s="91"/>
      <c r="HMR357" s="91"/>
      <c r="HMS357" s="91"/>
      <c r="HMT357" s="91"/>
      <c r="HMU357" s="91"/>
      <c r="HMV357" s="91"/>
      <c r="HMW357" s="91" t="s">
        <v>218</v>
      </c>
      <c r="HMX357" s="91"/>
      <c r="HMY357" s="91"/>
      <c r="HMZ357" s="91"/>
      <c r="HNA357" s="91"/>
      <c r="HNB357" s="91"/>
      <c r="HNC357" s="91"/>
      <c r="HND357" s="91"/>
      <c r="HNE357" s="91" t="s">
        <v>218</v>
      </c>
      <c r="HNF357" s="91"/>
      <c r="HNG357" s="91"/>
      <c r="HNH357" s="91"/>
      <c r="HNI357" s="91"/>
      <c r="HNJ357" s="91"/>
      <c r="HNK357" s="91"/>
      <c r="HNL357" s="91"/>
      <c r="HNM357" s="91" t="s">
        <v>218</v>
      </c>
      <c r="HNN357" s="91"/>
      <c r="HNO357" s="91"/>
      <c r="HNP357" s="91"/>
      <c r="HNQ357" s="91"/>
      <c r="HNR357" s="91"/>
      <c r="HNS357" s="91"/>
      <c r="HNT357" s="91"/>
      <c r="HNU357" s="91" t="s">
        <v>218</v>
      </c>
      <c r="HNV357" s="91"/>
      <c r="HNW357" s="91"/>
      <c r="HNX357" s="91"/>
      <c r="HNY357" s="91"/>
      <c r="HNZ357" s="91"/>
      <c r="HOA357" s="91"/>
      <c r="HOB357" s="91"/>
      <c r="HOC357" s="91" t="s">
        <v>218</v>
      </c>
      <c r="HOD357" s="91"/>
      <c r="HOE357" s="91"/>
      <c r="HOF357" s="91"/>
      <c r="HOG357" s="91"/>
      <c r="HOH357" s="91"/>
      <c r="HOI357" s="91"/>
      <c r="HOJ357" s="91"/>
      <c r="HOK357" s="91" t="s">
        <v>218</v>
      </c>
      <c r="HOL357" s="91"/>
      <c r="HOM357" s="91"/>
      <c r="HON357" s="91"/>
      <c r="HOO357" s="91"/>
      <c r="HOP357" s="91"/>
      <c r="HOQ357" s="91"/>
      <c r="HOR357" s="91"/>
      <c r="HOS357" s="91" t="s">
        <v>218</v>
      </c>
      <c r="HOT357" s="91"/>
      <c r="HOU357" s="91"/>
      <c r="HOV357" s="91"/>
      <c r="HOW357" s="91"/>
      <c r="HOX357" s="91"/>
      <c r="HOY357" s="91"/>
      <c r="HOZ357" s="91"/>
      <c r="HPA357" s="91" t="s">
        <v>218</v>
      </c>
      <c r="HPB357" s="91"/>
      <c r="HPC357" s="91"/>
      <c r="HPD357" s="91"/>
      <c r="HPE357" s="91"/>
      <c r="HPF357" s="91"/>
      <c r="HPG357" s="91"/>
      <c r="HPH357" s="91"/>
      <c r="HPI357" s="91" t="s">
        <v>218</v>
      </c>
      <c r="HPJ357" s="91"/>
      <c r="HPK357" s="91"/>
      <c r="HPL357" s="91"/>
      <c r="HPM357" s="91"/>
      <c r="HPN357" s="91"/>
      <c r="HPO357" s="91"/>
      <c r="HPP357" s="91"/>
      <c r="HPQ357" s="91" t="s">
        <v>218</v>
      </c>
      <c r="HPR357" s="91"/>
      <c r="HPS357" s="91"/>
      <c r="HPT357" s="91"/>
      <c r="HPU357" s="91"/>
      <c r="HPV357" s="91"/>
      <c r="HPW357" s="91"/>
      <c r="HPX357" s="91"/>
      <c r="HPY357" s="91" t="s">
        <v>218</v>
      </c>
      <c r="HPZ357" s="91"/>
      <c r="HQA357" s="91"/>
      <c r="HQB357" s="91"/>
      <c r="HQC357" s="91"/>
      <c r="HQD357" s="91"/>
      <c r="HQE357" s="91"/>
      <c r="HQF357" s="91"/>
      <c r="HQG357" s="91" t="s">
        <v>218</v>
      </c>
      <c r="HQH357" s="91"/>
      <c r="HQI357" s="91"/>
      <c r="HQJ357" s="91"/>
      <c r="HQK357" s="91"/>
      <c r="HQL357" s="91"/>
      <c r="HQM357" s="91"/>
      <c r="HQN357" s="91"/>
      <c r="HQO357" s="91" t="s">
        <v>218</v>
      </c>
      <c r="HQP357" s="91"/>
      <c r="HQQ357" s="91"/>
      <c r="HQR357" s="91"/>
      <c r="HQS357" s="91"/>
      <c r="HQT357" s="91"/>
      <c r="HQU357" s="91"/>
      <c r="HQV357" s="91"/>
      <c r="HQW357" s="91" t="s">
        <v>218</v>
      </c>
      <c r="HQX357" s="91"/>
      <c r="HQY357" s="91"/>
      <c r="HQZ357" s="91"/>
      <c r="HRA357" s="91"/>
      <c r="HRB357" s="91"/>
      <c r="HRC357" s="91"/>
      <c r="HRD357" s="91"/>
      <c r="HRE357" s="91" t="s">
        <v>218</v>
      </c>
      <c r="HRF357" s="91"/>
      <c r="HRG357" s="91"/>
      <c r="HRH357" s="91"/>
      <c r="HRI357" s="91"/>
      <c r="HRJ357" s="91"/>
      <c r="HRK357" s="91"/>
      <c r="HRL357" s="91"/>
      <c r="HRM357" s="91" t="s">
        <v>218</v>
      </c>
      <c r="HRN357" s="91"/>
      <c r="HRO357" s="91"/>
      <c r="HRP357" s="91"/>
      <c r="HRQ357" s="91"/>
      <c r="HRR357" s="91"/>
      <c r="HRS357" s="91"/>
      <c r="HRT357" s="91"/>
      <c r="HRU357" s="91" t="s">
        <v>218</v>
      </c>
      <c r="HRV357" s="91"/>
      <c r="HRW357" s="91"/>
      <c r="HRX357" s="91"/>
      <c r="HRY357" s="91"/>
      <c r="HRZ357" s="91"/>
      <c r="HSA357" s="91"/>
      <c r="HSB357" s="91"/>
      <c r="HSC357" s="91" t="s">
        <v>218</v>
      </c>
      <c r="HSD357" s="91"/>
      <c r="HSE357" s="91"/>
      <c r="HSF357" s="91"/>
      <c r="HSG357" s="91"/>
      <c r="HSH357" s="91"/>
      <c r="HSI357" s="91"/>
      <c r="HSJ357" s="91"/>
      <c r="HSK357" s="91" t="s">
        <v>218</v>
      </c>
      <c r="HSL357" s="91"/>
      <c r="HSM357" s="91"/>
      <c r="HSN357" s="91"/>
      <c r="HSO357" s="91"/>
      <c r="HSP357" s="91"/>
      <c r="HSQ357" s="91"/>
      <c r="HSR357" s="91"/>
      <c r="HSS357" s="91" t="s">
        <v>218</v>
      </c>
      <c r="HST357" s="91"/>
      <c r="HSU357" s="91"/>
      <c r="HSV357" s="91"/>
      <c r="HSW357" s="91"/>
      <c r="HSX357" s="91"/>
      <c r="HSY357" s="91"/>
      <c r="HSZ357" s="91"/>
      <c r="HTA357" s="91" t="s">
        <v>218</v>
      </c>
      <c r="HTB357" s="91"/>
      <c r="HTC357" s="91"/>
      <c r="HTD357" s="91"/>
      <c r="HTE357" s="91"/>
      <c r="HTF357" s="91"/>
      <c r="HTG357" s="91"/>
      <c r="HTH357" s="91"/>
      <c r="HTI357" s="91" t="s">
        <v>218</v>
      </c>
      <c r="HTJ357" s="91"/>
      <c r="HTK357" s="91"/>
      <c r="HTL357" s="91"/>
      <c r="HTM357" s="91"/>
      <c r="HTN357" s="91"/>
      <c r="HTO357" s="91"/>
      <c r="HTP357" s="91"/>
      <c r="HTQ357" s="91" t="s">
        <v>218</v>
      </c>
      <c r="HTR357" s="91"/>
      <c r="HTS357" s="91"/>
      <c r="HTT357" s="91"/>
      <c r="HTU357" s="91"/>
      <c r="HTV357" s="91"/>
      <c r="HTW357" s="91"/>
      <c r="HTX357" s="91"/>
      <c r="HTY357" s="91" t="s">
        <v>218</v>
      </c>
      <c r="HTZ357" s="91"/>
      <c r="HUA357" s="91"/>
      <c r="HUB357" s="91"/>
      <c r="HUC357" s="91"/>
      <c r="HUD357" s="91"/>
      <c r="HUE357" s="91"/>
      <c r="HUF357" s="91"/>
      <c r="HUG357" s="91" t="s">
        <v>218</v>
      </c>
      <c r="HUH357" s="91"/>
      <c r="HUI357" s="91"/>
      <c r="HUJ357" s="91"/>
      <c r="HUK357" s="91"/>
      <c r="HUL357" s="91"/>
      <c r="HUM357" s="91"/>
      <c r="HUN357" s="91"/>
      <c r="HUO357" s="91" t="s">
        <v>218</v>
      </c>
      <c r="HUP357" s="91"/>
      <c r="HUQ357" s="91"/>
      <c r="HUR357" s="91"/>
      <c r="HUS357" s="91"/>
      <c r="HUT357" s="91"/>
      <c r="HUU357" s="91"/>
      <c r="HUV357" s="91"/>
      <c r="HUW357" s="91" t="s">
        <v>218</v>
      </c>
      <c r="HUX357" s="91"/>
      <c r="HUY357" s="91"/>
      <c r="HUZ357" s="91"/>
      <c r="HVA357" s="91"/>
      <c r="HVB357" s="91"/>
      <c r="HVC357" s="91"/>
      <c r="HVD357" s="91"/>
      <c r="HVE357" s="91" t="s">
        <v>218</v>
      </c>
      <c r="HVF357" s="91"/>
      <c r="HVG357" s="91"/>
      <c r="HVH357" s="91"/>
      <c r="HVI357" s="91"/>
      <c r="HVJ357" s="91"/>
      <c r="HVK357" s="91"/>
      <c r="HVL357" s="91"/>
      <c r="HVM357" s="91" t="s">
        <v>218</v>
      </c>
      <c r="HVN357" s="91"/>
      <c r="HVO357" s="91"/>
      <c r="HVP357" s="91"/>
      <c r="HVQ357" s="91"/>
      <c r="HVR357" s="91"/>
      <c r="HVS357" s="91"/>
      <c r="HVT357" s="91"/>
      <c r="HVU357" s="91" t="s">
        <v>218</v>
      </c>
      <c r="HVV357" s="91"/>
      <c r="HVW357" s="91"/>
      <c r="HVX357" s="91"/>
      <c r="HVY357" s="91"/>
      <c r="HVZ357" s="91"/>
      <c r="HWA357" s="91"/>
      <c r="HWB357" s="91"/>
      <c r="HWC357" s="91" t="s">
        <v>218</v>
      </c>
      <c r="HWD357" s="91"/>
      <c r="HWE357" s="91"/>
      <c r="HWF357" s="91"/>
      <c r="HWG357" s="91"/>
      <c r="HWH357" s="91"/>
      <c r="HWI357" s="91"/>
      <c r="HWJ357" s="91"/>
      <c r="HWK357" s="91" t="s">
        <v>218</v>
      </c>
      <c r="HWL357" s="91"/>
      <c r="HWM357" s="91"/>
      <c r="HWN357" s="91"/>
      <c r="HWO357" s="91"/>
      <c r="HWP357" s="91"/>
      <c r="HWQ357" s="91"/>
      <c r="HWR357" s="91"/>
      <c r="HWS357" s="91" t="s">
        <v>218</v>
      </c>
      <c r="HWT357" s="91"/>
      <c r="HWU357" s="91"/>
      <c r="HWV357" s="91"/>
      <c r="HWW357" s="91"/>
      <c r="HWX357" s="91"/>
      <c r="HWY357" s="91"/>
      <c r="HWZ357" s="91"/>
      <c r="HXA357" s="91" t="s">
        <v>218</v>
      </c>
      <c r="HXB357" s="91"/>
      <c r="HXC357" s="91"/>
      <c r="HXD357" s="91"/>
      <c r="HXE357" s="91"/>
      <c r="HXF357" s="91"/>
      <c r="HXG357" s="91"/>
      <c r="HXH357" s="91"/>
      <c r="HXI357" s="91" t="s">
        <v>218</v>
      </c>
      <c r="HXJ357" s="91"/>
      <c r="HXK357" s="91"/>
      <c r="HXL357" s="91"/>
      <c r="HXM357" s="91"/>
      <c r="HXN357" s="91"/>
      <c r="HXO357" s="91"/>
      <c r="HXP357" s="91"/>
      <c r="HXQ357" s="91" t="s">
        <v>218</v>
      </c>
      <c r="HXR357" s="91"/>
      <c r="HXS357" s="91"/>
      <c r="HXT357" s="91"/>
      <c r="HXU357" s="91"/>
      <c r="HXV357" s="91"/>
      <c r="HXW357" s="91"/>
      <c r="HXX357" s="91"/>
      <c r="HXY357" s="91" t="s">
        <v>218</v>
      </c>
      <c r="HXZ357" s="91"/>
      <c r="HYA357" s="91"/>
      <c r="HYB357" s="91"/>
      <c r="HYC357" s="91"/>
      <c r="HYD357" s="91"/>
      <c r="HYE357" s="91"/>
      <c r="HYF357" s="91"/>
      <c r="HYG357" s="91" t="s">
        <v>218</v>
      </c>
      <c r="HYH357" s="91"/>
      <c r="HYI357" s="91"/>
      <c r="HYJ357" s="91"/>
      <c r="HYK357" s="91"/>
      <c r="HYL357" s="91"/>
      <c r="HYM357" s="91"/>
      <c r="HYN357" s="91"/>
      <c r="HYO357" s="91" t="s">
        <v>218</v>
      </c>
      <c r="HYP357" s="91"/>
      <c r="HYQ357" s="91"/>
      <c r="HYR357" s="91"/>
      <c r="HYS357" s="91"/>
      <c r="HYT357" s="91"/>
      <c r="HYU357" s="91"/>
      <c r="HYV357" s="91"/>
      <c r="HYW357" s="91" t="s">
        <v>218</v>
      </c>
      <c r="HYX357" s="91"/>
      <c r="HYY357" s="91"/>
      <c r="HYZ357" s="91"/>
      <c r="HZA357" s="91"/>
      <c r="HZB357" s="91"/>
      <c r="HZC357" s="91"/>
      <c r="HZD357" s="91"/>
      <c r="HZE357" s="91" t="s">
        <v>218</v>
      </c>
      <c r="HZF357" s="91"/>
      <c r="HZG357" s="91"/>
      <c r="HZH357" s="91"/>
      <c r="HZI357" s="91"/>
      <c r="HZJ357" s="91"/>
      <c r="HZK357" s="91"/>
      <c r="HZL357" s="91"/>
      <c r="HZM357" s="91" t="s">
        <v>218</v>
      </c>
      <c r="HZN357" s="91"/>
      <c r="HZO357" s="91"/>
      <c r="HZP357" s="91"/>
      <c r="HZQ357" s="91"/>
      <c r="HZR357" s="91"/>
      <c r="HZS357" s="91"/>
      <c r="HZT357" s="91"/>
      <c r="HZU357" s="91" t="s">
        <v>218</v>
      </c>
      <c r="HZV357" s="91"/>
      <c r="HZW357" s="91"/>
      <c r="HZX357" s="91"/>
      <c r="HZY357" s="91"/>
      <c r="HZZ357" s="91"/>
      <c r="IAA357" s="91"/>
      <c r="IAB357" s="91"/>
      <c r="IAC357" s="91" t="s">
        <v>218</v>
      </c>
      <c r="IAD357" s="91"/>
      <c r="IAE357" s="91"/>
      <c r="IAF357" s="91"/>
      <c r="IAG357" s="91"/>
      <c r="IAH357" s="91"/>
      <c r="IAI357" s="91"/>
      <c r="IAJ357" s="91"/>
      <c r="IAK357" s="91" t="s">
        <v>218</v>
      </c>
      <c r="IAL357" s="91"/>
      <c r="IAM357" s="91"/>
      <c r="IAN357" s="91"/>
      <c r="IAO357" s="91"/>
      <c r="IAP357" s="91"/>
      <c r="IAQ357" s="91"/>
      <c r="IAR357" s="91"/>
      <c r="IAS357" s="91" t="s">
        <v>218</v>
      </c>
      <c r="IAT357" s="91"/>
      <c r="IAU357" s="91"/>
      <c r="IAV357" s="91"/>
      <c r="IAW357" s="91"/>
      <c r="IAX357" s="91"/>
      <c r="IAY357" s="91"/>
      <c r="IAZ357" s="91"/>
      <c r="IBA357" s="91" t="s">
        <v>218</v>
      </c>
      <c r="IBB357" s="91"/>
      <c r="IBC357" s="91"/>
      <c r="IBD357" s="91"/>
      <c r="IBE357" s="91"/>
      <c r="IBF357" s="91"/>
      <c r="IBG357" s="91"/>
      <c r="IBH357" s="91"/>
      <c r="IBI357" s="91" t="s">
        <v>218</v>
      </c>
      <c r="IBJ357" s="91"/>
      <c r="IBK357" s="91"/>
      <c r="IBL357" s="91"/>
      <c r="IBM357" s="91"/>
      <c r="IBN357" s="91"/>
      <c r="IBO357" s="91"/>
      <c r="IBP357" s="91"/>
      <c r="IBQ357" s="91" t="s">
        <v>218</v>
      </c>
      <c r="IBR357" s="91"/>
      <c r="IBS357" s="91"/>
      <c r="IBT357" s="91"/>
      <c r="IBU357" s="91"/>
      <c r="IBV357" s="91"/>
      <c r="IBW357" s="91"/>
      <c r="IBX357" s="91"/>
      <c r="IBY357" s="91" t="s">
        <v>218</v>
      </c>
      <c r="IBZ357" s="91"/>
      <c r="ICA357" s="91"/>
      <c r="ICB357" s="91"/>
      <c r="ICC357" s="91"/>
      <c r="ICD357" s="91"/>
      <c r="ICE357" s="91"/>
      <c r="ICF357" s="91"/>
      <c r="ICG357" s="91" t="s">
        <v>218</v>
      </c>
      <c r="ICH357" s="91"/>
      <c r="ICI357" s="91"/>
      <c r="ICJ357" s="91"/>
      <c r="ICK357" s="91"/>
      <c r="ICL357" s="91"/>
      <c r="ICM357" s="91"/>
      <c r="ICN357" s="91"/>
      <c r="ICO357" s="91" t="s">
        <v>218</v>
      </c>
      <c r="ICP357" s="91"/>
      <c r="ICQ357" s="91"/>
      <c r="ICR357" s="91"/>
      <c r="ICS357" s="91"/>
      <c r="ICT357" s="91"/>
      <c r="ICU357" s="91"/>
      <c r="ICV357" s="91"/>
      <c r="ICW357" s="91" t="s">
        <v>218</v>
      </c>
      <c r="ICX357" s="91"/>
      <c r="ICY357" s="91"/>
      <c r="ICZ357" s="91"/>
      <c r="IDA357" s="91"/>
      <c r="IDB357" s="91"/>
      <c r="IDC357" s="91"/>
      <c r="IDD357" s="91"/>
      <c r="IDE357" s="91" t="s">
        <v>218</v>
      </c>
      <c r="IDF357" s="91"/>
      <c r="IDG357" s="91"/>
      <c r="IDH357" s="91"/>
      <c r="IDI357" s="91"/>
      <c r="IDJ357" s="91"/>
      <c r="IDK357" s="91"/>
      <c r="IDL357" s="91"/>
      <c r="IDM357" s="91" t="s">
        <v>218</v>
      </c>
      <c r="IDN357" s="91"/>
      <c r="IDO357" s="91"/>
      <c r="IDP357" s="91"/>
      <c r="IDQ357" s="91"/>
      <c r="IDR357" s="91"/>
      <c r="IDS357" s="91"/>
      <c r="IDT357" s="91"/>
      <c r="IDU357" s="91" t="s">
        <v>218</v>
      </c>
      <c r="IDV357" s="91"/>
      <c r="IDW357" s="91"/>
      <c r="IDX357" s="91"/>
      <c r="IDY357" s="91"/>
      <c r="IDZ357" s="91"/>
      <c r="IEA357" s="91"/>
      <c r="IEB357" s="91"/>
      <c r="IEC357" s="91" t="s">
        <v>218</v>
      </c>
      <c r="IED357" s="91"/>
      <c r="IEE357" s="91"/>
      <c r="IEF357" s="91"/>
      <c r="IEG357" s="91"/>
      <c r="IEH357" s="91"/>
      <c r="IEI357" s="91"/>
      <c r="IEJ357" s="91"/>
      <c r="IEK357" s="91" t="s">
        <v>218</v>
      </c>
      <c r="IEL357" s="91"/>
      <c r="IEM357" s="91"/>
      <c r="IEN357" s="91"/>
      <c r="IEO357" s="91"/>
      <c r="IEP357" s="91"/>
      <c r="IEQ357" s="91"/>
      <c r="IER357" s="91"/>
      <c r="IES357" s="91" t="s">
        <v>218</v>
      </c>
      <c r="IET357" s="91"/>
      <c r="IEU357" s="91"/>
      <c r="IEV357" s="91"/>
      <c r="IEW357" s="91"/>
      <c r="IEX357" s="91"/>
      <c r="IEY357" s="91"/>
      <c r="IEZ357" s="91"/>
      <c r="IFA357" s="91" t="s">
        <v>218</v>
      </c>
      <c r="IFB357" s="91"/>
      <c r="IFC357" s="91"/>
      <c r="IFD357" s="91"/>
      <c r="IFE357" s="91"/>
      <c r="IFF357" s="91"/>
      <c r="IFG357" s="91"/>
      <c r="IFH357" s="91"/>
      <c r="IFI357" s="91" t="s">
        <v>218</v>
      </c>
      <c r="IFJ357" s="91"/>
      <c r="IFK357" s="91"/>
      <c r="IFL357" s="91"/>
      <c r="IFM357" s="91"/>
      <c r="IFN357" s="91"/>
      <c r="IFO357" s="91"/>
      <c r="IFP357" s="91"/>
      <c r="IFQ357" s="91" t="s">
        <v>218</v>
      </c>
      <c r="IFR357" s="91"/>
      <c r="IFS357" s="91"/>
      <c r="IFT357" s="91"/>
      <c r="IFU357" s="91"/>
      <c r="IFV357" s="91"/>
      <c r="IFW357" s="91"/>
      <c r="IFX357" s="91"/>
      <c r="IFY357" s="91" t="s">
        <v>218</v>
      </c>
      <c r="IFZ357" s="91"/>
      <c r="IGA357" s="91"/>
      <c r="IGB357" s="91"/>
      <c r="IGC357" s="91"/>
      <c r="IGD357" s="91"/>
      <c r="IGE357" s="91"/>
      <c r="IGF357" s="91"/>
      <c r="IGG357" s="91" t="s">
        <v>218</v>
      </c>
      <c r="IGH357" s="91"/>
      <c r="IGI357" s="91"/>
      <c r="IGJ357" s="91"/>
      <c r="IGK357" s="91"/>
      <c r="IGL357" s="91"/>
      <c r="IGM357" s="91"/>
      <c r="IGN357" s="91"/>
      <c r="IGO357" s="91" t="s">
        <v>218</v>
      </c>
      <c r="IGP357" s="91"/>
      <c r="IGQ357" s="91"/>
      <c r="IGR357" s="91"/>
      <c r="IGS357" s="91"/>
      <c r="IGT357" s="91"/>
      <c r="IGU357" s="91"/>
      <c r="IGV357" s="91"/>
      <c r="IGW357" s="91" t="s">
        <v>218</v>
      </c>
      <c r="IGX357" s="91"/>
      <c r="IGY357" s="91"/>
      <c r="IGZ357" s="91"/>
      <c r="IHA357" s="91"/>
      <c r="IHB357" s="91"/>
      <c r="IHC357" s="91"/>
      <c r="IHD357" s="91"/>
      <c r="IHE357" s="91" t="s">
        <v>218</v>
      </c>
      <c r="IHF357" s="91"/>
      <c r="IHG357" s="91"/>
      <c r="IHH357" s="91"/>
      <c r="IHI357" s="91"/>
      <c r="IHJ357" s="91"/>
      <c r="IHK357" s="91"/>
      <c r="IHL357" s="91"/>
      <c r="IHM357" s="91" t="s">
        <v>218</v>
      </c>
      <c r="IHN357" s="91"/>
      <c r="IHO357" s="91"/>
      <c r="IHP357" s="91"/>
      <c r="IHQ357" s="91"/>
      <c r="IHR357" s="91"/>
      <c r="IHS357" s="91"/>
      <c r="IHT357" s="91"/>
      <c r="IHU357" s="91" t="s">
        <v>218</v>
      </c>
      <c r="IHV357" s="91"/>
      <c r="IHW357" s="91"/>
      <c r="IHX357" s="91"/>
      <c r="IHY357" s="91"/>
      <c r="IHZ357" s="91"/>
      <c r="IIA357" s="91"/>
      <c r="IIB357" s="91"/>
      <c r="IIC357" s="91" t="s">
        <v>218</v>
      </c>
      <c r="IID357" s="91"/>
      <c r="IIE357" s="91"/>
      <c r="IIF357" s="91"/>
      <c r="IIG357" s="91"/>
      <c r="IIH357" s="91"/>
      <c r="III357" s="91"/>
      <c r="IIJ357" s="91"/>
      <c r="IIK357" s="91" t="s">
        <v>218</v>
      </c>
      <c r="IIL357" s="91"/>
      <c r="IIM357" s="91"/>
      <c r="IIN357" s="91"/>
      <c r="IIO357" s="91"/>
      <c r="IIP357" s="91"/>
      <c r="IIQ357" s="91"/>
      <c r="IIR357" s="91"/>
      <c r="IIS357" s="91" t="s">
        <v>218</v>
      </c>
      <c r="IIT357" s="91"/>
      <c r="IIU357" s="91"/>
      <c r="IIV357" s="91"/>
      <c r="IIW357" s="91"/>
      <c r="IIX357" s="91"/>
      <c r="IIY357" s="91"/>
      <c r="IIZ357" s="91"/>
      <c r="IJA357" s="91" t="s">
        <v>218</v>
      </c>
      <c r="IJB357" s="91"/>
      <c r="IJC357" s="91"/>
      <c r="IJD357" s="91"/>
      <c r="IJE357" s="91"/>
      <c r="IJF357" s="91"/>
      <c r="IJG357" s="91"/>
      <c r="IJH357" s="91"/>
      <c r="IJI357" s="91" t="s">
        <v>218</v>
      </c>
      <c r="IJJ357" s="91"/>
      <c r="IJK357" s="91"/>
      <c r="IJL357" s="91"/>
      <c r="IJM357" s="91"/>
      <c r="IJN357" s="91"/>
      <c r="IJO357" s="91"/>
      <c r="IJP357" s="91"/>
      <c r="IJQ357" s="91" t="s">
        <v>218</v>
      </c>
      <c r="IJR357" s="91"/>
      <c r="IJS357" s="91"/>
      <c r="IJT357" s="91"/>
      <c r="IJU357" s="91"/>
      <c r="IJV357" s="91"/>
      <c r="IJW357" s="91"/>
      <c r="IJX357" s="91"/>
      <c r="IJY357" s="91" t="s">
        <v>218</v>
      </c>
      <c r="IJZ357" s="91"/>
      <c r="IKA357" s="91"/>
      <c r="IKB357" s="91"/>
      <c r="IKC357" s="91"/>
      <c r="IKD357" s="91"/>
      <c r="IKE357" s="91"/>
      <c r="IKF357" s="91"/>
      <c r="IKG357" s="91" t="s">
        <v>218</v>
      </c>
      <c r="IKH357" s="91"/>
      <c r="IKI357" s="91"/>
      <c r="IKJ357" s="91"/>
      <c r="IKK357" s="91"/>
      <c r="IKL357" s="91"/>
      <c r="IKM357" s="91"/>
      <c r="IKN357" s="91"/>
      <c r="IKO357" s="91" t="s">
        <v>218</v>
      </c>
      <c r="IKP357" s="91"/>
      <c r="IKQ357" s="91"/>
      <c r="IKR357" s="91"/>
      <c r="IKS357" s="91"/>
      <c r="IKT357" s="91"/>
      <c r="IKU357" s="91"/>
      <c r="IKV357" s="91"/>
      <c r="IKW357" s="91" t="s">
        <v>218</v>
      </c>
      <c r="IKX357" s="91"/>
      <c r="IKY357" s="91"/>
      <c r="IKZ357" s="91"/>
      <c r="ILA357" s="91"/>
      <c r="ILB357" s="91"/>
      <c r="ILC357" s="91"/>
      <c r="ILD357" s="91"/>
      <c r="ILE357" s="91" t="s">
        <v>218</v>
      </c>
      <c r="ILF357" s="91"/>
      <c r="ILG357" s="91"/>
      <c r="ILH357" s="91"/>
      <c r="ILI357" s="91"/>
      <c r="ILJ357" s="91"/>
      <c r="ILK357" s="91"/>
      <c r="ILL357" s="91"/>
      <c r="ILM357" s="91" t="s">
        <v>218</v>
      </c>
      <c r="ILN357" s="91"/>
      <c r="ILO357" s="91"/>
      <c r="ILP357" s="91"/>
      <c r="ILQ357" s="91"/>
      <c r="ILR357" s="91"/>
      <c r="ILS357" s="91"/>
      <c r="ILT357" s="91"/>
      <c r="ILU357" s="91" t="s">
        <v>218</v>
      </c>
      <c r="ILV357" s="91"/>
      <c r="ILW357" s="91"/>
      <c r="ILX357" s="91"/>
      <c r="ILY357" s="91"/>
      <c r="ILZ357" s="91"/>
      <c r="IMA357" s="91"/>
      <c r="IMB357" s="91"/>
      <c r="IMC357" s="91" t="s">
        <v>218</v>
      </c>
      <c r="IMD357" s="91"/>
      <c r="IME357" s="91"/>
      <c r="IMF357" s="91"/>
      <c r="IMG357" s="91"/>
      <c r="IMH357" s="91"/>
      <c r="IMI357" s="91"/>
      <c r="IMJ357" s="91"/>
      <c r="IMK357" s="91" t="s">
        <v>218</v>
      </c>
      <c r="IML357" s="91"/>
      <c r="IMM357" s="91"/>
      <c r="IMN357" s="91"/>
      <c r="IMO357" s="91"/>
      <c r="IMP357" s="91"/>
      <c r="IMQ357" s="91"/>
      <c r="IMR357" s="91"/>
      <c r="IMS357" s="91" t="s">
        <v>218</v>
      </c>
      <c r="IMT357" s="91"/>
      <c r="IMU357" s="91"/>
      <c r="IMV357" s="91"/>
      <c r="IMW357" s="91"/>
      <c r="IMX357" s="91"/>
      <c r="IMY357" s="91"/>
      <c r="IMZ357" s="91"/>
      <c r="INA357" s="91" t="s">
        <v>218</v>
      </c>
      <c r="INB357" s="91"/>
      <c r="INC357" s="91"/>
      <c r="IND357" s="91"/>
      <c r="INE357" s="91"/>
      <c r="INF357" s="91"/>
      <c r="ING357" s="91"/>
      <c r="INH357" s="91"/>
      <c r="INI357" s="91" t="s">
        <v>218</v>
      </c>
      <c r="INJ357" s="91"/>
      <c r="INK357" s="91"/>
      <c r="INL357" s="91"/>
      <c r="INM357" s="91"/>
      <c r="INN357" s="91"/>
      <c r="INO357" s="91"/>
      <c r="INP357" s="91"/>
      <c r="INQ357" s="91" t="s">
        <v>218</v>
      </c>
      <c r="INR357" s="91"/>
      <c r="INS357" s="91"/>
      <c r="INT357" s="91"/>
      <c r="INU357" s="91"/>
      <c r="INV357" s="91"/>
      <c r="INW357" s="91"/>
      <c r="INX357" s="91"/>
      <c r="INY357" s="91" t="s">
        <v>218</v>
      </c>
      <c r="INZ357" s="91"/>
      <c r="IOA357" s="91"/>
      <c r="IOB357" s="91"/>
      <c r="IOC357" s="91"/>
      <c r="IOD357" s="91"/>
      <c r="IOE357" s="91"/>
      <c r="IOF357" s="91"/>
      <c r="IOG357" s="91" t="s">
        <v>218</v>
      </c>
      <c r="IOH357" s="91"/>
      <c r="IOI357" s="91"/>
      <c r="IOJ357" s="91"/>
      <c r="IOK357" s="91"/>
      <c r="IOL357" s="91"/>
      <c r="IOM357" s="91"/>
      <c r="ION357" s="91"/>
      <c r="IOO357" s="91" t="s">
        <v>218</v>
      </c>
      <c r="IOP357" s="91"/>
      <c r="IOQ357" s="91"/>
      <c r="IOR357" s="91"/>
      <c r="IOS357" s="91"/>
      <c r="IOT357" s="91"/>
      <c r="IOU357" s="91"/>
      <c r="IOV357" s="91"/>
      <c r="IOW357" s="91" t="s">
        <v>218</v>
      </c>
      <c r="IOX357" s="91"/>
      <c r="IOY357" s="91"/>
      <c r="IOZ357" s="91"/>
      <c r="IPA357" s="91"/>
      <c r="IPB357" s="91"/>
      <c r="IPC357" s="91"/>
      <c r="IPD357" s="91"/>
      <c r="IPE357" s="91" t="s">
        <v>218</v>
      </c>
      <c r="IPF357" s="91"/>
      <c r="IPG357" s="91"/>
      <c r="IPH357" s="91"/>
      <c r="IPI357" s="91"/>
      <c r="IPJ357" s="91"/>
      <c r="IPK357" s="91"/>
      <c r="IPL357" s="91"/>
      <c r="IPM357" s="91" t="s">
        <v>218</v>
      </c>
      <c r="IPN357" s="91"/>
      <c r="IPO357" s="91"/>
      <c r="IPP357" s="91"/>
      <c r="IPQ357" s="91"/>
      <c r="IPR357" s="91"/>
      <c r="IPS357" s="91"/>
      <c r="IPT357" s="91"/>
      <c r="IPU357" s="91" t="s">
        <v>218</v>
      </c>
      <c r="IPV357" s="91"/>
      <c r="IPW357" s="91"/>
      <c r="IPX357" s="91"/>
      <c r="IPY357" s="91"/>
      <c r="IPZ357" s="91"/>
      <c r="IQA357" s="91"/>
      <c r="IQB357" s="91"/>
      <c r="IQC357" s="91" t="s">
        <v>218</v>
      </c>
      <c r="IQD357" s="91"/>
      <c r="IQE357" s="91"/>
      <c r="IQF357" s="91"/>
      <c r="IQG357" s="91"/>
      <c r="IQH357" s="91"/>
      <c r="IQI357" s="91"/>
      <c r="IQJ357" s="91"/>
      <c r="IQK357" s="91" t="s">
        <v>218</v>
      </c>
      <c r="IQL357" s="91"/>
      <c r="IQM357" s="91"/>
      <c r="IQN357" s="91"/>
      <c r="IQO357" s="91"/>
      <c r="IQP357" s="91"/>
      <c r="IQQ357" s="91"/>
      <c r="IQR357" s="91"/>
      <c r="IQS357" s="91" t="s">
        <v>218</v>
      </c>
      <c r="IQT357" s="91"/>
      <c r="IQU357" s="91"/>
      <c r="IQV357" s="91"/>
      <c r="IQW357" s="91"/>
      <c r="IQX357" s="91"/>
      <c r="IQY357" s="91"/>
      <c r="IQZ357" s="91"/>
      <c r="IRA357" s="91" t="s">
        <v>218</v>
      </c>
      <c r="IRB357" s="91"/>
      <c r="IRC357" s="91"/>
      <c r="IRD357" s="91"/>
      <c r="IRE357" s="91"/>
      <c r="IRF357" s="91"/>
      <c r="IRG357" s="91"/>
      <c r="IRH357" s="91"/>
      <c r="IRI357" s="91" t="s">
        <v>218</v>
      </c>
      <c r="IRJ357" s="91"/>
      <c r="IRK357" s="91"/>
      <c r="IRL357" s="91"/>
      <c r="IRM357" s="91"/>
      <c r="IRN357" s="91"/>
      <c r="IRO357" s="91"/>
      <c r="IRP357" s="91"/>
      <c r="IRQ357" s="91" t="s">
        <v>218</v>
      </c>
      <c r="IRR357" s="91"/>
      <c r="IRS357" s="91"/>
      <c r="IRT357" s="91"/>
      <c r="IRU357" s="91"/>
      <c r="IRV357" s="91"/>
      <c r="IRW357" s="91"/>
      <c r="IRX357" s="91"/>
      <c r="IRY357" s="91" t="s">
        <v>218</v>
      </c>
      <c r="IRZ357" s="91"/>
      <c r="ISA357" s="91"/>
      <c r="ISB357" s="91"/>
      <c r="ISC357" s="91"/>
      <c r="ISD357" s="91"/>
      <c r="ISE357" s="91"/>
      <c r="ISF357" s="91"/>
      <c r="ISG357" s="91" t="s">
        <v>218</v>
      </c>
      <c r="ISH357" s="91"/>
      <c r="ISI357" s="91"/>
      <c r="ISJ357" s="91"/>
      <c r="ISK357" s="91"/>
      <c r="ISL357" s="91"/>
      <c r="ISM357" s="91"/>
      <c r="ISN357" s="91"/>
      <c r="ISO357" s="91" t="s">
        <v>218</v>
      </c>
      <c r="ISP357" s="91"/>
      <c r="ISQ357" s="91"/>
      <c r="ISR357" s="91"/>
      <c r="ISS357" s="91"/>
      <c r="IST357" s="91"/>
      <c r="ISU357" s="91"/>
      <c r="ISV357" s="91"/>
      <c r="ISW357" s="91" t="s">
        <v>218</v>
      </c>
      <c r="ISX357" s="91"/>
      <c r="ISY357" s="91"/>
      <c r="ISZ357" s="91"/>
      <c r="ITA357" s="91"/>
      <c r="ITB357" s="91"/>
      <c r="ITC357" s="91"/>
      <c r="ITD357" s="91"/>
      <c r="ITE357" s="91" t="s">
        <v>218</v>
      </c>
      <c r="ITF357" s="91"/>
      <c r="ITG357" s="91"/>
      <c r="ITH357" s="91"/>
      <c r="ITI357" s="91"/>
      <c r="ITJ357" s="91"/>
      <c r="ITK357" s="91"/>
      <c r="ITL357" s="91"/>
      <c r="ITM357" s="91" t="s">
        <v>218</v>
      </c>
      <c r="ITN357" s="91"/>
      <c r="ITO357" s="91"/>
      <c r="ITP357" s="91"/>
      <c r="ITQ357" s="91"/>
      <c r="ITR357" s="91"/>
      <c r="ITS357" s="91"/>
      <c r="ITT357" s="91"/>
      <c r="ITU357" s="91" t="s">
        <v>218</v>
      </c>
      <c r="ITV357" s="91"/>
      <c r="ITW357" s="91"/>
      <c r="ITX357" s="91"/>
      <c r="ITY357" s="91"/>
      <c r="ITZ357" s="91"/>
      <c r="IUA357" s="91"/>
      <c r="IUB357" s="91"/>
      <c r="IUC357" s="91" t="s">
        <v>218</v>
      </c>
      <c r="IUD357" s="91"/>
      <c r="IUE357" s="91"/>
      <c r="IUF357" s="91"/>
      <c r="IUG357" s="91"/>
      <c r="IUH357" s="91"/>
      <c r="IUI357" s="91"/>
      <c r="IUJ357" s="91"/>
      <c r="IUK357" s="91" t="s">
        <v>218</v>
      </c>
      <c r="IUL357" s="91"/>
      <c r="IUM357" s="91"/>
      <c r="IUN357" s="91"/>
      <c r="IUO357" s="91"/>
      <c r="IUP357" s="91"/>
      <c r="IUQ357" s="91"/>
      <c r="IUR357" s="91"/>
      <c r="IUS357" s="91" t="s">
        <v>218</v>
      </c>
      <c r="IUT357" s="91"/>
      <c r="IUU357" s="91"/>
      <c r="IUV357" s="91"/>
      <c r="IUW357" s="91"/>
      <c r="IUX357" s="91"/>
      <c r="IUY357" s="91"/>
      <c r="IUZ357" s="91"/>
      <c r="IVA357" s="91" t="s">
        <v>218</v>
      </c>
      <c r="IVB357" s="91"/>
      <c r="IVC357" s="91"/>
      <c r="IVD357" s="91"/>
      <c r="IVE357" s="91"/>
      <c r="IVF357" s="91"/>
      <c r="IVG357" s="91"/>
      <c r="IVH357" s="91"/>
      <c r="IVI357" s="91" t="s">
        <v>218</v>
      </c>
      <c r="IVJ357" s="91"/>
      <c r="IVK357" s="91"/>
      <c r="IVL357" s="91"/>
      <c r="IVM357" s="91"/>
      <c r="IVN357" s="91"/>
      <c r="IVO357" s="91"/>
      <c r="IVP357" s="91"/>
      <c r="IVQ357" s="91" t="s">
        <v>218</v>
      </c>
      <c r="IVR357" s="91"/>
      <c r="IVS357" s="91"/>
      <c r="IVT357" s="91"/>
      <c r="IVU357" s="91"/>
      <c r="IVV357" s="91"/>
      <c r="IVW357" s="91"/>
      <c r="IVX357" s="91"/>
      <c r="IVY357" s="91" t="s">
        <v>218</v>
      </c>
      <c r="IVZ357" s="91"/>
      <c r="IWA357" s="91"/>
      <c r="IWB357" s="91"/>
      <c r="IWC357" s="91"/>
      <c r="IWD357" s="91"/>
      <c r="IWE357" s="91"/>
      <c r="IWF357" s="91"/>
      <c r="IWG357" s="91" t="s">
        <v>218</v>
      </c>
      <c r="IWH357" s="91"/>
      <c r="IWI357" s="91"/>
      <c r="IWJ357" s="91"/>
      <c r="IWK357" s="91"/>
      <c r="IWL357" s="91"/>
      <c r="IWM357" s="91"/>
      <c r="IWN357" s="91"/>
      <c r="IWO357" s="91" t="s">
        <v>218</v>
      </c>
      <c r="IWP357" s="91"/>
      <c r="IWQ357" s="91"/>
      <c r="IWR357" s="91"/>
      <c r="IWS357" s="91"/>
      <c r="IWT357" s="91"/>
      <c r="IWU357" s="91"/>
      <c r="IWV357" s="91"/>
      <c r="IWW357" s="91" t="s">
        <v>218</v>
      </c>
      <c r="IWX357" s="91"/>
      <c r="IWY357" s="91"/>
      <c r="IWZ357" s="91"/>
      <c r="IXA357" s="91"/>
      <c r="IXB357" s="91"/>
      <c r="IXC357" s="91"/>
      <c r="IXD357" s="91"/>
      <c r="IXE357" s="91" t="s">
        <v>218</v>
      </c>
      <c r="IXF357" s="91"/>
      <c r="IXG357" s="91"/>
      <c r="IXH357" s="91"/>
      <c r="IXI357" s="91"/>
      <c r="IXJ357" s="91"/>
      <c r="IXK357" s="91"/>
      <c r="IXL357" s="91"/>
      <c r="IXM357" s="91" t="s">
        <v>218</v>
      </c>
      <c r="IXN357" s="91"/>
      <c r="IXO357" s="91"/>
      <c r="IXP357" s="91"/>
      <c r="IXQ357" s="91"/>
      <c r="IXR357" s="91"/>
      <c r="IXS357" s="91"/>
      <c r="IXT357" s="91"/>
      <c r="IXU357" s="91" t="s">
        <v>218</v>
      </c>
      <c r="IXV357" s="91"/>
      <c r="IXW357" s="91"/>
      <c r="IXX357" s="91"/>
      <c r="IXY357" s="91"/>
      <c r="IXZ357" s="91"/>
      <c r="IYA357" s="91"/>
      <c r="IYB357" s="91"/>
      <c r="IYC357" s="91" t="s">
        <v>218</v>
      </c>
      <c r="IYD357" s="91"/>
      <c r="IYE357" s="91"/>
      <c r="IYF357" s="91"/>
      <c r="IYG357" s="91"/>
      <c r="IYH357" s="91"/>
      <c r="IYI357" s="91"/>
      <c r="IYJ357" s="91"/>
      <c r="IYK357" s="91" t="s">
        <v>218</v>
      </c>
      <c r="IYL357" s="91"/>
      <c r="IYM357" s="91"/>
      <c r="IYN357" s="91"/>
      <c r="IYO357" s="91"/>
      <c r="IYP357" s="91"/>
      <c r="IYQ357" s="91"/>
      <c r="IYR357" s="91"/>
      <c r="IYS357" s="91" t="s">
        <v>218</v>
      </c>
      <c r="IYT357" s="91"/>
      <c r="IYU357" s="91"/>
      <c r="IYV357" s="91"/>
      <c r="IYW357" s="91"/>
      <c r="IYX357" s="91"/>
      <c r="IYY357" s="91"/>
      <c r="IYZ357" s="91"/>
      <c r="IZA357" s="91" t="s">
        <v>218</v>
      </c>
      <c r="IZB357" s="91"/>
      <c r="IZC357" s="91"/>
      <c r="IZD357" s="91"/>
      <c r="IZE357" s="91"/>
      <c r="IZF357" s="91"/>
      <c r="IZG357" s="91"/>
      <c r="IZH357" s="91"/>
      <c r="IZI357" s="91" t="s">
        <v>218</v>
      </c>
      <c r="IZJ357" s="91"/>
      <c r="IZK357" s="91"/>
      <c r="IZL357" s="91"/>
      <c r="IZM357" s="91"/>
      <c r="IZN357" s="91"/>
      <c r="IZO357" s="91"/>
      <c r="IZP357" s="91"/>
      <c r="IZQ357" s="91" t="s">
        <v>218</v>
      </c>
      <c r="IZR357" s="91"/>
      <c r="IZS357" s="91"/>
      <c r="IZT357" s="91"/>
      <c r="IZU357" s="91"/>
      <c r="IZV357" s="91"/>
      <c r="IZW357" s="91"/>
      <c r="IZX357" s="91"/>
      <c r="IZY357" s="91" t="s">
        <v>218</v>
      </c>
      <c r="IZZ357" s="91"/>
      <c r="JAA357" s="91"/>
      <c r="JAB357" s="91"/>
      <c r="JAC357" s="91"/>
      <c r="JAD357" s="91"/>
      <c r="JAE357" s="91"/>
      <c r="JAF357" s="91"/>
      <c r="JAG357" s="91" t="s">
        <v>218</v>
      </c>
      <c r="JAH357" s="91"/>
      <c r="JAI357" s="91"/>
      <c r="JAJ357" s="91"/>
      <c r="JAK357" s="91"/>
      <c r="JAL357" s="91"/>
      <c r="JAM357" s="91"/>
      <c r="JAN357" s="91"/>
      <c r="JAO357" s="91" t="s">
        <v>218</v>
      </c>
      <c r="JAP357" s="91"/>
      <c r="JAQ357" s="91"/>
      <c r="JAR357" s="91"/>
      <c r="JAS357" s="91"/>
      <c r="JAT357" s="91"/>
      <c r="JAU357" s="91"/>
      <c r="JAV357" s="91"/>
      <c r="JAW357" s="91" t="s">
        <v>218</v>
      </c>
      <c r="JAX357" s="91"/>
      <c r="JAY357" s="91"/>
      <c r="JAZ357" s="91"/>
      <c r="JBA357" s="91"/>
      <c r="JBB357" s="91"/>
      <c r="JBC357" s="91"/>
      <c r="JBD357" s="91"/>
      <c r="JBE357" s="91" t="s">
        <v>218</v>
      </c>
      <c r="JBF357" s="91"/>
      <c r="JBG357" s="91"/>
      <c r="JBH357" s="91"/>
      <c r="JBI357" s="91"/>
      <c r="JBJ357" s="91"/>
      <c r="JBK357" s="91"/>
      <c r="JBL357" s="91"/>
      <c r="JBM357" s="91" t="s">
        <v>218</v>
      </c>
      <c r="JBN357" s="91"/>
      <c r="JBO357" s="91"/>
      <c r="JBP357" s="91"/>
      <c r="JBQ357" s="91"/>
      <c r="JBR357" s="91"/>
      <c r="JBS357" s="91"/>
      <c r="JBT357" s="91"/>
      <c r="JBU357" s="91" t="s">
        <v>218</v>
      </c>
      <c r="JBV357" s="91"/>
      <c r="JBW357" s="91"/>
      <c r="JBX357" s="91"/>
      <c r="JBY357" s="91"/>
      <c r="JBZ357" s="91"/>
      <c r="JCA357" s="91"/>
      <c r="JCB357" s="91"/>
      <c r="JCC357" s="91" t="s">
        <v>218</v>
      </c>
      <c r="JCD357" s="91"/>
      <c r="JCE357" s="91"/>
      <c r="JCF357" s="91"/>
      <c r="JCG357" s="91"/>
      <c r="JCH357" s="91"/>
      <c r="JCI357" s="91"/>
      <c r="JCJ357" s="91"/>
      <c r="JCK357" s="91" t="s">
        <v>218</v>
      </c>
      <c r="JCL357" s="91"/>
      <c r="JCM357" s="91"/>
      <c r="JCN357" s="91"/>
      <c r="JCO357" s="91"/>
      <c r="JCP357" s="91"/>
      <c r="JCQ357" s="91"/>
      <c r="JCR357" s="91"/>
      <c r="JCS357" s="91" t="s">
        <v>218</v>
      </c>
      <c r="JCT357" s="91"/>
      <c r="JCU357" s="91"/>
      <c r="JCV357" s="91"/>
      <c r="JCW357" s="91"/>
      <c r="JCX357" s="91"/>
      <c r="JCY357" s="91"/>
      <c r="JCZ357" s="91"/>
      <c r="JDA357" s="91" t="s">
        <v>218</v>
      </c>
      <c r="JDB357" s="91"/>
      <c r="JDC357" s="91"/>
      <c r="JDD357" s="91"/>
      <c r="JDE357" s="91"/>
      <c r="JDF357" s="91"/>
      <c r="JDG357" s="91"/>
      <c r="JDH357" s="91"/>
      <c r="JDI357" s="91" t="s">
        <v>218</v>
      </c>
      <c r="JDJ357" s="91"/>
      <c r="JDK357" s="91"/>
      <c r="JDL357" s="91"/>
      <c r="JDM357" s="91"/>
      <c r="JDN357" s="91"/>
      <c r="JDO357" s="91"/>
      <c r="JDP357" s="91"/>
      <c r="JDQ357" s="91" t="s">
        <v>218</v>
      </c>
      <c r="JDR357" s="91"/>
      <c r="JDS357" s="91"/>
      <c r="JDT357" s="91"/>
      <c r="JDU357" s="91"/>
      <c r="JDV357" s="91"/>
      <c r="JDW357" s="91"/>
      <c r="JDX357" s="91"/>
      <c r="JDY357" s="91" t="s">
        <v>218</v>
      </c>
      <c r="JDZ357" s="91"/>
      <c r="JEA357" s="91"/>
      <c r="JEB357" s="91"/>
      <c r="JEC357" s="91"/>
      <c r="JED357" s="91"/>
      <c r="JEE357" s="91"/>
      <c r="JEF357" s="91"/>
      <c r="JEG357" s="91" t="s">
        <v>218</v>
      </c>
      <c r="JEH357" s="91"/>
      <c r="JEI357" s="91"/>
      <c r="JEJ357" s="91"/>
      <c r="JEK357" s="91"/>
      <c r="JEL357" s="91"/>
      <c r="JEM357" s="91"/>
      <c r="JEN357" s="91"/>
      <c r="JEO357" s="91" t="s">
        <v>218</v>
      </c>
      <c r="JEP357" s="91"/>
      <c r="JEQ357" s="91"/>
      <c r="JER357" s="91"/>
      <c r="JES357" s="91"/>
      <c r="JET357" s="91"/>
      <c r="JEU357" s="91"/>
      <c r="JEV357" s="91"/>
      <c r="JEW357" s="91" t="s">
        <v>218</v>
      </c>
      <c r="JEX357" s="91"/>
      <c r="JEY357" s="91"/>
      <c r="JEZ357" s="91"/>
      <c r="JFA357" s="91"/>
      <c r="JFB357" s="91"/>
      <c r="JFC357" s="91"/>
      <c r="JFD357" s="91"/>
      <c r="JFE357" s="91" t="s">
        <v>218</v>
      </c>
      <c r="JFF357" s="91"/>
      <c r="JFG357" s="91"/>
      <c r="JFH357" s="91"/>
      <c r="JFI357" s="91"/>
      <c r="JFJ357" s="91"/>
      <c r="JFK357" s="91"/>
      <c r="JFL357" s="91"/>
      <c r="JFM357" s="91" t="s">
        <v>218</v>
      </c>
      <c r="JFN357" s="91"/>
      <c r="JFO357" s="91"/>
      <c r="JFP357" s="91"/>
      <c r="JFQ357" s="91"/>
      <c r="JFR357" s="91"/>
      <c r="JFS357" s="91"/>
      <c r="JFT357" s="91"/>
      <c r="JFU357" s="91" t="s">
        <v>218</v>
      </c>
      <c r="JFV357" s="91"/>
      <c r="JFW357" s="91"/>
      <c r="JFX357" s="91"/>
      <c r="JFY357" s="91"/>
      <c r="JFZ357" s="91"/>
      <c r="JGA357" s="91"/>
      <c r="JGB357" s="91"/>
      <c r="JGC357" s="91" t="s">
        <v>218</v>
      </c>
      <c r="JGD357" s="91"/>
      <c r="JGE357" s="91"/>
      <c r="JGF357" s="91"/>
      <c r="JGG357" s="91"/>
      <c r="JGH357" s="91"/>
      <c r="JGI357" s="91"/>
      <c r="JGJ357" s="91"/>
      <c r="JGK357" s="91" t="s">
        <v>218</v>
      </c>
      <c r="JGL357" s="91"/>
      <c r="JGM357" s="91"/>
      <c r="JGN357" s="91"/>
      <c r="JGO357" s="91"/>
      <c r="JGP357" s="91"/>
      <c r="JGQ357" s="91"/>
      <c r="JGR357" s="91"/>
      <c r="JGS357" s="91" t="s">
        <v>218</v>
      </c>
      <c r="JGT357" s="91"/>
      <c r="JGU357" s="91"/>
      <c r="JGV357" s="91"/>
      <c r="JGW357" s="91"/>
      <c r="JGX357" s="91"/>
      <c r="JGY357" s="91"/>
      <c r="JGZ357" s="91"/>
      <c r="JHA357" s="91" t="s">
        <v>218</v>
      </c>
      <c r="JHB357" s="91"/>
      <c r="JHC357" s="91"/>
      <c r="JHD357" s="91"/>
      <c r="JHE357" s="91"/>
      <c r="JHF357" s="91"/>
      <c r="JHG357" s="91"/>
      <c r="JHH357" s="91"/>
      <c r="JHI357" s="91" t="s">
        <v>218</v>
      </c>
      <c r="JHJ357" s="91"/>
      <c r="JHK357" s="91"/>
      <c r="JHL357" s="91"/>
      <c r="JHM357" s="91"/>
      <c r="JHN357" s="91"/>
      <c r="JHO357" s="91"/>
      <c r="JHP357" s="91"/>
      <c r="JHQ357" s="91" t="s">
        <v>218</v>
      </c>
      <c r="JHR357" s="91"/>
      <c r="JHS357" s="91"/>
      <c r="JHT357" s="91"/>
      <c r="JHU357" s="91"/>
      <c r="JHV357" s="91"/>
      <c r="JHW357" s="91"/>
      <c r="JHX357" s="91"/>
      <c r="JHY357" s="91" t="s">
        <v>218</v>
      </c>
      <c r="JHZ357" s="91"/>
      <c r="JIA357" s="91"/>
      <c r="JIB357" s="91"/>
      <c r="JIC357" s="91"/>
      <c r="JID357" s="91"/>
      <c r="JIE357" s="91"/>
      <c r="JIF357" s="91"/>
      <c r="JIG357" s="91" t="s">
        <v>218</v>
      </c>
      <c r="JIH357" s="91"/>
      <c r="JII357" s="91"/>
      <c r="JIJ357" s="91"/>
      <c r="JIK357" s="91"/>
      <c r="JIL357" s="91"/>
      <c r="JIM357" s="91"/>
      <c r="JIN357" s="91"/>
      <c r="JIO357" s="91" t="s">
        <v>218</v>
      </c>
      <c r="JIP357" s="91"/>
      <c r="JIQ357" s="91"/>
      <c r="JIR357" s="91"/>
      <c r="JIS357" s="91"/>
      <c r="JIT357" s="91"/>
      <c r="JIU357" s="91"/>
      <c r="JIV357" s="91"/>
      <c r="JIW357" s="91" t="s">
        <v>218</v>
      </c>
      <c r="JIX357" s="91"/>
      <c r="JIY357" s="91"/>
      <c r="JIZ357" s="91"/>
      <c r="JJA357" s="91"/>
      <c r="JJB357" s="91"/>
      <c r="JJC357" s="91"/>
      <c r="JJD357" s="91"/>
      <c r="JJE357" s="91" t="s">
        <v>218</v>
      </c>
      <c r="JJF357" s="91"/>
      <c r="JJG357" s="91"/>
      <c r="JJH357" s="91"/>
      <c r="JJI357" s="91"/>
      <c r="JJJ357" s="91"/>
      <c r="JJK357" s="91"/>
      <c r="JJL357" s="91"/>
      <c r="JJM357" s="91" t="s">
        <v>218</v>
      </c>
      <c r="JJN357" s="91"/>
      <c r="JJO357" s="91"/>
      <c r="JJP357" s="91"/>
      <c r="JJQ357" s="91"/>
      <c r="JJR357" s="91"/>
      <c r="JJS357" s="91"/>
      <c r="JJT357" s="91"/>
      <c r="JJU357" s="91" t="s">
        <v>218</v>
      </c>
      <c r="JJV357" s="91"/>
      <c r="JJW357" s="91"/>
      <c r="JJX357" s="91"/>
      <c r="JJY357" s="91"/>
      <c r="JJZ357" s="91"/>
      <c r="JKA357" s="91"/>
      <c r="JKB357" s="91"/>
      <c r="JKC357" s="91" t="s">
        <v>218</v>
      </c>
      <c r="JKD357" s="91"/>
      <c r="JKE357" s="91"/>
      <c r="JKF357" s="91"/>
      <c r="JKG357" s="91"/>
      <c r="JKH357" s="91"/>
      <c r="JKI357" s="91"/>
      <c r="JKJ357" s="91"/>
      <c r="JKK357" s="91" t="s">
        <v>218</v>
      </c>
      <c r="JKL357" s="91"/>
      <c r="JKM357" s="91"/>
      <c r="JKN357" s="91"/>
      <c r="JKO357" s="91"/>
      <c r="JKP357" s="91"/>
      <c r="JKQ357" s="91"/>
      <c r="JKR357" s="91"/>
      <c r="JKS357" s="91" t="s">
        <v>218</v>
      </c>
      <c r="JKT357" s="91"/>
      <c r="JKU357" s="91"/>
      <c r="JKV357" s="91"/>
      <c r="JKW357" s="91"/>
      <c r="JKX357" s="91"/>
      <c r="JKY357" s="91"/>
      <c r="JKZ357" s="91"/>
      <c r="JLA357" s="91" t="s">
        <v>218</v>
      </c>
      <c r="JLB357" s="91"/>
      <c r="JLC357" s="91"/>
      <c r="JLD357" s="91"/>
      <c r="JLE357" s="91"/>
      <c r="JLF357" s="91"/>
      <c r="JLG357" s="91"/>
      <c r="JLH357" s="91"/>
      <c r="JLI357" s="91" t="s">
        <v>218</v>
      </c>
      <c r="JLJ357" s="91"/>
      <c r="JLK357" s="91"/>
      <c r="JLL357" s="91"/>
      <c r="JLM357" s="91"/>
      <c r="JLN357" s="91"/>
      <c r="JLO357" s="91"/>
      <c r="JLP357" s="91"/>
      <c r="JLQ357" s="91" t="s">
        <v>218</v>
      </c>
      <c r="JLR357" s="91"/>
      <c r="JLS357" s="91"/>
      <c r="JLT357" s="91"/>
      <c r="JLU357" s="91"/>
      <c r="JLV357" s="91"/>
      <c r="JLW357" s="91"/>
      <c r="JLX357" s="91"/>
      <c r="JLY357" s="91" t="s">
        <v>218</v>
      </c>
      <c r="JLZ357" s="91"/>
      <c r="JMA357" s="91"/>
      <c r="JMB357" s="91"/>
      <c r="JMC357" s="91"/>
      <c r="JMD357" s="91"/>
      <c r="JME357" s="91"/>
      <c r="JMF357" s="91"/>
      <c r="JMG357" s="91" t="s">
        <v>218</v>
      </c>
      <c r="JMH357" s="91"/>
      <c r="JMI357" s="91"/>
      <c r="JMJ357" s="91"/>
      <c r="JMK357" s="91"/>
      <c r="JML357" s="91"/>
      <c r="JMM357" s="91"/>
      <c r="JMN357" s="91"/>
      <c r="JMO357" s="91" t="s">
        <v>218</v>
      </c>
      <c r="JMP357" s="91"/>
      <c r="JMQ357" s="91"/>
      <c r="JMR357" s="91"/>
      <c r="JMS357" s="91"/>
      <c r="JMT357" s="91"/>
      <c r="JMU357" s="91"/>
      <c r="JMV357" s="91"/>
      <c r="JMW357" s="91" t="s">
        <v>218</v>
      </c>
      <c r="JMX357" s="91"/>
      <c r="JMY357" s="91"/>
      <c r="JMZ357" s="91"/>
      <c r="JNA357" s="91"/>
      <c r="JNB357" s="91"/>
      <c r="JNC357" s="91"/>
      <c r="JND357" s="91"/>
      <c r="JNE357" s="91" t="s">
        <v>218</v>
      </c>
      <c r="JNF357" s="91"/>
      <c r="JNG357" s="91"/>
      <c r="JNH357" s="91"/>
      <c r="JNI357" s="91"/>
      <c r="JNJ357" s="91"/>
      <c r="JNK357" s="91"/>
      <c r="JNL357" s="91"/>
      <c r="JNM357" s="91" t="s">
        <v>218</v>
      </c>
      <c r="JNN357" s="91"/>
      <c r="JNO357" s="91"/>
      <c r="JNP357" s="91"/>
      <c r="JNQ357" s="91"/>
      <c r="JNR357" s="91"/>
      <c r="JNS357" s="91"/>
      <c r="JNT357" s="91"/>
      <c r="JNU357" s="91" t="s">
        <v>218</v>
      </c>
      <c r="JNV357" s="91"/>
      <c r="JNW357" s="91"/>
      <c r="JNX357" s="91"/>
      <c r="JNY357" s="91"/>
      <c r="JNZ357" s="91"/>
      <c r="JOA357" s="91"/>
      <c r="JOB357" s="91"/>
      <c r="JOC357" s="91" t="s">
        <v>218</v>
      </c>
      <c r="JOD357" s="91"/>
      <c r="JOE357" s="91"/>
      <c r="JOF357" s="91"/>
      <c r="JOG357" s="91"/>
      <c r="JOH357" s="91"/>
      <c r="JOI357" s="91"/>
      <c r="JOJ357" s="91"/>
      <c r="JOK357" s="91" t="s">
        <v>218</v>
      </c>
      <c r="JOL357" s="91"/>
      <c r="JOM357" s="91"/>
      <c r="JON357" s="91"/>
      <c r="JOO357" s="91"/>
      <c r="JOP357" s="91"/>
      <c r="JOQ357" s="91"/>
      <c r="JOR357" s="91"/>
      <c r="JOS357" s="91" t="s">
        <v>218</v>
      </c>
      <c r="JOT357" s="91"/>
      <c r="JOU357" s="91"/>
      <c r="JOV357" s="91"/>
      <c r="JOW357" s="91"/>
      <c r="JOX357" s="91"/>
      <c r="JOY357" s="91"/>
      <c r="JOZ357" s="91"/>
      <c r="JPA357" s="91" t="s">
        <v>218</v>
      </c>
      <c r="JPB357" s="91"/>
      <c r="JPC357" s="91"/>
      <c r="JPD357" s="91"/>
      <c r="JPE357" s="91"/>
      <c r="JPF357" s="91"/>
      <c r="JPG357" s="91"/>
      <c r="JPH357" s="91"/>
      <c r="JPI357" s="91" t="s">
        <v>218</v>
      </c>
      <c r="JPJ357" s="91"/>
      <c r="JPK357" s="91"/>
      <c r="JPL357" s="91"/>
      <c r="JPM357" s="91"/>
      <c r="JPN357" s="91"/>
      <c r="JPO357" s="91"/>
      <c r="JPP357" s="91"/>
      <c r="JPQ357" s="91" t="s">
        <v>218</v>
      </c>
      <c r="JPR357" s="91"/>
      <c r="JPS357" s="91"/>
      <c r="JPT357" s="91"/>
      <c r="JPU357" s="91"/>
      <c r="JPV357" s="91"/>
      <c r="JPW357" s="91"/>
      <c r="JPX357" s="91"/>
      <c r="JPY357" s="91" t="s">
        <v>218</v>
      </c>
      <c r="JPZ357" s="91"/>
      <c r="JQA357" s="91"/>
      <c r="JQB357" s="91"/>
      <c r="JQC357" s="91"/>
      <c r="JQD357" s="91"/>
      <c r="JQE357" s="91"/>
      <c r="JQF357" s="91"/>
      <c r="JQG357" s="91" t="s">
        <v>218</v>
      </c>
      <c r="JQH357" s="91"/>
      <c r="JQI357" s="91"/>
      <c r="JQJ357" s="91"/>
      <c r="JQK357" s="91"/>
      <c r="JQL357" s="91"/>
      <c r="JQM357" s="91"/>
      <c r="JQN357" s="91"/>
      <c r="JQO357" s="91" t="s">
        <v>218</v>
      </c>
      <c r="JQP357" s="91"/>
      <c r="JQQ357" s="91"/>
      <c r="JQR357" s="91"/>
      <c r="JQS357" s="91"/>
      <c r="JQT357" s="91"/>
      <c r="JQU357" s="91"/>
      <c r="JQV357" s="91"/>
      <c r="JQW357" s="91" t="s">
        <v>218</v>
      </c>
      <c r="JQX357" s="91"/>
      <c r="JQY357" s="91"/>
      <c r="JQZ357" s="91"/>
      <c r="JRA357" s="91"/>
      <c r="JRB357" s="91"/>
      <c r="JRC357" s="91"/>
      <c r="JRD357" s="91"/>
      <c r="JRE357" s="91" t="s">
        <v>218</v>
      </c>
      <c r="JRF357" s="91"/>
      <c r="JRG357" s="91"/>
      <c r="JRH357" s="91"/>
      <c r="JRI357" s="91"/>
      <c r="JRJ357" s="91"/>
      <c r="JRK357" s="91"/>
      <c r="JRL357" s="91"/>
      <c r="JRM357" s="91" t="s">
        <v>218</v>
      </c>
      <c r="JRN357" s="91"/>
      <c r="JRO357" s="91"/>
      <c r="JRP357" s="91"/>
      <c r="JRQ357" s="91"/>
      <c r="JRR357" s="91"/>
      <c r="JRS357" s="91"/>
      <c r="JRT357" s="91"/>
      <c r="JRU357" s="91" t="s">
        <v>218</v>
      </c>
      <c r="JRV357" s="91"/>
      <c r="JRW357" s="91"/>
      <c r="JRX357" s="91"/>
      <c r="JRY357" s="91"/>
      <c r="JRZ357" s="91"/>
      <c r="JSA357" s="91"/>
      <c r="JSB357" s="91"/>
      <c r="JSC357" s="91" t="s">
        <v>218</v>
      </c>
      <c r="JSD357" s="91"/>
      <c r="JSE357" s="91"/>
      <c r="JSF357" s="91"/>
      <c r="JSG357" s="91"/>
      <c r="JSH357" s="91"/>
      <c r="JSI357" s="91"/>
      <c r="JSJ357" s="91"/>
      <c r="JSK357" s="91" t="s">
        <v>218</v>
      </c>
      <c r="JSL357" s="91"/>
      <c r="JSM357" s="91"/>
      <c r="JSN357" s="91"/>
      <c r="JSO357" s="91"/>
      <c r="JSP357" s="91"/>
      <c r="JSQ357" s="91"/>
      <c r="JSR357" s="91"/>
      <c r="JSS357" s="91" t="s">
        <v>218</v>
      </c>
      <c r="JST357" s="91"/>
      <c r="JSU357" s="91"/>
      <c r="JSV357" s="91"/>
      <c r="JSW357" s="91"/>
      <c r="JSX357" s="91"/>
      <c r="JSY357" s="91"/>
      <c r="JSZ357" s="91"/>
      <c r="JTA357" s="91" t="s">
        <v>218</v>
      </c>
      <c r="JTB357" s="91"/>
      <c r="JTC357" s="91"/>
      <c r="JTD357" s="91"/>
      <c r="JTE357" s="91"/>
      <c r="JTF357" s="91"/>
      <c r="JTG357" s="91"/>
      <c r="JTH357" s="91"/>
      <c r="JTI357" s="91" t="s">
        <v>218</v>
      </c>
      <c r="JTJ357" s="91"/>
      <c r="JTK357" s="91"/>
      <c r="JTL357" s="91"/>
      <c r="JTM357" s="91"/>
      <c r="JTN357" s="91"/>
      <c r="JTO357" s="91"/>
      <c r="JTP357" s="91"/>
      <c r="JTQ357" s="91" t="s">
        <v>218</v>
      </c>
      <c r="JTR357" s="91"/>
      <c r="JTS357" s="91"/>
      <c r="JTT357" s="91"/>
      <c r="JTU357" s="91"/>
      <c r="JTV357" s="91"/>
      <c r="JTW357" s="91"/>
      <c r="JTX357" s="91"/>
      <c r="JTY357" s="91" t="s">
        <v>218</v>
      </c>
      <c r="JTZ357" s="91"/>
      <c r="JUA357" s="91"/>
      <c r="JUB357" s="91"/>
      <c r="JUC357" s="91"/>
      <c r="JUD357" s="91"/>
      <c r="JUE357" s="91"/>
      <c r="JUF357" s="91"/>
      <c r="JUG357" s="91" t="s">
        <v>218</v>
      </c>
      <c r="JUH357" s="91"/>
      <c r="JUI357" s="91"/>
      <c r="JUJ357" s="91"/>
      <c r="JUK357" s="91"/>
      <c r="JUL357" s="91"/>
      <c r="JUM357" s="91"/>
      <c r="JUN357" s="91"/>
      <c r="JUO357" s="91" t="s">
        <v>218</v>
      </c>
      <c r="JUP357" s="91"/>
      <c r="JUQ357" s="91"/>
      <c r="JUR357" s="91"/>
      <c r="JUS357" s="91"/>
      <c r="JUT357" s="91"/>
      <c r="JUU357" s="91"/>
      <c r="JUV357" s="91"/>
      <c r="JUW357" s="91" t="s">
        <v>218</v>
      </c>
      <c r="JUX357" s="91"/>
      <c r="JUY357" s="91"/>
      <c r="JUZ357" s="91"/>
      <c r="JVA357" s="91"/>
      <c r="JVB357" s="91"/>
      <c r="JVC357" s="91"/>
      <c r="JVD357" s="91"/>
      <c r="JVE357" s="91" t="s">
        <v>218</v>
      </c>
      <c r="JVF357" s="91"/>
      <c r="JVG357" s="91"/>
      <c r="JVH357" s="91"/>
      <c r="JVI357" s="91"/>
      <c r="JVJ357" s="91"/>
      <c r="JVK357" s="91"/>
      <c r="JVL357" s="91"/>
      <c r="JVM357" s="91" t="s">
        <v>218</v>
      </c>
      <c r="JVN357" s="91"/>
      <c r="JVO357" s="91"/>
      <c r="JVP357" s="91"/>
      <c r="JVQ357" s="91"/>
      <c r="JVR357" s="91"/>
      <c r="JVS357" s="91"/>
      <c r="JVT357" s="91"/>
      <c r="JVU357" s="91" t="s">
        <v>218</v>
      </c>
      <c r="JVV357" s="91"/>
      <c r="JVW357" s="91"/>
      <c r="JVX357" s="91"/>
      <c r="JVY357" s="91"/>
      <c r="JVZ357" s="91"/>
      <c r="JWA357" s="91"/>
      <c r="JWB357" s="91"/>
      <c r="JWC357" s="91" t="s">
        <v>218</v>
      </c>
      <c r="JWD357" s="91"/>
      <c r="JWE357" s="91"/>
      <c r="JWF357" s="91"/>
      <c r="JWG357" s="91"/>
      <c r="JWH357" s="91"/>
      <c r="JWI357" s="91"/>
      <c r="JWJ357" s="91"/>
      <c r="JWK357" s="91" t="s">
        <v>218</v>
      </c>
      <c r="JWL357" s="91"/>
      <c r="JWM357" s="91"/>
      <c r="JWN357" s="91"/>
      <c r="JWO357" s="91"/>
      <c r="JWP357" s="91"/>
      <c r="JWQ357" s="91"/>
      <c r="JWR357" s="91"/>
      <c r="JWS357" s="91" t="s">
        <v>218</v>
      </c>
      <c r="JWT357" s="91"/>
      <c r="JWU357" s="91"/>
      <c r="JWV357" s="91"/>
      <c r="JWW357" s="91"/>
      <c r="JWX357" s="91"/>
      <c r="JWY357" s="91"/>
      <c r="JWZ357" s="91"/>
      <c r="JXA357" s="91" t="s">
        <v>218</v>
      </c>
      <c r="JXB357" s="91"/>
      <c r="JXC357" s="91"/>
      <c r="JXD357" s="91"/>
      <c r="JXE357" s="91"/>
      <c r="JXF357" s="91"/>
      <c r="JXG357" s="91"/>
      <c r="JXH357" s="91"/>
      <c r="JXI357" s="91" t="s">
        <v>218</v>
      </c>
      <c r="JXJ357" s="91"/>
      <c r="JXK357" s="91"/>
      <c r="JXL357" s="91"/>
      <c r="JXM357" s="91"/>
      <c r="JXN357" s="91"/>
      <c r="JXO357" s="91"/>
      <c r="JXP357" s="91"/>
      <c r="JXQ357" s="91" t="s">
        <v>218</v>
      </c>
      <c r="JXR357" s="91"/>
      <c r="JXS357" s="91"/>
      <c r="JXT357" s="91"/>
      <c r="JXU357" s="91"/>
      <c r="JXV357" s="91"/>
      <c r="JXW357" s="91"/>
      <c r="JXX357" s="91"/>
      <c r="JXY357" s="91" t="s">
        <v>218</v>
      </c>
      <c r="JXZ357" s="91"/>
      <c r="JYA357" s="91"/>
      <c r="JYB357" s="91"/>
      <c r="JYC357" s="91"/>
      <c r="JYD357" s="91"/>
      <c r="JYE357" s="91"/>
      <c r="JYF357" s="91"/>
      <c r="JYG357" s="91" t="s">
        <v>218</v>
      </c>
      <c r="JYH357" s="91"/>
      <c r="JYI357" s="91"/>
      <c r="JYJ357" s="91"/>
      <c r="JYK357" s="91"/>
      <c r="JYL357" s="91"/>
      <c r="JYM357" s="91"/>
      <c r="JYN357" s="91"/>
      <c r="JYO357" s="91" t="s">
        <v>218</v>
      </c>
      <c r="JYP357" s="91"/>
      <c r="JYQ357" s="91"/>
      <c r="JYR357" s="91"/>
      <c r="JYS357" s="91"/>
      <c r="JYT357" s="91"/>
      <c r="JYU357" s="91"/>
      <c r="JYV357" s="91"/>
      <c r="JYW357" s="91" t="s">
        <v>218</v>
      </c>
      <c r="JYX357" s="91"/>
      <c r="JYY357" s="91"/>
      <c r="JYZ357" s="91"/>
      <c r="JZA357" s="91"/>
      <c r="JZB357" s="91"/>
      <c r="JZC357" s="91"/>
      <c r="JZD357" s="91"/>
      <c r="JZE357" s="91" t="s">
        <v>218</v>
      </c>
      <c r="JZF357" s="91"/>
      <c r="JZG357" s="91"/>
      <c r="JZH357" s="91"/>
      <c r="JZI357" s="91"/>
      <c r="JZJ357" s="91"/>
      <c r="JZK357" s="91"/>
      <c r="JZL357" s="91"/>
      <c r="JZM357" s="91" t="s">
        <v>218</v>
      </c>
      <c r="JZN357" s="91"/>
      <c r="JZO357" s="91"/>
      <c r="JZP357" s="91"/>
      <c r="JZQ357" s="91"/>
      <c r="JZR357" s="91"/>
      <c r="JZS357" s="91"/>
      <c r="JZT357" s="91"/>
      <c r="JZU357" s="91" t="s">
        <v>218</v>
      </c>
      <c r="JZV357" s="91"/>
      <c r="JZW357" s="91"/>
      <c r="JZX357" s="91"/>
      <c r="JZY357" s="91"/>
      <c r="JZZ357" s="91"/>
      <c r="KAA357" s="91"/>
      <c r="KAB357" s="91"/>
      <c r="KAC357" s="91" t="s">
        <v>218</v>
      </c>
      <c r="KAD357" s="91"/>
      <c r="KAE357" s="91"/>
      <c r="KAF357" s="91"/>
      <c r="KAG357" s="91"/>
      <c r="KAH357" s="91"/>
      <c r="KAI357" s="91"/>
      <c r="KAJ357" s="91"/>
      <c r="KAK357" s="91" t="s">
        <v>218</v>
      </c>
      <c r="KAL357" s="91"/>
      <c r="KAM357" s="91"/>
      <c r="KAN357" s="91"/>
      <c r="KAO357" s="91"/>
      <c r="KAP357" s="91"/>
      <c r="KAQ357" s="91"/>
      <c r="KAR357" s="91"/>
      <c r="KAS357" s="91" t="s">
        <v>218</v>
      </c>
      <c r="KAT357" s="91"/>
      <c r="KAU357" s="91"/>
      <c r="KAV357" s="91"/>
      <c r="KAW357" s="91"/>
      <c r="KAX357" s="91"/>
      <c r="KAY357" s="91"/>
      <c r="KAZ357" s="91"/>
      <c r="KBA357" s="91" t="s">
        <v>218</v>
      </c>
      <c r="KBB357" s="91"/>
      <c r="KBC357" s="91"/>
      <c r="KBD357" s="91"/>
      <c r="KBE357" s="91"/>
      <c r="KBF357" s="91"/>
      <c r="KBG357" s="91"/>
      <c r="KBH357" s="91"/>
      <c r="KBI357" s="91" t="s">
        <v>218</v>
      </c>
      <c r="KBJ357" s="91"/>
      <c r="KBK357" s="91"/>
      <c r="KBL357" s="91"/>
      <c r="KBM357" s="91"/>
      <c r="KBN357" s="91"/>
      <c r="KBO357" s="91"/>
      <c r="KBP357" s="91"/>
      <c r="KBQ357" s="91" t="s">
        <v>218</v>
      </c>
      <c r="KBR357" s="91"/>
      <c r="KBS357" s="91"/>
      <c r="KBT357" s="91"/>
      <c r="KBU357" s="91"/>
      <c r="KBV357" s="91"/>
      <c r="KBW357" s="91"/>
      <c r="KBX357" s="91"/>
      <c r="KBY357" s="91" t="s">
        <v>218</v>
      </c>
      <c r="KBZ357" s="91"/>
      <c r="KCA357" s="91"/>
      <c r="KCB357" s="91"/>
      <c r="KCC357" s="91"/>
      <c r="KCD357" s="91"/>
      <c r="KCE357" s="91"/>
      <c r="KCF357" s="91"/>
      <c r="KCG357" s="91" t="s">
        <v>218</v>
      </c>
      <c r="KCH357" s="91"/>
      <c r="KCI357" s="91"/>
      <c r="KCJ357" s="91"/>
      <c r="KCK357" s="91"/>
      <c r="KCL357" s="91"/>
      <c r="KCM357" s="91"/>
      <c r="KCN357" s="91"/>
      <c r="KCO357" s="91" t="s">
        <v>218</v>
      </c>
      <c r="KCP357" s="91"/>
      <c r="KCQ357" s="91"/>
      <c r="KCR357" s="91"/>
      <c r="KCS357" s="91"/>
      <c r="KCT357" s="91"/>
      <c r="KCU357" s="91"/>
      <c r="KCV357" s="91"/>
      <c r="KCW357" s="91" t="s">
        <v>218</v>
      </c>
      <c r="KCX357" s="91"/>
      <c r="KCY357" s="91"/>
      <c r="KCZ357" s="91"/>
      <c r="KDA357" s="91"/>
      <c r="KDB357" s="91"/>
      <c r="KDC357" s="91"/>
      <c r="KDD357" s="91"/>
      <c r="KDE357" s="91" t="s">
        <v>218</v>
      </c>
      <c r="KDF357" s="91"/>
      <c r="KDG357" s="91"/>
      <c r="KDH357" s="91"/>
      <c r="KDI357" s="91"/>
      <c r="KDJ357" s="91"/>
      <c r="KDK357" s="91"/>
      <c r="KDL357" s="91"/>
      <c r="KDM357" s="91" t="s">
        <v>218</v>
      </c>
      <c r="KDN357" s="91"/>
      <c r="KDO357" s="91"/>
      <c r="KDP357" s="91"/>
      <c r="KDQ357" s="91"/>
      <c r="KDR357" s="91"/>
      <c r="KDS357" s="91"/>
      <c r="KDT357" s="91"/>
      <c r="KDU357" s="91" t="s">
        <v>218</v>
      </c>
      <c r="KDV357" s="91"/>
      <c r="KDW357" s="91"/>
      <c r="KDX357" s="91"/>
      <c r="KDY357" s="91"/>
      <c r="KDZ357" s="91"/>
      <c r="KEA357" s="91"/>
      <c r="KEB357" s="91"/>
      <c r="KEC357" s="91" t="s">
        <v>218</v>
      </c>
      <c r="KED357" s="91"/>
      <c r="KEE357" s="91"/>
      <c r="KEF357" s="91"/>
      <c r="KEG357" s="91"/>
      <c r="KEH357" s="91"/>
      <c r="KEI357" s="91"/>
      <c r="KEJ357" s="91"/>
      <c r="KEK357" s="91" t="s">
        <v>218</v>
      </c>
      <c r="KEL357" s="91"/>
      <c r="KEM357" s="91"/>
      <c r="KEN357" s="91"/>
      <c r="KEO357" s="91"/>
      <c r="KEP357" s="91"/>
      <c r="KEQ357" s="91"/>
      <c r="KER357" s="91"/>
      <c r="KES357" s="91" t="s">
        <v>218</v>
      </c>
      <c r="KET357" s="91"/>
      <c r="KEU357" s="91"/>
      <c r="KEV357" s="91"/>
      <c r="KEW357" s="91"/>
      <c r="KEX357" s="91"/>
      <c r="KEY357" s="91"/>
      <c r="KEZ357" s="91"/>
      <c r="KFA357" s="91" t="s">
        <v>218</v>
      </c>
      <c r="KFB357" s="91"/>
      <c r="KFC357" s="91"/>
      <c r="KFD357" s="91"/>
      <c r="KFE357" s="91"/>
      <c r="KFF357" s="91"/>
      <c r="KFG357" s="91"/>
      <c r="KFH357" s="91"/>
      <c r="KFI357" s="91" t="s">
        <v>218</v>
      </c>
      <c r="KFJ357" s="91"/>
      <c r="KFK357" s="91"/>
      <c r="KFL357" s="91"/>
      <c r="KFM357" s="91"/>
      <c r="KFN357" s="91"/>
      <c r="KFO357" s="91"/>
      <c r="KFP357" s="91"/>
      <c r="KFQ357" s="91" t="s">
        <v>218</v>
      </c>
      <c r="KFR357" s="91"/>
      <c r="KFS357" s="91"/>
      <c r="KFT357" s="91"/>
      <c r="KFU357" s="91"/>
      <c r="KFV357" s="91"/>
      <c r="KFW357" s="91"/>
      <c r="KFX357" s="91"/>
      <c r="KFY357" s="91" t="s">
        <v>218</v>
      </c>
      <c r="KFZ357" s="91"/>
      <c r="KGA357" s="91"/>
      <c r="KGB357" s="91"/>
      <c r="KGC357" s="91"/>
      <c r="KGD357" s="91"/>
      <c r="KGE357" s="91"/>
      <c r="KGF357" s="91"/>
      <c r="KGG357" s="91" t="s">
        <v>218</v>
      </c>
      <c r="KGH357" s="91"/>
      <c r="KGI357" s="91"/>
      <c r="KGJ357" s="91"/>
      <c r="KGK357" s="91"/>
      <c r="KGL357" s="91"/>
      <c r="KGM357" s="91"/>
      <c r="KGN357" s="91"/>
      <c r="KGO357" s="91" t="s">
        <v>218</v>
      </c>
      <c r="KGP357" s="91"/>
      <c r="KGQ357" s="91"/>
      <c r="KGR357" s="91"/>
      <c r="KGS357" s="91"/>
      <c r="KGT357" s="91"/>
      <c r="KGU357" s="91"/>
      <c r="KGV357" s="91"/>
      <c r="KGW357" s="91" t="s">
        <v>218</v>
      </c>
      <c r="KGX357" s="91"/>
      <c r="KGY357" s="91"/>
      <c r="KGZ357" s="91"/>
      <c r="KHA357" s="91"/>
      <c r="KHB357" s="91"/>
      <c r="KHC357" s="91"/>
      <c r="KHD357" s="91"/>
      <c r="KHE357" s="91" t="s">
        <v>218</v>
      </c>
      <c r="KHF357" s="91"/>
      <c r="KHG357" s="91"/>
      <c r="KHH357" s="91"/>
      <c r="KHI357" s="91"/>
      <c r="KHJ357" s="91"/>
      <c r="KHK357" s="91"/>
      <c r="KHL357" s="91"/>
      <c r="KHM357" s="91" t="s">
        <v>218</v>
      </c>
      <c r="KHN357" s="91"/>
      <c r="KHO357" s="91"/>
      <c r="KHP357" s="91"/>
      <c r="KHQ357" s="91"/>
      <c r="KHR357" s="91"/>
      <c r="KHS357" s="91"/>
      <c r="KHT357" s="91"/>
      <c r="KHU357" s="91" t="s">
        <v>218</v>
      </c>
      <c r="KHV357" s="91"/>
      <c r="KHW357" s="91"/>
      <c r="KHX357" s="91"/>
      <c r="KHY357" s="91"/>
      <c r="KHZ357" s="91"/>
      <c r="KIA357" s="91"/>
      <c r="KIB357" s="91"/>
      <c r="KIC357" s="91" t="s">
        <v>218</v>
      </c>
      <c r="KID357" s="91"/>
      <c r="KIE357" s="91"/>
      <c r="KIF357" s="91"/>
      <c r="KIG357" s="91"/>
      <c r="KIH357" s="91"/>
      <c r="KII357" s="91"/>
      <c r="KIJ357" s="91"/>
      <c r="KIK357" s="91" t="s">
        <v>218</v>
      </c>
      <c r="KIL357" s="91"/>
      <c r="KIM357" s="91"/>
      <c r="KIN357" s="91"/>
      <c r="KIO357" s="91"/>
      <c r="KIP357" s="91"/>
      <c r="KIQ357" s="91"/>
      <c r="KIR357" s="91"/>
      <c r="KIS357" s="91" t="s">
        <v>218</v>
      </c>
      <c r="KIT357" s="91"/>
      <c r="KIU357" s="91"/>
      <c r="KIV357" s="91"/>
      <c r="KIW357" s="91"/>
      <c r="KIX357" s="91"/>
      <c r="KIY357" s="91"/>
      <c r="KIZ357" s="91"/>
      <c r="KJA357" s="91" t="s">
        <v>218</v>
      </c>
      <c r="KJB357" s="91"/>
      <c r="KJC357" s="91"/>
      <c r="KJD357" s="91"/>
      <c r="KJE357" s="91"/>
      <c r="KJF357" s="91"/>
      <c r="KJG357" s="91"/>
      <c r="KJH357" s="91"/>
      <c r="KJI357" s="91" t="s">
        <v>218</v>
      </c>
      <c r="KJJ357" s="91"/>
      <c r="KJK357" s="91"/>
      <c r="KJL357" s="91"/>
      <c r="KJM357" s="91"/>
      <c r="KJN357" s="91"/>
      <c r="KJO357" s="91"/>
      <c r="KJP357" s="91"/>
      <c r="KJQ357" s="91" t="s">
        <v>218</v>
      </c>
      <c r="KJR357" s="91"/>
      <c r="KJS357" s="91"/>
      <c r="KJT357" s="91"/>
      <c r="KJU357" s="91"/>
      <c r="KJV357" s="91"/>
      <c r="KJW357" s="91"/>
      <c r="KJX357" s="91"/>
      <c r="KJY357" s="91" t="s">
        <v>218</v>
      </c>
      <c r="KJZ357" s="91"/>
      <c r="KKA357" s="91"/>
      <c r="KKB357" s="91"/>
      <c r="KKC357" s="91"/>
      <c r="KKD357" s="91"/>
      <c r="KKE357" s="91"/>
      <c r="KKF357" s="91"/>
      <c r="KKG357" s="91" t="s">
        <v>218</v>
      </c>
      <c r="KKH357" s="91"/>
      <c r="KKI357" s="91"/>
      <c r="KKJ357" s="91"/>
      <c r="KKK357" s="91"/>
      <c r="KKL357" s="91"/>
      <c r="KKM357" s="91"/>
      <c r="KKN357" s="91"/>
      <c r="KKO357" s="91" t="s">
        <v>218</v>
      </c>
      <c r="KKP357" s="91"/>
      <c r="KKQ357" s="91"/>
      <c r="KKR357" s="91"/>
      <c r="KKS357" s="91"/>
      <c r="KKT357" s="91"/>
      <c r="KKU357" s="91"/>
      <c r="KKV357" s="91"/>
      <c r="KKW357" s="91" t="s">
        <v>218</v>
      </c>
      <c r="KKX357" s="91"/>
      <c r="KKY357" s="91"/>
      <c r="KKZ357" s="91"/>
      <c r="KLA357" s="91"/>
      <c r="KLB357" s="91"/>
      <c r="KLC357" s="91"/>
      <c r="KLD357" s="91"/>
      <c r="KLE357" s="91" t="s">
        <v>218</v>
      </c>
      <c r="KLF357" s="91"/>
      <c r="KLG357" s="91"/>
      <c r="KLH357" s="91"/>
      <c r="KLI357" s="91"/>
      <c r="KLJ357" s="91"/>
      <c r="KLK357" s="91"/>
      <c r="KLL357" s="91"/>
      <c r="KLM357" s="91" t="s">
        <v>218</v>
      </c>
      <c r="KLN357" s="91"/>
      <c r="KLO357" s="91"/>
      <c r="KLP357" s="91"/>
      <c r="KLQ357" s="91"/>
      <c r="KLR357" s="91"/>
      <c r="KLS357" s="91"/>
      <c r="KLT357" s="91"/>
      <c r="KLU357" s="91" t="s">
        <v>218</v>
      </c>
      <c r="KLV357" s="91"/>
      <c r="KLW357" s="91"/>
      <c r="KLX357" s="91"/>
      <c r="KLY357" s="91"/>
      <c r="KLZ357" s="91"/>
      <c r="KMA357" s="91"/>
      <c r="KMB357" s="91"/>
      <c r="KMC357" s="91" t="s">
        <v>218</v>
      </c>
      <c r="KMD357" s="91"/>
      <c r="KME357" s="91"/>
      <c r="KMF357" s="91"/>
      <c r="KMG357" s="91"/>
      <c r="KMH357" s="91"/>
      <c r="KMI357" s="91"/>
      <c r="KMJ357" s="91"/>
      <c r="KMK357" s="91" t="s">
        <v>218</v>
      </c>
      <c r="KML357" s="91"/>
      <c r="KMM357" s="91"/>
      <c r="KMN357" s="91"/>
      <c r="KMO357" s="91"/>
      <c r="KMP357" s="91"/>
      <c r="KMQ357" s="91"/>
      <c r="KMR357" s="91"/>
      <c r="KMS357" s="91" t="s">
        <v>218</v>
      </c>
      <c r="KMT357" s="91"/>
      <c r="KMU357" s="91"/>
      <c r="KMV357" s="91"/>
      <c r="KMW357" s="91"/>
      <c r="KMX357" s="91"/>
      <c r="KMY357" s="91"/>
      <c r="KMZ357" s="91"/>
      <c r="KNA357" s="91" t="s">
        <v>218</v>
      </c>
      <c r="KNB357" s="91"/>
      <c r="KNC357" s="91"/>
      <c r="KND357" s="91"/>
      <c r="KNE357" s="91"/>
      <c r="KNF357" s="91"/>
      <c r="KNG357" s="91"/>
      <c r="KNH357" s="91"/>
      <c r="KNI357" s="91" t="s">
        <v>218</v>
      </c>
      <c r="KNJ357" s="91"/>
      <c r="KNK357" s="91"/>
      <c r="KNL357" s="91"/>
      <c r="KNM357" s="91"/>
      <c r="KNN357" s="91"/>
      <c r="KNO357" s="91"/>
      <c r="KNP357" s="91"/>
      <c r="KNQ357" s="91" t="s">
        <v>218</v>
      </c>
      <c r="KNR357" s="91"/>
      <c r="KNS357" s="91"/>
      <c r="KNT357" s="91"/>
      <c r="KNU357" s="91"/>
      <c r="KNV357" s="91"/>
      <c r="KNW357" s="91"/>
      <c r="KNX357" s="91"/>
      <c r="KNY357" s="91" t="s">
        <v>218</v>
      </c>
      <c r="KNZ357" s="91"/>
      <c r="KOA357" s="91"/>
      <c r="KOB357" s="91"/>
      <c r="KOC357" s="91"/>
      <c r="KOD357" s="91"/>
      <c r="KOE357" s="91"/>
      <c r="KOF357" s="91"/>
      <c r="KOG357" s="91" t="s">
        <v>218</v>
      </c>
      <c r="KOH357" s="91"/>
      <c r="KOI357" s="91"/>
      <c r="KOJ357" s="91"/>
      <c r="KOK357" s="91"/>
      <c r="KOL357" s="91"/>
      <c r="KOM357" s="91"/>
      <c r="KON357" s="91"/>
      <c r="KOO357" s="91" t="s">
        <v>218</v>
      </c>
      <c r="KOP357" s="91"/>
      <c r="KOQ357" s="91"/>
      <c r="KOR357" s="91"/>
      <c r="KOS357" s="91"/>
      <c r="KOT357" s="91"/>
      <c r="KOU357" s="91"/>
      <c r="KOV357" s="91"/>
      <c r="KOW357" s="91" t="s">
        <v>218</v>
      </c>
      <c r="KOX357" s="91"/>
      <c r="KOY357" s="91"/>
      <c r="KOZ357" s="91"/>
      <c r="KPA357" s="91"/>
      <c r="KPB357" s="91"/>
      <c r="KPC357" s="91"/>
      <c r="KPD357" s="91"/>
      <c r="KPE357" s="91" t="s">
        <v>218</v>
      </c>
      <c r="KPF357" s="91"/>
      <c r="KPG357" s="91"/>
      <c r="KPH357" s="91"/>
      <c r="KPI357" s="91"/>
      <c r="KPJ357" s="91"/>
      <c r="KPK357" s="91"/>
      <c r="KPL357" s="91"/>
      <c r="KPM357" s="91" t="s">
        <v>218</v>
      </c>
      <c r="KPN357" s="91"/>
      <c r="KPO357" s="91"/>
      <c r="KPP357" s="91"/>
      <c r="KPQ357" s="91"/>
      <c r="KPR357" s="91"/>
      <c r="KPS357" s="91"/>
      <c r="KPT357" s="91"/>
      <c r="KPU357" s="91" t="s">
        <v>218</v>
      </c>
      <c r="KPV357" s="91"/>
      <c r="KPW357" s="91"/>
      <c r="KPX357" s="91"/>
      <c r="KPY357" s="91"/>
      <c r="KPZ357" s="91"/>
      <c r="KQA357" s="91"/>
      <c r="KQB357" s="91"/>
      <c r="KQC357" s="91" t="s">
        <v>218</v>
      </c>
      <c r="KQD357" s="91"/>
      <c r="KQE357" s="91"/>
      <c r="KQF357" s="91"/>
      <c r="KQG357" s="91"/>
      <c r="KQH357" s="91"/>
      <c r="KQI357" s="91"/>
      <c r="KQJ357" s="91"/>
      <c r="KQK357" s="91" t="s">
        <v>218</v>
      </c>
      <c r="KQL357" s="91"/>
      <c r="KQM357" s="91"/>
      <c r="KQN357" s="91"/>
      <c r="KQO357" s="91"/>
      <c r="KQP357" s="91"/>
      <c r="KQQ357" s="91"/>
      <c r="KQR357" s="91"/>
      <c r="KQS357" s="91" t="s">
        <v>218</v>
      </c>
      <c r="KQT357" s="91"/>
      <c r="KQU357" s="91"/>
      <c r="KQV357" s="91"/>
      <c r="KQW357" s="91"/>
      <c r="KQX357" s="91"/>
      <c r="KQY357" s="91"/>
      <c r="KQZ357" s="91"/>
      <c r="KRA357" s="91" t="s">
        <v>218</v>
      </c>
      <c r="KRB357" s="91"/>
      <c r="KRC357" s="91"/>
      <c r="KRD357" s="91"/>
      <c r="KRE357" s="91"/>
      <c r="KRF357" s="91"/>
      <c r="KRG357" s="91"/>
      <c r="KRH357" s="91"/>
      <c r="KRI357" s="91" t="s">
        <v>218</v>
      </c>
      <c r="KRJ357" s="91"/>
      <c r="KRK357" s="91"/>
      <c r="KRL357" s="91"/>
      <c r="KRM357" s="91"/>
      <c r="KRN357" s="91"/>
      <c r="KRO357" s="91"/>
      <c r="KRP357" s="91"/>
      <c r="KRQ357" s="91" t="s">
        <v>218</v>
      </c>
      <c r="KRR357" s="91"/>
      <c r="KRS357" s="91"/>
      <c r="KRT357" s="91"/>
      <c r="KRU357" s="91"/>
      <c r="KRV357" s="91"/>
      <c r="KRW357" s="91"/>
      <c r="KRX357" s="91"/>
      <c r="KRY357" s="91" t="s">
        <v>218</v>
      </c>
      <c r="KRZ357" s="91"/>
      <c r="KSA357" s="91"/>
      <c r="KSB357" s="91"/>
      <c r="KSC357" s="91"/>
      <c r="KSD357" s="91"/>
      <c r="KSE357" s="91"/>
      <c r="KSF357" s="91"/>
      <c r="KSG357" s="91" t="s">
        <v>218</v>
      </c>
      <c r="KSH357" s="91"/>
      <c r="KSI357" s="91"/>
      <c r="KSJ357" s="91"/>
      <c r="KSK357" s="91"/>
      <c r="KSL357" s="91"/>
      <c r="KSM357" s="91"/>
      <c r="KSN357" s="91"/>
      <c r="KSO357" s="91" t="s">
        <v>218</v>
      </c>
      <c r="KSP357" s="91"/>
      <c r="KSQ357" s="91"/>
      <c r="KSR357" s="91"/>
      <c r="KSS357" s="91"/>
      <c r="KST357" s="91"/>
      <c r="KSU357" s="91"/>
      <c r="KSV357" s="91"/>
      <c r="KSW357" s="91" t="s">
        <v>218</v>
      </c>
      <c r="KSX357" s="91"/>
      <c r="KSY357" s="91"/>
      <c r="KSZ357" s="91"/>
      <c r="KTA357" s="91"/>
      <c r="KTB357" s="91"/>
      <c r="KTC357" s="91"/>
      <c r="KTD357" s="91"/>
      <c r="KTE357" s="91" t="s">
        <v>218</v>
      </c>
      <c r="KTF357" s="91"/>
      <c r="KTG357" s="91"/>
      <c r="KTH357" s="91"/>
      <c r="KTI357" s="91"/>
      <c r="KTJ357" s="91"/>
      <c r="KTK357" s="91"/>
      <c r="KTL357" s="91"/>
      <c r="KTM357" s="91" t="s">
        <v>218</v>
      </c>
      <c r="KTN357" s="91"/>
      <c r="KTO357" s="91"/>
      <c r="KTP357" s="91"/>
      <c r="KTQ357" s="91"/>
      <c r="KTR357" s="91"/>
      <c r="KTS357" s="91"/>
      <c r="KTT357" s="91"/>
      <c r="KTU357" s="91" t="s">
        <v>218</v>
      </c>
      <c r="KTV357" s="91"/>
      <c r="KTW357" s="91"/>
      <c r="KTX357" s="91"/>
      <c r="KTY357" s="91"/>
      <c r="KTZ357" s="91"/>
      <c r="KUA357" s="91"/>
      <c r="KUB357" s="91"/>
      <c r="KUC357" s="91" t="s">
        <v>218</v>
      </c>
      <c r="KUD357" s="91"/>
      <c r="KUE357" s="91"/>
      <c r="KUF357" s="91"/>
      <c r="KUG357" s="91"/>
      <c r="KUH357" s="91"/>
      <c r="KUI357" s="91"/>
      <c r="KUJ357" s="91"/>
      <c r="KUK357" s="91" t="s">
        <v>218</v>
      </c>
      <c r="KUL357" s="91"/>
      <c r="KUM357" s="91"/>
      <c r="KUN357" s="91"/>
      <c r="KUO357" s="91"/>
      <c r="KUP357" s="91"/>
      <c r="KUQ357" s="91"/>
      <c r="KUR357" s="91"/>
      <c r="KUS357" s="91" t="s">
        <v>218</v>
      </c>
      <c r="KUT357" s="91"/>
      <c r="KUU357" s="91"/>
      <c r="KUV357" s="91"/>
      <c r="KUW357" s="91"/>
      <c r="KUX357" s="91"/>
      <c r="KUY357" s="91"/>
      <c r="KUZ357" s="91"/>
      <c r="KVA357" s="91" t="s">
        <v>218</v>
      </c>
      <c r="KVB357" s="91"/>
      <c r="KVC357" s="91"/>
      <c r="KVD357" s="91"/>
      <c r="KVE357" s="91"/>
      <c r="KVF357" s="91"/>
      <c r="KVG357" s="91"/>
      <c r="KVH357" s="91"/>
      <c r="KVI357" s="91" t="s">
        <v>218</v>
      </c>
      <c r="KVJ357" s="91"/>
      <c r="KVK357" s="91"/>
      <c r="KVL357" s="91"/>
      <c r="KVM357" s="91"/>
      <c r="KVN357" s="91"/>
      <c r="KVO357" s="91"/>
      <c r="KVP357" s="91"/>
      <c r="KVQ357" s="91" t="s">
        <v>218</v>
      </c>
      <c r="KVR357" s="91"/>
      <c r="KVS357" s="91"/>
      <c r="KVT357" s="91"/>
      <c r="KVU357" s="91"/>
      <c r="KVV357" s="91"/>
      <c r="KVW357" s="91"/>
      <c r="KVX357" s="91"/>
      <c r="KVY357" s="91" t="s">
        <v>218</v>
      </c>
      <c r="KVZ357" s="91"/>
      <c r="KWA357" s="91"/>
      <c r="KWB357" s="91"/>
      <c r="KWC357" s="91"/>
      <c r="KWD357" s="91"/>
      <c r="KWE357" s="91"/>
      <c r="KWF357" s="91"/>
      <c r="KWG357" s="91" t="s">
        <v>218</v>
      </c>
      <c r="KWH357" s="91"/>
      <c r="KWI357" s="91"/>
      <c r="KWJ357" s="91"/>
      <c r="KWK357" s="91"/>
      <c r="KWL357" s="91"/>
      <c r="KWM357" s="91"/>
      <c r="KWN357" s="91"/>
      <c r="KWO357" s="91" t="s">
        <v>218</v>
      </c>
      <c r="KWP357" s="91"/>
      <c r="KWQ357" s="91"/>
      <c r="KWR357" s="91"/>
      <c r="KWS357" s="91"/>
      <c r="KWT357" s="91"/>
      <c r="KWU357" s="91"/>
      <c r="KWV357" s="91"/>
      <c r="KWW357" s="91" t="s">
        <v>218</v>
      </c>
      <c r="KWX357" s="91"/>
      <c r="KWY357" s="91"/>
      <c r="KWZ357" s="91"/>
      <c r="KXA357" s="91"/>
      <c r="KXB357" s="91"/>
      <c r="KXC357" s="91"/>
      <c r="KXD357" s="91"/>
      <c r="KXE357" s="91" t="s">
        <v>218</v>
      </c>
      <c r="KXF357" s="91"/>
      <c r="KXG357" s="91"/>
      <c r="KXH357" s="91"/>
      <c r="KXI357" s="91"/>
      <c r="KXJ357" s="91"/>
      <c r="KXK357" s="91"/>
      <c r="KXL357" s="91"/>
      <c r="KXM357" s="91" t="s">
        <v>218</v>
      </c>
      <c r="KXN357" s="91"/>
      <c r="KXO357" s="91"/>
      <c r="KXP357" s="91"/>
      <c r="KXQ357" s="91"/>
      <c r="KXR357" s="91"/>
      <c r="KXS357" s="91"/>
      <c r="KXT357" s="91"/>
      <c r="KXU357" s="91" t="s">
        <v>218</v>
      </c>
      <c r="KXV357" s="91"/>
      <c r="KXW357" s="91"/>
      <c r="KXX357" s="91"/>
      <c r="KXY357" s="91"/>
      <c r="KXZ357" s="91"/>
      <c r="KYA357" s="91"/>
      <c r="KYB357" s="91"/>
      <c r="KYC357" s="91" t="s">
        <v>218</v>
      </c>
      <c r="KYD357" s="91"/>
      <c r="KYE357" s="91"/>
      <c r="KYF357" s="91"/>
      <c r="KYG357" s="91"/>
      <c r="KYH357" s="91"/>
      <c r="KYI357" s="91"/>
      <c r="KYJ357" s="91"/>
      <c r="KYK357" s="91" t="s">
        <v>218</v>
      </c>
      <c r="KYL357" s="91"/>
      <c r="KYM357" s="91"/>
      <c r="KYN357" s="91"/>
      <c r="KYO357" s="91"/>
      <c r="KYP357" s="91"/>
      <c r="KYQ357" s="91"/>
      <c r="KYR357" s="91"/>
      <c r="KYS357" s="91" t="s">
        <v>218</v>
      </c>
      <c r="KYT357" s="91"/>
      <c r="KYU357" s="91"/>
      <c r="KYV357" s="91"/>
      <c r="KYW357" s="91"/>
      <c r="KYX357" s="91"/>
      <c r="KYY357" s="91"/>
      <c r="KYZ357" s="91"/>
      <c r="KZA357" s="91" t="s">
        <v>218</v>
      </c>
      <c r="KZB357" s="91"/>
      <c r="KZC357" s="91"/>
      <c r="KZD357" s="91"/>
      <c r="KZE357" s="91"/>
      <c r="KZF357" s="91"/>
      <c r="KZG357" s="91"/>
      <c r="KZH357" s="91"/>
      <c r="KZI357" s="91" t="s">
        <v>218</v>
      </c>
      <c r="KZJ357" s="91"/>
      <c r="KZK357" s="91"/>
      <c r="KZL357" s="91"/>
      <c r="KZM357" s="91"/>
      <c r="KZN357" s="91"/>
      <c r="KZO357" s="91"/>
      <c r="KZP357" s="91"/>
      <c r="KZQ357" s="91" t="s">
        <v>218</v>
      </c>
      <c r="KZR357" s="91"/>
      <c r="KZS357" s="91"/>
      <c r="KZT357" s="91"/>
      <c r="KZU357" s="91"/>
      <c r="KZV357" s="91"/>
      <c r="KZW357" s="91"/>
      <c r="KZX357" s="91"/>
      <c r="KZY357" s="91" t="s">
        <v>218</v>
      </c>
      <c r="KZZ357" s="91"/>
      <c r="LAA357" s="91"/>
      <c r="LAB357" s="91"/>
      <c r="LAC357" s="91"/>
      <c r="LAD357" s="91"/>
      <c r="LAE357" s="91"/>
      <c r="LAF357" s="91"/>
      <c r="LAG357" s="91" t="s">
        <v>218</v>
      </c>
      <c r="LAH357" s="91"/>
      <c r="LAI357" s="91"/>
      <c r="LAJ357" s="91"/>
      <c r="LAK357" s="91"/>
      <c r="LAL357" s="91"/>
      <c r="LAM357" s="91"/>
      <c r="LAN357" s="91"/>
      <c r="LAO357" s="91" t="s">
        <v>218</v>
      </c>
      <c r="LAP357" s="91"/>
      <c r="LAQ357" s="91"/>
      <c r="LAR357" s="91"/>
      <c r="LAS357" s="91"/>
      <c r="LAT357" s="91"/>
      <c r="LAU357" s="91"/>
      <c r="LAV357" s="91"/>
      <c r="LAW357" s="91" t="s">
        <v>218</v>
      </c>
      <c r="LAX357" s="91"/>
      <c r="LAY357" s="91"/>
      <c r="LAZ357" s="91"/>
      <c r="LBA357" s="91"/>
      <c r="LBB357" s="91"/>
      <c r="LBC357" s="91"/>
      <c r="LBD357" s="91"/>
      <c r="LBE357" s="91" t="s">
        <v>218</v>
      </c>
      <c r="LBF357" s="91"/>
      <c r="LBG357" s="91"/>
      <c r="LBH357" s="91"/>
      <c r="LBI357" s="91"/>
      <c r="LBJ357" s="91"/>
      <c r="LBK357" s="91"/>
      <c r="LBL357" s="91"/>
      <c r="LBM357" s="91" t="s">
        <v>218</v>
      </c>
      <c r="LBN357" s="91"/>
      <c r="LBO357" s="91"/>
      <c r="LBP357" s="91"/>
      <c r="LBQ357" s="91"/>
      <c r="LBR357" s="91"/>
      <c r="LBS357" s="91"/>
      <c r="LBT357" s="91"/>
      <c r="LBU357" s="91" t="s">
        <v>218</v>
      </c>
      <c r="LBV357" s="91"/>
      <c r="LBW357" s="91"/>
      <c r="LBX357" s="91"/>
      <c r="LBY357" s="91"/>
      <c r="LBZ357" s="91"/>
      <c r="LCA357" s="91"/>
      <c r="LCB357" s="91"/>
      <c r="LCC357" s="91" t="s">
        <v>218</v>
      </c>
      <c r="LCD357" s="91"/>
      <c r="LCE357" s="91"/>
      <c r="LCF357" s="91"/>
      <c r="LCG357" s="91"/>
      <c r="LCH357" s="91"/>
      <c r="LCI357" s="91"/>
      <c r="LCJ357" s="91"/>
      <c r="LCK357" s="91" t="s">
        <v>218</v>
      </c>
      <c r="LCL357" s="91"/>
      <c r="LCM357" s="91"/>
      <c r="LCN357" s="91"/>
      <c r="LCO357" s="91"/>
      <c r="LCP357" s="91"/>
      <c r="LCQ357" s="91"/>
      <c r="LCR357" s="91"/>
      <c r="LCS357" s="91" t="s">
        <v>218</v>
      </c>
      <c r="LCT357" s="91"/>
      <c r="LCU357" s="91"/>
      <c r="LCV357" s="91"/>
      <c r="LCW357" s="91"/>
      <c r="LCX357" s="91"/>
      <c r="LCY357" s="91"/>
      <c r="LCZ357" s="91"/>
      <c r="LDA357" s="91" t="s">
        <v>218</v>
      </c>
      <c r="LDB357" s="91"/>
      <c r="LDC357" s="91"/>
      <c r="LDD357" s="91"/>
      <c r="LDE357" s="91"/>
      <c r="LDF357" s="91"/>
      <c r="LDG357" s="91"/>
      <c r="LDH357" s="91"/>
      <c r="LDI357" s="91" t="s">
        <v>218</v>
      </c>
      <c r="LDJ357" s="91"/>
      <c r="LDK357" s="91"/>
      <c r="LDL357" s="91"/>
      <c r="LDM357" s="91"/>
      <c r="LDN357" s="91"/>
      <c r="LDO357" s="91"/>
      <c r="LDP357" s="91"/>
      <c r="LDQ357" s="91" t="s">
        <v>218</v>
      </c>
      <c r="LDR357" s="91"/>
      <c r="LDS357" s="91"/>
      <c r="LDT357" s="91"/>
      <c r="LDU357" s="91"/>
      <c r="LDV357" s="91"/>
      <c r="LDW357" s="91"/>
      <c r="LDX357" s="91"/>
      <c r="LDY357" s="91" t="s">
        <v>218</v>
      </c>
      <c r="LDZ357" s="91"/>
      <c r="LEA357" s="91"/>
      <c r="LEB357" s="91"/>
      <c r="LEC357" s="91"/>
      <c r="LED357" s="91"/>
      <c r="LEE357" s="91"/>
      <c r="LEF357" s="91"/>
      <c r="LEG357" s="91" t="s">
        <v>218</v>
      </c>
      <c r="LEH357" s="91"/>
      <c r="LEI357" s="91"/>
      <c r="LEJ357" s="91"/>
      <c r="LEK357" s="91"/>
      <c r="LEL357" s="91"/>
      <c r="LEM357" s="91"/>
      <c r="LEN357" s="91"/>
      <c r="LEO357" s="91" t="s">
        <v>218</v>
      </c>
      <c r="LEP357" s="91"/>
      <c r="LEQ357" s="91"/>
      <c r="LER357" s="91"/>
      <c r="LES357" s="91"/>
      <c r="LET357" s="91"/>
      <c r="LEU357" s="91"/>
      <c r="LEV357" s="91"/>
      <c r="LEW357" s="91" t="s">
        <v>218</v>
      </c>
      <c r="LEX357" s="91"/>
      <c r="LEY357" s="91"/>
      <c r="LEZ357" s="91"/>
      <c r="LFA357" s="91"/>
      <c r="LFB357" s="91"/>
      <c r="LFC357" s="91"/>
      <c r="LFD357" s="91"/>
      <c r="LFE357" s="91" t="s">
        <v>218</v>
      </c>
      <c r="LFF357" s="91"/>
      <c r="LFG357" s="91"/>
      <c r="LFH357" s="91"/>
      <c r="LFI357" s="91"/>
      <c r="LFJ357" s="91"/>
      <c r="LFK357" s="91"/>
      <c r="LFL357" s="91"/>
      <c r="LFM357" s="91" t="s">
        <v>218</v>
      </c>
      <c r="LFN357" s="91"/>
      <c r="LFO357" s="91"/>
      <c r="LFP357" s="91"/>
      <c r="LFQ357" s="91"/>
      <c r="LFR357" s="91"/>
      <c r="LFS357" s="91"/>
      <c r="LFT357" s="91"/>
      <c r="LFU357" s="91" t="s">
        <v>218</v>
      </c>
      <c r="LFV357" s="91"/>
      <c r="LFW357" s="91"/>
      <c r="LFX357" s="91"/>
      <c r="LFY357" s="91"/>
      <c r="LFZ357" s="91"/>
      <c r="LGA357" s="91"/>
      <c r="LGB357" s="91"/>
      <c r="LGC357" s="91" t="s">
        <v>218</v>
      </c>
      <c r="LGD357" s="91"/>
      <c r="LGE357" s="91"/>
      <c r="LGF357" s="91"/>
      <c r="LGG357" s="91"/>
      <c r="LGH357" s="91"/>
      <c r="LGI357" s="91"/>
      <c r="LGJ357" s="91"/>
      <c r="LGK357" s="91" t="s">
        <v>218</v>
      </c>
      <c r="LGL357" s="91"/>
      <c r="LGM357" s="91"/>
      <c r="LGN357" s="91"/>
      <c r="LGO357" s="91"/>
      <c r="LGP357" s="91"/>
      <c r="LGQ357" s="91"/>
      <c r="LGR357" s="91"/>
      <c r="LGS357" s="91" t="s">
        <v>218</v>
      </c>
      <c r="LGT357" s="91"/>
      <c r="LGU357" s="91"/>
      <c r="LGV357" s="91"/>
      <c r="LGW357" s="91"/>
      <c r="LGX357" s="91"/>
      <c r="LGY357" s="91"/>
      <c r="LGZ357" s="91"/>
      <c r="LHA357" s="91" t="s">
        <v>218</v>
      </c>
      <c r="LHB357" s="91"/>
      <c r="LHC357" s="91"/>
      <c r="LHD357" s="91"/>
      <c r="LHE357" s="91"/>
      <c r="LHF357" s="91"/>
      <c r="LHG357" s="91"/>
      <c r="LHH357" s="91"/>
      <c r="LHI357" s="91" t="s">
        <v>218</v>
      </c>
      <c r="LHJ357" s="91"/>
      <c r="LHK357" s="91"/>
      <c r="LHL357" s="91"/>
      <c r="LHM357" s="91"/>
      <c r="LHN357" s="91"/>
      <c r="LHO357" s="91"/>
      <c r="LHP357" s="91"/>
      <c r="LHQ357" s="91" t="s">
        <v>218</v>
      </c>
      <c r="LHR357" s="91"/>
      <c r="LHS357" s="91"/>
      <c r="LHT357" s="91"/>
      <c r="LHU357" s="91"/>
      <c r="LHV357" s="91"/>
      <c r="LHW357" s="91"/>
      <c r="LHX357" s="91"/>
      <c r="LHY357" s="91" t="s">
        <v>218</v>
      </c>
      <c r="LHZ357" s="91"/>
      <c r="LIA357" s="91"/>
      <c r="LIB357" s="91"/>
      <c r="LIC357" s="91"/>
      <c r="LID357" s="91"/>
      <c r="LIE357" s="91"/>
      <c r="LIF357" s="91"/>
      <c r="LIG357" s="91" t="s">
        <v>218</v>
      </c>
      <c r="LIH357" s="91"/>
      <c r="LII357" s="91"/>
      <c r="LIJ357" s="91"/>
      <c r="LIK357" s="91"/>
      <c r="LIL357" s="91"/>
      <c r="LIM357" s="91"/>
      <c r="LIN357" s="91"/>
      <c r="LIO357" s="91" t="s">
        <v>218</v>
      </c>
      <c r="LIP357" s="91"/>
      <c r="LIQ357" s="91"/>
      <c r="LIR357" s="91"/>
      <c r="LIS357" s="91"/>
      <c r="LIT357" s="91"/>
      <c r="LIU357" s="91"/>
      <c r="LIV357" s="91"/>
      <c r="LIW357" s="91" t="s">
        <v>218</v>
      </c>
      <c r="LIX357" s="91"/>
      <c r="LIY357" s="91"/>
      <c r="LIZ357" s="91"/>
      <c r="LJA357" s="91"/>
      <c r="LJB357" s="91"/>
      <c r="LJC357" s="91"/>
      <c r="LJD357" s="91"/>
      <c r="LJE357" s="91" t="s">
        <v>218</v>
      </c>
      <c r="LJF357" s="91"/>
      <c r="LJG357" s="91"/>
      <c r="LJH357" s="91"/>
      <c r="LJI357" s="91"/>
      <c r="LJJ357" s="91"/>
      <c r="LJK357" s="91"/>
      <c r="LJL357" s="91"/>
      <c r="LJM357" s="91" t="s">
        <v>218</v>
      </c>
      <c r="LJN357" s="91"/>
      <c r="LJO357" s="91"/>
      <c r="LJP357" s="91"/>
      <c r="LJQ357" s="91"/>
      <c r="LJR357" s="91"/>
      <c r="LJS357" s="91"/>
      <c r="LJT357" s="91"/>
      <c r="LJU357" s="91" t="s">
        <v>218</v>
      </c>
      <c r="LJV357" s="91"/>
      <c r="LJW357" s="91"/>
      <c r="LJX357" s="91"/>
      <c r="LJY357" s="91"/>
      <c r="LJZ357" s="91"/>
      <c r="LKA357" s="91"/>
      <c r="LKB357" s="91"/>
      <c r="LKC357" s="91" t="s">
        <v>218</v>
      </c>
      <c r="LKD357" s="91"/>
      <c r="LKE357" s="91"/>
      <c r="LKF357" s="91"/>
      <c r="LKG357" s="91"/>
      <c r="LKH357" s="91"/>
      <c r="LKI357" s="91"/>
      <c r="LKJ357" s="91"/>
      <c r="LKK357" s="91" t="s">
        <v>218</v>
      </c>
      <c r="LKL357" s="91"/>
      <c r="LKM357" s="91"/>
      <c r="LKN357" s="91"/>
      <c r="LKO357" s="91"/>
      <c r="LKP357" s="91"/>
      <c r="LKQ357" s="91"/>
      <c r="LKR357" s="91"/>
      <c r="LKS357" s="91" t="s">
        <v>218</v>
      </c>
      <c r="LKT357" s="91"/>
      <c r="LKU357" s="91"/>
      <c r="LKV357" s="91"/>
      <c r="LKW357" s="91"/>
      <c r="LKX357" s="91"/>
      <c r="LKY357" s="91"/>
      <c r="LKZ357" s="91"/>
      <c r="LLA357" s="91" t="s">
        <v>218</v>
      </c>
      <c r="LLB357" s="91"/>
      <c r="LLC357" s="91"/>
      <c r="LLD357" s="91"/>
      <c r="LLE357" s="91"/>
      <c r="LLF357" s="91"/>
      <c r="LLG357" s="91"/>
      <c r="LLH357" s="91"/>
      <c r="LLI357" s="91" t="s">
        <v>218</v>
      </c>
      <c r="LLJ357" s="91"/>
      <c r="LLK357" s="91"/>
      <c r="LLL357" s="91"/>
      <c r="LLM357" s="91"/>
      <c r="LLN357" s="91"/>
      <c r="LLO357" s="91"/>
      <c r="LLP357" s="91"/>
      <c r="LLQ357" s="91" t="s">
        <v>218</v>
      </c>
      <c r="LLR357" s="91"/>
      <c r="LLS357" s="91"/>
      <c r="LLT357" s="91"/>
      <c r="LLU357" s="91"/>
      <c r="LLV357" s="91"/>
      <c r="LLW357" s="91"/>
      <c r="LLX357" s="91"/>
      <c r="LLY357" s="91" t="s">
        <v>218</v>
      </c>
      <c r="LLZ357" s="91"/>
      <c r="LMA357" s="91"/>
      <c r="LMB357" s="91"/>
      <c r="LMC357" s="91"/>
      <c r="LMD357" s="91"/>
      <c r="LME357" s="91"/>
      <c r="LMF357" s="91"/>
      <c r="LMG357" s="91" t="s">
        <v>218</v>
      </c>
      <c r="LMH357" s="91"/>
      <c r="LMI357" s="91"/>
      <c r="LMJ357" s="91"/>
      <c r="LMK357" s="91"/>
      <c r="LML357" s="91"/>
      <c r="LMM357" s="91"/>
      <c r="LMN357" s="91"/>
      <c r="LMO357" s="91" t="s">
        <v>218</v>
      </c>
      <c r="LMP357" s="91"/>
      <c r="LMQ357" s="91"/>
      <c r="LMR357" s="91"/>
      <c r="LMS357" s="91"/>
      <c r="LMT357" s="91"/>
      <c r="LMU357" s="91"/>
      <c r="LMV357" s="91"/>
      <c r="LMW357" s="91" t="s">
        <v>218</v>
      </c>
      <c r="LMX357" s="91"/>
      <c r="LMY357" s="91"/>
      <c r="LMZ357" s="91"/>
      <c r="LNA357" s="91"/>
      <c r="LNB357" s="91"/>
      <c r="LNC357" s="91"/>
      <c r="LND357" s="91"/>
      <c r="LNE357" s="91" t="s">
        <v>218</v>
      </c>
      <c r="LNF357" s="91"/>
      <c r="LNG357" s="91"/>
      <c r="LNH357" s="91"/>
      <c r="LNI357" s="91"/>
      <c r="LNJ357" s="91"/>
      <c r="LNK357" s="91"/>
      <c r="LNL357" s="91"/>
      <c r="LNM357" s="91" t="s">
        <v>218</v>
      </c>
      <c r="LNN357" s="91"/>
      <c r="LNO357" s="91"/>
      <c r="LNP357" s="91"/>
      <c r="LNQ357" s="91"/>
      <c r="LNR357" s="91"/>
      <c r="LNS357" s="91"/>
      <c r="LNT357" s="91"/>
      <c r="LNU357" s="91" t="s">
        <v>218</v>
      </c>
      <c r="LNV357" s="91"/>
      <c r="LNW357" s="91"/>
      <c r="LNX357" s="91"/>
      <c r="LNY357" s="91"/>
      <c r="LNZ357" s="91"/>
      <c r="LOA357" s="91"/>
      <c r="LOB357" s="91"/>
      <c r="LOC357" s="91" t="s">
        <v>218</v>
      </c>
      <c r="LOD357" s="91"/>
      <c r="LOE357" s="91"/>
      <c r="LOF357" s="91"/>
      <c r="LOG357" s="91"/>
      <c r="LOH357" s="91"/>
      <c r="LOI357" s="91"/>
      <c r="LOJ357" s="91"/>
      <c r="LOK357" s="91" t="s">
        <v>218</v>
      </c>
      <c r="LOL357" s="91"/>
      <c r="LOM357" s="91"/>
      <c r="LON357" s="91"/>
      <c r="LOO357" s="91"/>
      <c r="LOP357" s="91"/>
      <c r="LOQ357" s="91"/>
      <c r="LOR357" s="91"/>
      <c r="LOS357" s="91" t="s">
        <v>218</v>
      </c>
      <c r="LOT357" s="91"/>
      <c r="LOU357" s="91"/>
      <c r="LOV357" s="91"/>
      <c r="LOW357" s="91"/>
      <c r="LOX357" s="91"/>
      <c r="LOY357" s="91"/>
      <c r="LOZ357" s="91"/>
      <c r="LPA357" s="91" t="s">
        <v>218</v>
      </c>
      <c r="LPB357" s="91"/>
      <c r="LPC357" s="91"/>
      <c r="LPD357" s="91"/>
      <c r="LPE357" s="91"/>
      <c r="LPF357" s="91"/>
      <c r="LPG357" s="91"/>
      <c r="LPH357" s="91"/>
      <c r="LPI357" s="91" t="s">
        <v>218</v>
      </c>
      <c r="LPJ357" s="91"/>
      <c r="LPK357" s="91"/>
      <c r="LPL357" s="91"/>
      <c r="LPM357" s="91"/>
      <c r="LPN357" s="91"/>
      <c r="LPO357" s="91"/>
      <c r="LPP357" s="91"/>
      <c r="LPQ357" s="91" t="s">
        <v>218</v>
      </c>
      <c r="LPR357" s="91"/>
      <c r="LPS357" s="91"/>
      <c r="LPT357" s="91"/>
      <c r="LPU357" s="91"/>
      <c r="LPV357" s="91"/>
      <c r="LPW357" s="91"/>
      <c r="LPX357" s="91"/>
      <c r="LPY357" s="91" t="s">
        <v>218</v>
      </c>
      <c r="LPZ357" s="91"/>
      <c r="LQA357" s="91"/>
      <c r="LQB357" s="91"/>
      <c r="LQC357" s="91"/>
      <c r="LQD357" s="91"/>
      <c r="LQE357" s="91"/>
      <c r="LQF357" s="91"/>
      <c r="LQG357" s="91" t="s">
        <v>218</v>
      </c>
      <c r="LQH357" s="91"/>
      <c r="LQI357" s="91"/>
      <c r="LQJ357" s="91"/>
      <c r="LQK357" s="91"/>
      <c r="LQL357" s="91"/>
      <c r="LQM357" s="91"/>
      <c r="LQN357" s="91"/>
      <c r="LQO357" s="91" t="s">
        <v>218</v>
      </c>
      <c r="LQP357" s="91"/>
      <c r="LQQ357" s="91"/>
      <c r="LQR357" s="91"/>
      <c r="LQS357" s="91"/>
      <c r="LQT357" s="91"/>
      <c r="LQU357" s="91"/>
      <c r="LQV357" s="91"/>
      <c r="LQW357" s="91" t="s">
        <v>218</v>
      </c>
      <c r="LQX357" s="91"/>
      <c r="LQY357" s="91"/>
      <c r="LQZ357" s="91"/>
      <c r="LRA357" s="91"/>
      <c r="LRB357" s="91"/>
      <c r="LRC357" s="91"/>
      <c r="LRD357" s="91"/>
      <c r="LRE357" s="91" t="s">
        <v>218</v>
      </c>
      <c r="LRF357" s="91"/>
      <c r="LRG357" s="91"/>
      <c r="LRH357" s="91"/>
      <c r="LRI357" s="91"/>
      <c r="LRJ357" s="91"/>
      <c r="LRK357" s="91"/>
      <c r="LRL357" s="91"/>
      <c r="LRM357" s="91" t="s">
        <v>218</v>
      </c>
      <c r="LRN357" s="91"/>
      <c r="LRO357" s="91"/>
      <c r="LRP357" s="91"/>
      <c r="LRQ357" s="91"/>
      <c r="LRR357" s="91"/>
      <c r="LRS357" s="91"/>
      <c r="LRT357" s="91"/>
      <c r="LRU357" s="91" t="s">
        <v>218</v>
      </c>
      <c r="LRV357" s="91"/>
      <c r="LRW357" s="91"/>
      <c r="LRX357" s="91"/>
      <c r="LRY357" s="91"/>
      <c r="LRZ357" s="91"/>
      <c r="LSA357" s="91"/>
      <c r="LSB357" s="91"/>
      <c r="LSC357" s="91" t="s">
        <v>218</v>
      </c>
      <c r="LSD357" s="91"/>
      <c r="LSE357" s="91"/>
      <c r="LSF357" s="91"/>
      <c r="LSG357" s="91"/>
      <c r="LSH357" s="91"/>
      <c r="LSI357" s="91"/>
      <c r="LSJ357" s="91"/>
      <c r="LSK357" s="91" t="s">
        <v>218</v>
      </c>
      <c r="LSL357" s="91"/>
      <c r="LSM357" s="91"/>
      <c r="LSN357" s="91"/>
      <c r="LSO357" s="91"/>
      <c r="LSP357" s="91"/>
      <c r="LSQ357" s="91"/>
      <c r="LSR357" s="91"/>
      <c r="LSS357" s="91" t="s">
        <v>218</v>
      </c>
      <c r="LST357" s="91"/>
      <c r="LSU357" s="91"/>
      <c r="LSV357" s="91"/>
      <c r="LSW357" s="91"/>
      <c r="LSX357" s="91"/>
      <c r="LSY357" s="91"/>
      <c r="LSZ357" s="91"/>
      <c r="LTA357" s="91" t="s">
        <v>218</v>
      </c>
      <c r="LTB357" s="91"/>
      <c r="LTC357" s="91"/>
      <c r="LTD357" s="91"/>
      <c r="LTE357" s="91"/>
      <c r="LTF357" s="91"/>
      <c r="LTG357" s="91"/>
      <c r="LTH357" s="91"/>
      <c r="LTI357" s="91" t="s">
        <v>218</v>
      </c>
      <c r="LTJ357" s="91"/>
      <c r="LTK357" s="91"/>
      <c r="LTL357" s="91"/>
      <c r="LTM357" s="91"/>
      <c r="LTN357" s="91"/>
      <c r="LTO357" s="91"/>
      <c r="LTP357" s="91"/>
      <c r="LTQ357" s="91" t="s">
        <v>218</v>
      </c>
      <c r="LTR357" s="91"/>
      <c r="LTS357" s="91"/>
      <c r="LTT357" s="91"/>
      <c r="LTU357" s="91"/>
      <c r="LTV357" s="91"/>
      <c r="LTW357" s="91"/>
      <c r="LTX357" s="91"/>
      <c r="LTY357" s="91" t="s">
        <v>218</v>
      </c>
      <c r="LTZ357" s="91"/>
      <c r="LUA357" s="91"/>
      <c r="LUB357" s="91"/>
      <c r="LUC357" s="91"/>
      <c r="LUD357" s="91"/>
      <c r="LUE357" s="91"/>
      <c r="LUF357" s="91"/>
      <c r="LUG357" s="91" t="s">
        <v>218</v>
      </c>
      <c r="LUH357" s="91"/>
      <c r="LUI357" s="91"/>
      <c r="LUJ357" s="91"/>
      <c r="LUK357" s="91"/>
      <c r="LUL357" s="91"/>
      <c r="LUM357" s="91"/>
      <c r="LUN357" s="91"/>
      <c r="LUO357" s="91" t="s">
        <v>218</v>
      </c>
      <c r="LUP357" s="91"/>
      <c r="LUQ357" s="91"/>
      <c r="LUR357" s="91"/>
      <c r="LUS357" s="91"/>
      <c r="LUT357" s="91"/>
      <c r="LUU357" s="91"/>
      <c r="LUV357" s="91"/>
      <c r="LUW357" s="91" t="s">
        <v>218</v>
      </c>
      <c r="LUX357" s="91"/>
      <c r="LUY357" s="91"/>
      <c r="LUZ357" s="91"/>
      <c r="LVA357" s="91"/>
      <c r="LVB357" s="91"/>
      <c r="LVC357" s="91"/>
      <c r="LVD357" s="91"/>
      <c r="LVE357" s="91" t="s">
        <v>218</v>
      </c>
      <c r="LVF357" s="91"/>
      <c r="LVG357" s="91"/>
      <c r="LVH357" s="91"/>
      <c r="LVI357" s="91"/>
      <c r="LVJ357" s="91"/>
      <c r="LVK357" s="91"/>
      <c r="LVL357" s="91"/>
      <c r="LVM357" s="91" t="s">
        <v>218</v>
      </c>
      <c r="LVN357" s="91"/>
      <c r="LVO357" s="91"/>
      <c r="LVP357" s="91"/>
      <c r="LVQ357" s="91"/>
      <c r="LVR357" s="91"/>
      <c r="LVS357" s="91"/>
      <c r="LVT357" s="91"/>
      <c r="LVU357" s="91" t="s">
        <v>218</v>
      </c>
      <c r="LVV357" s="91"/>
      <c r="LVW357" s="91"/>
      <c r="LVX357" s="91"/>
      <c r="LVY357" s="91"/>
      <c r="LVZ357" s="91"/>
      <c r="LWA357" s="91"/>
      <c r="LWB357" s="91"/>
      <c r="LWC357" s="91" t="s">
        <v>218</v>
      </c>
      <c r="LWD357" s="91"/>
      <c r="LWE357" s="91"/>
      <c r="LWF357" s="91"/>
      <c r="LWG357" s="91"/>
      <c r="LWH357" s="91"/>
      <c r="LWI357" s="91"/>
      <c r="LWJ357" s="91"/>
      <c r="LWK357" s="91" t="s">
        <v>218</v>
      </c>
      <c r="LWL357" s="91"/>
      <c r="LWM357" s="91"/>
      <c r="LWN357" s="91"/>
      <c r="LWO357" s="91"/>
      <c r="LWP357" s="91"/>
      <c r="LWQ357" s="91"/>
      <c r="LWR357" s="91"/>
      <c r="LWS357" s="91" t="s">
        <v>218</v>
      </c>
      <c r="LWT357" s="91"/>
      <c r="LWU357" s="91"/>
      <c r="LWV357" s="91"/>
      <c r="LWW357" s="91"/>
      <c r="LWX357" s="91"/>
      <c r="LWY357" s="91"/>
      <c r="LWZ357" s="91"/>
      <c r="LXA357" s="91" t="s">
        <v>218</v>
      </c>
      <c r="LXB357" s="91"/>
      <c r="LXC357" s="91"/>
      <c r="LXD357" s="91"/>
      <c r="LXE357" s="91"/>
      <c r="LXF357" s="91"/>
      <c r="LXG357" s="91"/>
      <c r="LXH357" s="91"/>
      <c r="LXI357" s="91" t="s">
        <v>218</v>
      </c>
      <c r="LXJ357" s="91"/>
      <c r="LXK357" s="91"/>
      <c r="LXL357" s="91"/>
      <c r="LXM357" s="91"/>
      <c r="LXN357" s="91"/>
      <c r="LXO357" s="91"/>
      <c r="LXP357" s="91"/>
      <c r="LXQ357" s="91" t="s">
        <v>218</v>
      </c>
      <c r="LXR357" s="91"/>
      <c r="LXS357" s="91"/>
      <c r="LXT357" s="91"/>
      <c r="LXU357" s="91"/>
      <c r="LXV357" s="91"/>
      <c r="LXW357" s="91"/>
      <c r="LXX357" s="91"/>
      <c r="LXY357" s="91" t="s">
        <v>218</v>
      </c>
      <c r="LXZ357" s="91"/>
      <c r="LYA357" s="91"/>
      <c r="LYB357" s="91"/>
      <c r="LYC357" s="91"/>
      <c r="LYD357" s="91"/>
      <c r="LYE357" s="91"/>
      <c r="LYF357" s="91"/>
      <c r="LYG357" s="91" t="s">
        <v>218</v>
      </c>
      <c r="LYH357" s="91"/>
      <c r="LYI357" s="91"/>
      <c r="LYJ357" s="91"/>
      <c r="LYK357" s="91"/>
      <c r="LYL357" s="91"/>
      <c r="LYM357" s="91"/>
      <c r="LYN357" s="91"/>
      <c r="LYO357" s="91" t="s">
        <v>218</v>
      </c>
      <c r="LYP357" s="91"/>
      <c r="LYQ357" s="91"/>
      <c r="LYR357" s="91"/>
      <c r="LYS357" s="91"/>
      <c r="LYT357" s="91"/>
      <c r="LYU357" s="91"/>
      <c r="LYV357" s="91"/>
      <c r="LYW357" s="91" t="s">
        <v>218</v>
      </c>
      <c r="LYX357" s="91"/>
      <c r="LYY357" s="91"/>
      <c r="LYZ357" s="91"/>
      <c r="LZA357" s="91"/>
      <c r="LZB357" s="91"/>
      <c r="LZC357" s="91"/>
      <c r="LZD357" s="91"/>
      <c r="LZE357" s="91" t="s">
        <v>218</v>
      </c>
      <c r="LZF357" s="91"/>
      <c r="LZG357" s="91"/>
      <c r="LZH357" s="91"/>
      <c r="LZI357" s="91"/>
      <c r="LZJ357" s="91"/>
      <c r="LZK357" s="91"/>
      <c r="LZL357" s="91"/>
      <c r="LZM357" s="91" t="s">
        <v>218</v>
      </c>
      <c r="LZN357" s="91"/>
      <c r="LZO357" s="91"/>
      <c r="LZP357" s="91"/>
      <c r="LZQ357" s="91"/>
      <c r="LZR357" s="91"/>
      <c r="LZS357" s="91"/>
      <c r="LZT357" s="91"/>
      <c r="LZU357" s="91" t="s">
        <v>218</v>
      </c>
      <c r="LZV357" s="91"/>
      <c r="LZW357" s="91"/>
      <c r="LZX357" s="91"/>
      <c r="LZY357" s="91"/>
      <c r="LZZ357" s="91"/>
      <c r="MAA357" s="91"/>
      <c r="MAB357" s="91"/>
      <c r="MAC357" s="91" t="s">
        <v>218</v>
      </c>
      <c r="MAD357" s="91"/>
      <c r="MAE357" s="91"/>
      <c r="MAF357" s="91"/>
      <c r="MAG357" s="91"/>
      <c r="MAH357" s="91"/>
      <c r="MAI357" s="91"/>
      <c r="MAJ357" s="91"/>
      <c r="MAK357" s="91" t="s">
        <v>218</v>
      </c>
      <c r="MAL357" s="91"/>
      <c r="MAM357" s="91"/>
      <c r="MAN357" s="91"/>
      <c r="MAO357" s="91"/>
      <c r="MAP357" s="91"/>
      <c r="MAQ357" s="91"/>
      <c r="MAR357" s="91"/>
      <c r="MAS357" s="91" t="s">
        <v>218</v>
      </c>
      <c r="MAT357" s="91"/>
      <c r="MAU357" s="91"/>
      <c r="MAV357" s="91"/>
      <c r="MAW357" s="91"/>
      <c r="MAX357" s="91"/>
      <c r="MAY357" s="91"/>
      <c r="MAZ357" s="91"/>
      <c r="MBA357" s="91" t="s">
        <v>218</v>
      </c>
      <c r="MBB357" s="91"/>
      <c r="MBC357" s="91"/>
      <c r="MBD357" s="91"/>
      <c r="MBE357" s="91"/>
      <c r="MBF357" s="91"/>
      <c r="MBG357" s="91"/>
      <c r="MBH357" s="91"/>
      <c r="MBI357" s="91" t="s">
        <v>218</v>
      </c>
      <c r="MBJ357" s="91"/>
      <c r="MBK357" s="91"/>
      <c r="MBL357" s="91"/>
      <c r="MBM357" s="91"/>
      <c r="MBN357" s="91"/>
      <c r="MBO357" s="91"/>
      <c r="MBP357" s="91"/>
      <c r="MBQ357" s="91" t="s">
        <v>218</v>
      </c>
      <c r="MBR357" s="91"/>
      <c r="MBS357" s="91"/>
      <c r="MBT357" s="91"/>
      <c r="MBU357" s="91"/>
      <c r="MBV357" s="91"/>
      <c r="MBW357" s="91"/>
      <c r="MBX357" s="91"/>
      <c r="MBY357" s="91" t="s">
        <v>218</v>
      </c>
      <c r="MBZ357" s="91"/>
      <c r="MCA357" s="91"/>
      <c r="MCB357" s="91"/>
      <c r="MCC357" s="91"/>
      <c r="MCD357" s="91"/>
      <c r="MCE357" s="91"/>
      <c r="MCF357" s="91"/>
      <c r="MCG357" s="91" t="s">
        <v>218</v>
      </c>
      <c r="MCH357" s="91"/>
      <c r="MCI357" s="91"/>
      <c r="MCJ357" s="91"/>
      <c r="MCK357" s="91"/>
      <c r="MCL357" s="91"/>
      <c r="MCM357" s="91"/>
      <c r="MCN357" s="91"/>
      <c r="MCO357" s="91" t="s">
        <v>218</v>
      </c>
      <c r="MCP357" s="91"/>
      <c r="MCQ357" s="91"/>
      <c r="MCR357" s="91"/>
      <c r="MCS357" s="91"/>
      <c r="MCT357" s="91"/>
      <c r="MCU357" s="91"/>
      <c r="MCV357" s="91"/>
      <c r="MCW357" s="91" t="s">
        <v>218</v>
      </c>
      <c r="MCX357" s="91"/>
      <c r="MCY357" s="91"/>
      <c r="MCZ357" s="91"/>
      <c r="MDA357" s="91"/>
      <c r="MDB357" s="91"/>
      <c r="MDC357" s="91"/>
      <c r="MDD357" s="91"/>
      <c r="MDE357" s="91" t="s">
        <v>218</v>
      </c>
      <c r="MDF357" s="91"/>
      <c r="MDG357" s="91"/>
      <c r="MDH357" s="91"/>
      <c r="MDI357" s="91"/>
      <c r="MDJ357" s="91"/>
      <c r="MDK357" s="91"/>
      <c r="MDL357" s="91"/>
      <c r="MDM357" s="91" t="s">
        <v>218</v>
      </c>
      <c r="MDN357" s="91"/>
      <c r="MDO357" s="91"/>
      <c r="MDP357" s="91"/>
      <c r="MDQ357" s="91"/>
      <c r="MDR357" s="91"/>
      <c r="MDS357" s="91"/>
      <c r="MDT357" s="91"/>
      <c r="MDU357" s="91" t="s">
        <v>218</v>
      </c>
      <c r="MDV357" s="91"/>
      <c r="MDW357" s="91"/>
      <c r="MDX357" s="91"/>
      <c r="MDY357" s="91"/>
      <c r="MDZ357" s="91"/>
      <c r="MEA357" s="91"/>
      <c r="MEB357" s="91"/>
      <c r="MEC357" s="91" t="s">
        <v>218</v>
      </c>
      <c r="MED357" s="91"/>
      <c r="MEE357" s="91"/>
      <c r="MEF357" s="91"/>
      <c r="MEG357" s="91"/>
      <c r="MEH357" s="91"/>
      <c r="MEI357" s="91"/>
      <c r="MEJ357" s="91"/>
      <c r="MEK357" s="91" t="s">
        <v>218</v>
      </c>
      <c r="MEL357" s="91"/>
      <c r="MEM357" s="91"/>
      <c r="MEN357" s="91"/>
      <c r="MEO357" s="91"/>
      <c r="MEP357" s="91"/>
      <c r="MEQ357" s="91"/>
      <c r="MER357" s="91"/>
      <c r="MES357" s="91" t="s">
        <v>218</v>
      </c>
      <c r="MET357" s="91"/>
      <c r="MEU357" s="91"/>
      <c r="MEV357" s="91"/>
      <c r="MEW357" s="91"/>
      <c r="MEX357" s="91"/>
      <c r="MEY357" s="91"/>
      <c r="MEZ357" s="91"/>
      <c r="MFA357" s="91" t="s">
        <v>218</v>
      </c>
      <c r="MFB357" s="91"/>
      <c r="MFC357" s="91"/>
      <c r="MFD357" s="91"/>
      <c r="MFE357" s="91"/>
      <c r="MFF357" s="91"/>
      <c r="MFG357" s="91"/>
      <c r="MFH357" s="91"/>
      <c r="MFI357" s="91" t="s">
        <v>218</v>
      </c>
      <c r="MFJ357" s="91"/>
      <c r="MFK357" s="91"/>
      <c r="MFL357" s="91"/>
      <c r="MFM357" s="91"/>
      <c r="MFN357" s="91"/>
      <c r="MFO357" s="91"/>
      <c r="MFP357" s="91"/>
      <c r="MFQ357" s="91" t="s">
        <v>218</v>
      </c>
      <c r="MFR357" s="91"/>
      <c r="MFS357" s="91"/>
      <c r="MFT357" s="91"/>
      <c r="MFU357" s="91"/>
      <c r="MFV357" s="91"/>
      <c r="MFW357" s="91"/>
      <c r="MFX357" s="91"/>
      <c r="MFY357" s="91" t="s">
        <v>218</v>
      </c>
      <c r="MFZ357" s="91"/>
      <c r="MGA357" s="91"/>
      <c r="MGB357" s="91"/>
      <c r="MGC357" s="91"/>
      <c r="MGD357" s="91"/>
      <c r="MGE357" s="91"/>
      <c r="MGF357" s="91"/>
      <c r="MGG357" s="91" t="s">
        <v>218</v>
      </c>
      <c r="MGH357" s="91"/>
      <c r="MGI357" s="91"/>
      <c r="MGJ357" s="91"/>
      <c r="MGK357" s="91"/>
      <c r="MGL357" s="91"/>
      <c r="MGM357" s="91"/>
      <c r="MGN357" s="91"/>
      <c r="MGO357" s="91" t="s">
        <v>218</v>
      </c>
      <c r="MGP357" s="91"/>
      <c r="MGQ357" s="91"/>
      <c r="MGR357" s="91"/>
      <c r="MGS357" s="91"/>
      <c r="MGT357" s="91"/>
      <c r="MGU357" s="91"/>
      <c r="MGV357" s="91"/>
      <c r="MGW357" s="91" t="s">
        <v>218</v>
      </c>
      <c r="MGX357" s="91"/>
      <c r="MGY357" s="91"/>
      <c r="MGZ357" s="91"/>
      <c r="MHA357" s="91"/>
      <c r="MHB357" s="91"/>
      <c r="MHC357" s="91"/>
      <c r="MHD357" s="91"/>
      <c r="MHE357" s="91" t="s">
        <v>218</v>
      </c>
      <c r="MHF357" s="91"/>
      <c r="MHG357" s="91"/>
      <c r="MHH357" s="91"/>
      <c r="MHI357" s="91"/>
      <c r="MHJ357" s="91"/>
      <c r="MHK357" s="91"/>
      <c r="MHL357" s="91"/>
      <c r="MHM357" s="91" t="s">
        <v>218</v>
      </c>
      <c r="MHN357" s="91"/>
      <c r="MHO357" s="91"/>
      <c r="MHP357" s="91"/>
      <c r="MHQ357" s="91"/>
      <c r="MHR357" s="91"/>
      <c r="MHS357" s="91"/>
      <c r="MHT357" s="91"/>
      <c r="MHU357" s="91" t="s">
        <v>218</v>
      </c>
      <c r="MHV357" s="91"/>
      <c r="MHW357" s="91"/>
      <c r="MHX357" s="91"/>
      <c r="MHY357" s="91"/>
      <c r="MHZ357" s="91"/>
      <c r="MIA357" s="91"/>
      <c r="MIB357" s="91"/>
      <c r="MIC357" s="91" t="s">
        <v>218</v>
      </c>
      <c r="MID357" s="91"/>
      <c r="MIE357" s="91"/>
      <c r="MIF357" s="91"/>
      <c r="MIG357" s="91"/>
      <c r="MIH357" s="91"/>
      <c r="MII357" s="91"/>
      <c r="MIJ357" s="91"/>
      <c r="MIK357" s="91" t="s">
        <v>218</v>
      </c>
      <c r="MIL357" s="91"/>
      <c r="MIM357" s="91"/>
      <c r="MIN357" s="91"/>
      <c r="MIO357" s="91"/>
      <c r="MIP357" s="91"/>
      <c r="MIQ357" s="91"/>
      <c r="MIR357" s="91"/>
      <c r="MIS357" s="91" t="s">
        <v>218</v>
      </c>
      <c r="MIT357" s="91"/>
      <c r="MIU357" s="91"/>
      <c r="MIV357" s="91"/>
      <c r="MIW357" s="91"/>
      <c r="MIX357" s="91"/>
      <c r="MIY357" s="91"/>
      <c r="MIZ357" s="91"/>
      <c r="MJA357" s="91" t="s">
        <v>218</v>
      </c>
      <c r="MJB357" s="91"/>
      <c r="MJC357" s="91"/>
      <c r="MJD357" s="91"/>
      <c r="MJE357" s="91"/>
      <c r="MJF357" s="91"/>
      <c r="MJG357" s="91"/>
      <c r="MJH357" s="91"/>
      <c r="MJI357" s="91" t="s">
        <v>218</v>
      </c>
      <c r="MJJ357" s="91"/>
      <c r="MJK357" s="91"/>
      <c r="MJL357" s="91"/>
      <c r="MJM357" s="91"/>
      <c r="MJN357" s="91"/>
      <c r="MJO357" s="91"/>
      <c r="MJP357" s="91"/>
      <c r="MJQ357" s="91" t="s">
        <v>218</v>
      </c>
      <c r="MJR357" s="91"/>
      <c r="MJS357" s="91"/>
      <c r="MJT357" s="91"/>
      <c r="MJU357" s="91"/>
      <c r="MJV357" s="91"/>
      <c r="MJW357" s="91"/>
      <c r="MJX357" s="91"/>
      <c r="MJY357" s="91" t="s">
        <v>218</v>
      </c>
      <c r="MJZ357" s="91"/>
      <c r="MKA357" s="91"/>
      <c r="MKB357" s="91"/>
      <c r="MKC357" s="91"/>
      <c r="MKD357" s="91"/>
      <c r="MKE357" s="91"/>
      <c r="MKF357" s="91"/>
      <c r="MKG357" s="91" t="s">
        <v>218</v>
      </c>
      <c r="MKH357" s="91"/>
      <c r="MKI357" s="91"/>
      <c r="MKJ357" s="91"/>
      <c r="MKK357" s="91"/>
      <c r="MKL357" s="91"/>
      <c r="MKM357" s="91"/>
      <c r="MKN357" s="91"/>
      <c r="MKO357" s="91" t="s">
        <v>218</v>
      </c>
      <c r="MKP357" s="91"/>
      <c r="MKQ357" s="91"/>
      <c r="MKR357" s="91"/>
      <c r="MKS357" s="91"/>
      <c r="MKT357" s="91"/>
      <c r="MKU357" s="91"/>
      <c r="MKV357" s="91"/>
      <c r="MKW357" s="91" t="s">
        <v>218</v>
      </c>
      <c r="MKX357" s="91"/>
      <c r="MKY357" s="91"/>
      <c r="MKZ357" s="91"/>
      <c r="MLA357" s="91"/>
      <c r="MLB357" s="91"/>
      <c r="MLC357" s="91"/>
      <c r="MLD357" s="91"/>
      <c r="MLE357" s="91" t="s">
        <v>218</v>
      </c>
      <c r="MLF357" s="91"/>
      <c r="MLG357" s="91"/>
      <c r="MLH357" s="91"/>
      <c r="MLI357" s="91"/>
      <c r="MLJ357" s="91"/>
      <c r="MLK357" s="91"/>
      <c r="MLL357" s="91"/>
      <c r="MLM357" s="91" t="s">
        <v>218</v>
      </c>
      <c r="MLN357" s="91"/>
      <c r="MLO357" s="91"/>
      <c r="MLP357" s="91"/>
      <c r="MLQ357" s="91"/>
      <c r="MLR357" s="91"/>
      <c r="MLS357" s="91"/>
      <c r="MLT357" s="91"/>
      <c r="MLU357" s="91" t="s">
        <v>218</v>
      </c>
      <c r="MLV357" s="91"/>
      <c r="MLW357" s="91"/>
      <c r="MLX357" s="91"/>
      <c r="MLY357" s="91"/>
      <c r="MLZ357" s="91"/>
      <c r="MMA357" s="91"/>
      <c r="MMB357" s="91"/>
      <c r="MMC357" s="91" t="s">
        <v>218</v>
      </c>
      <c r="MMD357" s="91"/>
      <c r="MME357" s="91"/>
      <c r="MMF357" s="91"/>
      <c r="MMG357" s="91"/>
      <c r="MMH357" s="91"/>
      <c r="MMI357" s="91"/>
      <c r="MMJ357" s="91"/>
      <c r="MMK357" s="91" t="s">
        <v>218</v>
      </c>
      <c r="MML357" s="91"/>
      <c r="MMM357" s="91"/>
      <c r="MMN357" s="91"/>
      <c r="MMO357" s="91"/>
      <c r="MMP357" s="91"/>
      <c r="MMQ357" s="91"/>
      <c r="MMR357" s="91"/>
      <c r="MMS357" s="91" t="s">
        <v>218</v>
      </c>
      <c r="MMT357" s="91"/>
      <c r="MMU357" s="91"/>
      <c r="MMV357" s="91"/>
      <c r="MMW357" s="91"/>
      <c r="MMX357" s="91"/>
      <c r="MMY357" s="91"/>
      <c r="MMZ357" s="91"/>
      <c r="MNA357" s="91" t="s">
        <v>218</v>
      </c>
      <c r="MNB357" s="91"/>
      <c r="MNC357" s="91"/>
      <c r="MND357" s="91"/>
      <c r="MNE357" s="91"/>
      <c r="MNF357" s="91"/>
      <c r="MNG357" s="91"/>
      <c r="MNH357" s="91"/>
      <c r="MNI357" s="91" t="s">
        <v>218</v>
      </c>
      <c r="MNJ357" s="91"/>
      <c r="MNK357" s="91"/>
      <c r="MNL357" s="91"/>
      <c r="MNM357" s="91"/>
      <c r="MNN357" s="91"/>
      <c r="MNO357" s="91"/>
      <c r="MNP357" s="91"/>
      <c r="MNQ357" s="91" t="s">
        <v>218</v>
      </c>
      <c r="MNR357" s="91"/>
      <c r="MNS357" s="91"/>
      <c r="MNT357" s="91"/>
      <c r="MNU357" s="91"/>
      <c r="MNV357" s="91"/>
      <c r="MNW357" s="91"/>
      <c r="MNX357" s="91"/>
      <c r="MNY357" s="91" t="s">
        <v>218</v>
      </c>
      <c r="MNZ357" s="91"/>
      <c r="MOA357" s="91"/>
      <c r="MOB357" s="91"/>
      <c r="MOC357" s="91"/>
      <c r="MOD357" s="91"/>
      <c r="MOE357" s="91"/>
      <c r="MOF357" s="91"/>
      <c r="MOG357" s="91" t="s">
        <v>218</v>
      </c>
      <c r="MOH357" s="91"/>
      <c r="MOI357" s="91"/>
      <c r="MOJ357" s="91"/>
      <c r="MOK357" s="91"/>
      <c r="MOL357" s="91"/>
      <c r="MOM357" s="91"/>
      <c r="MON357" s="91"/>
      <c r="MOO357" s="91" t="s">
        <v>218</v>
      </c>
      <c r="MOP357" s="91"/>
      <c r="MOQ357" s="91"/>
      <c r="MOR357" s="91"/>
      <c r="MOS357" s="91"/>
      <c r="MOT357" s="91"/>
      <c r="MOU357" s="91"/>
      <c r="MOV357" s="91"/>
      <c r="MOW357" s="91" t="s">
        <v>218</v>
      </c>
      <c r="MOX357" s="91"/>
      <c r="MOY357" s="91"/>
      <c r="MOZ357" s="91"/>
      <c r="MPA357" s="91"/>
      <c r="MPB357" s="91"/>
      <c r="MPC357" s="91"/>
      <c r="MPD357" s="91"/>
      <c r="MPE357" s="91" t="s">
        <v>218</v>
      </c>
      <c r="MPF357" s="91"/>
      <c r="MPG357" s="91"/>
      <c r="MPH357" s="91"/>
      <c r="MPI357" s="91"/>
      <c r="MPJ357" s="91"/>
      <c r="MPK357" s="91"/>
      <c r="MPL357" s="91"/>
      <c r="MPM357" s="91" t="s">
        <v>218</v>
      </c>
      <c r="MPN357" s="91"/>
      <c r="MPO357" s="91"/>
      <c r="MPP357" s="91"/>
      <c r="MPQ357" s="91"/>
      <c r="MPR357" s="91"/>
      <c r="MPS357" s="91"/>
      <c r="MPT357" s="91"/>
      <c r="MPU357" s="91" t="s">
        <v>218</v>
      </c>
      <c r="MPV357" s="91"/>
      <c r="MPW357" s="91"/>
      <c r="MPX357" s="91"/>
      <c r="MPY357" s="91"/>
      <c r="MPZ357" s="91"/>
      <c r="MQA357" s="91"/>
      <c r="MQB357" s="91"/>
      <c r="MQC357" s="91" t="s">
        <v>218</v>
      </c>
      <c r="MQD357" s="91"/>
      <c r="MQE357" s="91"/>
      <c r="MQF357" s="91"/>
      <c r="MQG357" s="91"/>
      <c r="MQH357" s="91"/>
      <c r="MQI357" s="91"/>
      <c r="MQJ357" s="91"/>
      <c r="MQK357" s="91" t="s">
        <v>218</v>
      </c>
      <c r="MQL357" s="91"/>
      <c r="MQM357" s="91"/>
      <c r="MQN357" s="91"/>
      <c r="MQO357" s="91"/>
      <c r="MQP357" s="91"/>
      <c r="MQQ357" s="91"/>
      <c r="MQR357" s="91"/>
      <c r="MQS357" s="91" t="s">
        <v>218</v>
      </c>
      <c r="MQT357" s="91"/>
      <c r="MQU357" s="91"/>
      <c r="MQV357" s="91"/>
      <c r="MQW357" s="91"/>
      <c r="MQX357" s="91"/>
      <c r="MQY357" s="91"/>
      <c r="MQZ357" s="91"/>
      <c r="MRA357" s="91" t="s">
        <v>218</v>
      </c>
      <c r="MRB357" s="91"/>
      <c r="MRC357" s="91"/>
      <c r="MRD357" s="91"/>
      <c r="MRE357" s="91"/>
      <c r="MRF357" s="91"/>
      <c r="MRG357" s="91"/>
      <c r="MRH357" s="91"/>
      <c r="MRI357" s="91" t="s">
        <v>218</v>
      </c>
      <c r="MRJ357" s="91"/>
      <c r="MRK357" s="91"/>
      <c r="MRL357" s="91"/>
      <c r="MRM357" s="91"/>
      <c r="MRN357" s="91"/>
      <c r="MRO357" s="91"/>
      <c r="MRP357" s="91"/>
      <c r="MRQ357" s="91" t="s">
        <v>218</v>
      </c>
      <c r="MRR357" s="91"/>
      <c r="MRS357" s="91"/>
      <c r="MRT357" s="91"/>
      <c r="MRU357" s="91"/>
      <c r="MRV357" s="91"/>
      <c r="MRW357" s="91"/>
      <c r="MRX357" s="91"/>
      <c r="MRY357" s="91" t="s">
        <v>218</v>
      </c>
      <c r="MRZ357" s="91"/>
      <c r="MSA357" s="91"/>
      <c r="MSB357" s="91"/>
      <c r="MSC357" s="91"/>
      <c r="MSD357" s="91"/>
      <c r="MSE357" s="91"/>
      <c r="MSF357" s="91"/>
      <c r="MSG357" s="91" t="s">
        <v>218</v>
      </c>
      <c r="MSH357" s="91"/>
      <c r="MSI357" s="91"/>
      <c r="MSJ357" s="91"/>
      <c r="MSK357" s="91"/>
      <c r="MSL357" s="91"/>
      <c r="MSM357" s="91"/>
      <c r="MSN357" s="91"/>
      <c r="MSO357" s="91" t="s">
        <v>218</v>
      </c>
      <c r="MSP357" s="91"/>
      <c r="MSQ357" s="91"/>
      <c r="MSR357" s="91"/>
      <c r="MSS357" s="91"/>
      <c r="MST357" s="91"/>
      <c r="MSU357" s="91"/>
      <c r="MSV357" s="91"/>
      <c r="MSW357" s="91" t="s">
        <v>218</v>
      </c>
      <c r="MSX357" s="91"/>
      <c r="MSY357" s="91"/>
      <c r="MSZ357" s="91"/>
      <c r="MTA357" s="91"/>
      <c r="MTB357" s="91"/>
      <c r="MTC357" s="91"/>
      <c r="MTD357" s="91"/>
      <c r="MTE357" s="91" t="s">
        <v>218</v>
      </c>
      <c r="MTF357" s="91"/>
      <c r="MTG357" s="91"/>
      <c r="MTH357" s="91"/>
      <c r="MTI357" s="91"/>
      <c r="MTJ357" s="91"/>
      <c r="MTK357" s="91"/>
      <c r="MTL357" s="91"/>
      <c r="MTM357" s="91" t="s">
        <v>218</v>
      </c>
      <c r="MTN357" s="91"/>
      <c r="MTO357" s="91"/>
      <c r="MTP357" s="91"/>
      <c r="MTQ357" s="91"/>
      <c r="MTR357" s="91"/>
      <c r="MTS357" s="91"/>
      <c r="MTT357" s="91"/>
      <c r="MTU357" s="91" t="s">
        <v>218</v>
      </c>
      <c r="MTV357" s="91"/>
      <c r="MTW357" s="91"/>
      <c r="MTX357" s="91"/>
      <c r="MTY357" s="91"/>
      <c r="MTZ357" s="91"/>
      <c r="MUA357" s="91"/>
      <c r="MUB357" s="91"/>
      <c r="MUC357" s="91" t="s">
        <v>218</v>
      </c>
      <c r="MUD357" s="91"/>
      <c r="MUE357" s="91"/>
      <c r="MUF357" s="91"/>
      <c r="MUG357" s="91"/>
      <c r="MUH357" s="91"/>
      <c r="MUI357" s="91"/>
      <c r="MUJ357" s="91"/>
      <c r="MUK357" s="91" t="s">
        <v>218</v>
      </c>
      <c r="MUL357" s="91"/>
      <c r="MUM357" s="91"/>
      <c r="MUN357" s="91"/>
      <c r="MUO357" s="91"/>
      <c r="MUP357" s="91"/>
      <c r="MUQ357" s="91"/>
      <c r="MUR357" s="91"/>
      <c r="MUS357" s="91" t="s">
        <v>218</v>
      </c>
      <c r="MUT357" s="91"/>
      <c r="MUU357" s="91"/>
      <c r="MUV357" s="91"/>
      <c r="MUW357" s="91"/>
      <c r="MUX357" s="91"/>
      <c r="MUY357" s="91"/>
      <c r="MUZ357" s="91"/>
      <c r="MVA357" s="91" t="s">
        <v>218</v>
      </c>
      <c r="MVB357" s="91"/>
      <c r="MVC357" s="91"/>
      <c r="MVD357" s="91"/>
      <c r="MVE357" s="91"/>
      <c r="MVF357" s="91"/>
      <c r="MVG357" s="91"/>
      <c r="MVH357" s="91"/>
      <c r="MVI357" s="91" t="s">
        <v>218</v>
      </c>
      <c r="MVJ357" s="91"/>
      <c r="MVK357" s="91"/>
      <c r="MVL357" s="91"/>
      <c r="MVM357" s="91"/>
      <c r="MVN357" s="91"/>
      <c r="MVO357" s="91"/>
      <c r="MVP357" s="91"/>
      <c r="MVQ357" s="91" t="s">
        <v>218</v>
      </c>
      <c r="MVR357" s="91"/>
      <c r="MVS357" s="91"/>
      <c r="MVT357" s="91"/>
      <c r="MVU357" s="91"/>
      <c r="MVV357" s="91"/>
      <c r="MVW357" s="91"/>
      <c r="MVX357" s="91"/>
      <c r="MVY357" s="91" t="s">
        <v>218</v>
      </c>
      <c r="MVZ357" s="91"/>
      <c r="MWA357" s="91"/>
      <c r="MWB357" s="91"/>
      <c r="MWC357" s="91"/>
      <c r="MWD357" s="91"/>
      <c r="MWE357" s="91"/>
      <c r="MWF357" s="91"/>
      <c r="MWG357" s="91" t="s">
        <v>218</v>
      </c>
      <c r="MWH357" s="91"/>
      <c r="MWI357" s="91"/>
      <c r="MWJ357" s="91"/>
      <c r="MWK357" s="91"/>
      <c r="MWL357" s="91"/>
      <c r="MWM357" s="91"/>
      <c r="MWN357" s="91"/>
      <c r="MWO357" s="91" t="s">
        <v>218</v>
      </c>
      <c r="MWP357" s="91"/>
      <c r="MWQ357" s="91"/>
      <c r="MWR357" s="91"/>
      <c r="MWS357" s="91"/>
      <c r="MWT357" s="91"/>
      <c r="MWU357" s="91"/>
      <c r="MWV357" s="91"/>
      <c r="MWW357" s="91" t="s">
        <v>218</v>
      </c>
      <c r="MWX357" s="91"/>
      <c r="MWY357" s="91"/>
      <c r="MWZ357" s="91"/>
      <c r="MXA357" s="91"/>
      <c r="MXB357" s="91"/>
      <c r="MXC357" s="91"/>
      <c r="MXD357" s="91"/>
      <c r="MXE357" s="91" t="s">
        <v>218</v>
      </c>
      <c r="MXF357" s="91"/>
      <c r="MXG357" s="91"/>
      <c r="MXH357" s="91"/>
      <c r="MXI357" s="91"/>
      <c r="MXJ357" s="91"/>
      <c r="MXK357" s="91"/>
      <c r="MXL357" s="91"/>
      <c r="MXM357" s="91" t="s">
        <v>218</v>
      </c>
      <c r="MXN357" s="91"/>
      <c r="MXO357" s="91"/>
      <c r="MXP357" s="91"/>
      <c r="MXQ357" s="91"/>
      <c r="MXR357" s="91"/>
      <c r="MXS357" s="91"/>
      <c r="MXT357" s="91"/>
      <c r="MXU357" s="91" t="s">
        <v>218</v>
      </c>
      <c r="MXV357" s="91"/>
      <c r="MXW357" s="91"/>
      <c r="MXX357" s="91"/>
      <c r="MXY357" s="91"/>
      <c r="MXZ357" s="91"/>
      <c r="MYA357" s="91"/>
      <c r="MYB357" s="91"/>
      <c r="MYC357" s="91" t="s">
        <v>218</v>
      </c>
      <c r="MYD357" s="91"/>
      <c r="MYE357" s="91"/>
      <c r="MYF357" s="91"/>
      <c r="MYG357" s="91"/>
      <c r="MYH357" s="91"/>
      <c r="MYI357" s="91"/>
      <c r="MYJ357" s="91"/>
      <c r="MYK357" s="91" t="s">
        <v>218</v>
      </c>
      <c r="MYL357" s="91"/>
      <c r="MYM357" s="91"/>
      <c r="MYN357" s="91"/>
      <c r="MYO357" s="91"/>
      <c r="MYP357" s="91"/>
      <c r="MYQ357" s="91"/>
      <c r="MYR357" s="91"/>
      <c r="MYS357" s="91" t="s">
        <v>218</v>
      </c>
      <c r="MYT357" s="91"/>
      <c r="MYU357" s="91"/>
      <c r="MYV357" s="91"/>
      <c r="MYW357" s="91"/>
      <c r="MYX357" s="91"/>
      <c r="MYY357" s="91"/>
      <c r="MYZ357" s="91"/>
      <c r="MZA357" s="91" t="s">
        <v>218</v>
      </c>
      <c r="MZB357" s="91"/>
      <c r="MZC357" s="91"/>
      <c r="MZD357" s="91"/>
      <c r="MZE357" s="91"/>
      <c r="MZF357" s="91"/>
      <c r="MZG357" s="91"/>
      <c r="MZH357" s="91"/>
      <c r="MZI357" s="91" t="s">
        <v>218</v>
      </c>
      <c r="MZJ357" s="91"/>
      <c r="MZK357" s="91"/>
      <c r="MZL357" s="91"/>
      <c r="MZM357" s="91"/>
      <c r="MZN357" s="91"/>
      <c r="MZO357" s="91"/>
      <c r="MZP357" s="91"/>
      <c r="MZQ357" s="91" t="s">
        <v>218</v>
      </c>
      <c r="MZR357" s="91"/>
      <c r="MZS357" s="91"/>
      <c r="MZT357" s="91"/>
      <c r="MZU357" s="91"/>
      <c r="MZV357" s="91"/>
      <c r="MZW357" s="91"/>
      <c r="MZX357" s="91"/>
      <c r="MZY357" s="91" t="s">
        <v>218</v>
      </c>
      <c r="MZZ357" s="91"/>
      <c r="NAA357" s="91"/>
      <c r="NAB357" s="91"/>
      <c r="NAC357" s="91"/>
      <c r="NAD357" s="91"/>
      <c r="NAE357" s="91"/>
      <c r="NAF357" s="91"/>
      <c r="NAG357" s="91" t="s">
        <v>218</v>
      </c>
      <c r="NAH357" s="91"/>
      <c r="NAI357" s="91"/>
      <c r="NAJ357" s="91"/>
      <c r="NAK357" s="91"/>
      <c r="NAL357" s="91"/>
      <c r="NAM357" s="91"/>
      <c r="NAN357" s="91"/>
      <c r="NAO357" s="91" t="s">
        <v>218</v>
      </c>
      <c r="NAP357" s="91"/>
      <c r="NAQ357" s="91"/>
      <c r="NAR357" s="91"/>
      <c r="NAS357" s="91"/>
      <c r="NAT357" s="91"/>
      <c r="NAU357" s="91"/>
      <c r="NAV357" s="91"/>
      <c r="NAW357" s="91" t="s">
        <v>218</v>
      </c>
      <c r="NAX357" s="91"/>
      <c r="NAY357" s="91"/>
      <c r="NAZ357" s="91"/>
      <c r="NBA357" s="91"/>
      <c r="NBB357" s="91"/>
      <c r="NBC357" s="91"/>
      <c r="NBD357" s="91"/>
      <c r="NBE357" s="91" t="s">
        <v>218</v>
      </c>
      <c r="NBF357" s="91"/>
      <c r="NBG357" s="91"/>
      <c r="NBH357" s="91"/>
      <c r="NBI357" s="91"/>
      <c r="NBJ357" s="91"/>
      <c r="NBK357" s="91"/>
      <c r="NBL357" s="91"/>
      <c r="NBM357" s="91" t="s">
        <v>218</v>
      </c>
      <c r="NBN357" s="91"/>
      <c r="NBO357" s="91"/>
      <c r="NBP357" s="91"/>
      <c r="NBQ357" s="91"/>
      <c r="NBR357" s="91"/>
      <c r="NBS357" s="91"/>
      <c r="NBT357" s="91"/>
      <c r="NBU357" s="91" t="s">
        <v>218</v>
      </c>
      <c r="NBV357" s="91"/>
      <c r="NBW357" s="91"/>
      <c r="NBX357" s="91"/>
      <c r="NBY357" s="91"/>
      <c r="NBZ357" s="91"/>
      <c r="NCA357" s="91"/>
      <c r="NCB357" s="91"/>
      <c r="NCC357" s="91" t="s">
        <v>218</v>
      </c>
      <c r="NCD357" s="91"/>
      <c r="NCE357" s="91"/>
      <c r="NCF357" s="91"/>
      <c r="NCG357" s="91"/>
      <c r="NCH357" s="91"/>
      <c r="NCI357" s="91"/>
      <c r="NCJ357" s="91"/>
      <c r="NCK357" s="91" t="s">
        <v>218</v>
      </c>
      <c r="NCL357" s="91"/>
      <c r="NCM357" s="91"/>
      <c r="NCN357" s="91"/>
      <c r="NCO357" s="91"/>
      <c r="NCP357" s="91"/>
      <c r="NCQ357" s="91"/>
      <c r="NCR357" s="91"/>
      <c r="NCS357" s="91" t="s">
        <v>218</v>
      </c>
      <c r="NCT357" s="91"/>
      <c r="NCU357" s="91"/>
      <c r="NCV357" s="91"/>
      <c r="NCW357" s="91"/>
      <c r="NCX357" s="91"/>
      <c r="NCY357" s="91"/>
      <c r="NCZ357" s="91"/>
      <c r="NDA357" s="91" t="s">
        <v>218</v>
      </c>
      <c r="NDB357" s="91"/>
      <c r="NDC357" s="91"/>
      <c r="NDD357" s="91"/>
      <c r="NDE357" s="91"/>
      <c r="NDF357" s="91"/>
      <c r="NDG357" s="91"/>
      <c r="NDH357" s="91"/>
      <c r="NDI357" s="91" t="s">
        <v>218</v>
      </c>
      <c r="NDJ357" s="91"/>
      <c r="NDK357" s="91"/>
      <c r="NDL357" s="91"/>
      <c r="NDM357" s="91"/>
      <c r="NDN357" s="91"/>
      <c r="NDO357" s="91"/>
      <c r="NDP357" s="91"/>
      <c r="NDQ357" s="91" t="s">
        <v>218</v>
      </c>
      <c r="NDR357" s="91"/>
      <c r="NDS357" s="91"/>
      <c r="NDT357" s="91"/>
      <c r="NDU357" s="91"/>
      <c r="NDV357" s="91"/>
      <c r="NDW357" s="91"/>
      <c r="NDX357" s="91"/>
      <c r="NDY357" s="91" t="s">
        <v>218</v>
      </c>
      <c r="NDZ357" s="91"/>
      <c r="NEA357" s="91"/>
      <c r="NEB357" s="91"/>
      <c r="NEC357" s="91"/>
      <c r="NED357" s="91"/>
      <c r="NEE357" s="91"/>
      <c r="NEF357" s="91"/>
      <c r="NEG357" s="91" t="s">
        <v>218</v>
      </c>
      <c r="NEH357" s="91"/>
      <c r="NEI357" s="91"/>
      <c r="NEJ357" s="91"/>
      <c r="NEK357" s="91"/>
      <c r="NEL357" s="91"/>
      <c r="NEM357" s="91"/>
      <c r="NEN357" s="91"/>
      <c r="NEO357" s="91" t="s">
        <v>218</v>
      </c>
      <c r="NEP357" s="91"/>
      <c r="NEQ357" s="91"/>
      <c r="NER357" s="91"/>
      <c r="NES357" s="91"/>
      <c r="NET357" s="91"/>
      <c r="NEU357" s="91"/>
      <c r="NEV357" s="91"/>
      <c r="NEW357" s="91" t="s">
        <v>218</v>
      </c>
      <c r="NEX357" s="91"/>
      <c r="NEY357" s="91"/>
      <c r="NEZ357" s="91"/>
      <c r="NFA357" s="91"/>
      <c r="NFB357" s="91"/>
      <c r="NFC357" s="91"/>
      <c r="NFD357" s="91"/>
      <c r="NFE357" s="91" t="s">
        <v>218</v>
      </c>
      <c r="NFF357" s="91"/>
      <c r="NFG357" s="91"/>
      <c r="NFH357" s="91"/>
      <c r="NFI357" s="91"/>
      <c r="NFJ357" s="91"/>
      <c r="NFK357" s="91"/>
      <c r="NFL357" s="91"/>
      <c r="NFM357" s="91" t="s">
        <v>218</v>
      </c>
      <c r="NFN357" s="91"/>
      <c r="NFO357" s="91"/>
      <c r="NFP357" s="91"/>
      <c r="NFQ357" s="91"/>
      <c r="NFR357" s="91"/>
      <c r="NFS357" s="91"/>
      <c r="NFT357" s="91"/>
      <c r="NFU357" s="91" t="s">
        <v>218</v>
      </c>
      <c r="NFV357" s="91"/>
      <c r="NFW357" s="91"/>
      <c r="NFX357" s="91"/>
      <c r="NFY357" s="91"/>
      <c r="NFZ357" s="91"/>
      <c r="NGA357" s="91"/>
      <c r="NGB357" s="91"/>
      <c r="NGC357" s="91" t="s">
        <v>218</v>
      </c>
      <c r="NGD357" s="91"/>
      <c r="NGE357" s="91"/>
      <c r="NGF357" s="91"/>
      <c r="NGG357" s="91"/>
      <c r="NGH357" s="91"/>
      <c r="NGI357" s="91"/>
      <c r="NGJ357" s="91"/>
      <c r="NGK357" s="91" t="s">
        <v>218</v>
      </c>
      <c r="NGL357" s="91"/>
      <c r="NGM357" s="91"/>
      <c r="NGN357" s="91"/>
      <c r="NGO357" s="91"/>
      <c r="NGP357" s="91"/>
      <c r="NGQ357" s="91"/>
      <c r="NGR357" s="91"/>
      <c r="NGS357" s="91" t="s">
        <v>218</v>
      </c>
      <c r="NGT357" s="91"/>
      <c r="NGU357" s="91"/>
      <c r="NGV357" s="91"/>
      <c r="NGW357" s="91"/>
      <c r="NGX357" s="91"/>
      <c r="NGY357" s="91"/>
      <c r="NGZ357" s="91"/>
      <c r="NHA357" s="91" t="s">
        <v>218</v>
      </c>
      <c r="NHB357" s="91"/>
      <c r="NHC357" s="91"/>
      <c r="NHD357" s="91"/>
      <c r="NHE357" s="91"/>
      <c r="NHF357" s="91"/>
      <c r="NHG357" s="91"/>
      <c r="NHH357" s="91"/>
      <c r="NHI357" s="91" t="s">
        <v>218</v>
      </c>
      <c r="NHJ357" s="91"/>
      <c r="NHK357" s="91"/>
      <c r="NHL357" s="91"/>
      <c r="NHM357" s="91"/>
      <c r="NHN357" s="91"/>
      <c r="NHO357" s="91"/>
      <c r="NHP357" s="91"/>
      <c r="NHQ357" s="91" t="s">
        <v>218</v>
      </c>
      <c r="NHR357" s="91"/>
      <c r="NHS357" s="91"/>
      <c r="NHT357" s="91"/>
      <c r="NHU357" s="91"/>
      <c r="NHV357" s="91"/>
      <c r="NHW357" s="91"/>
      <c r="NHX357" s="91"/>
      <c r="NHY357" s="91" t="s">
        <v>218</v>
      </c>
      <c r="NHZ357" s="91"/>
      <c r="NIA357" s="91"/>
      <c r="NIB357" s="91"/>
      <c r="NIC357" s="91"/>
      <c r="NID357" s="91"/>
      <c r="NIE357" s="91"/>
      <c r="NIF357" s="91"/>
      <c r="NIG357" s="91" t="s">
        <v>218</v>
      </c>
      <c r="NIH357" s="91"/>
      <c r="NII357" s="91"/>
      <c r="NIJ357" s="91"/>
      <c r="NIK357" s="91"/>
      <c r="NIL357" s="91"/>
      <c r="NIM357" s="91"/>
      <c r="NIN357" s="91"/>
      <c r="NIO357" s="91" t="s">
        <v>218</v>
      </c>
      <c r="NIP357" s="91"/>
      <c r="NIQ357" s="91"/>
      <c r="NIR357" s="91"/>
      <c r="NIS357" s="91"/>
      <c r="NIT357" s="91"/>
      <c r="NIU357" s="91"/>
      <c r="NIV357" s="91"/>
      <c r="NIW357" s="91" t="s">
        <v>218</v>
      </c>
      <c r="NIX357" s="91"/>
      <c r="NIY357" s="91"/>
      <c r="NIZ357" s="91"/>
      <c r="NJA357" s="91"/>
      <c r="NJB357" s="91"/>
      <c r="NJC357" s="91"/>
      <c r="NJD357" s="91"/>
      <c r="NJE357" s="91" t="s">
        <v>218</v>
      </c>
      <c r="NJF357" s="91"/>
      <c r="NJG357" s="91"/>
      <c r="NJH357" s="91"/>
      <c r="NJI357" s="91"/>
      <c r="NJJ357" s="91"/>
      <c r="NJK357" s="91"/>
      <c r="NJL357" s="91"/>
      <c r="NJM357" s="91" t="s">
        <v>218</v>
      </c>
      <c r="NJN357" s="91"/>
      <c r="NJO357" s="91"/>
      <c r="NJP357" s="91"/>
      <c r="NJQ357" s="91"/>
      <c r="NJR357" s="91"/>
      <c r="NJS357" s="91"/>
      <c r="NJT357" s="91"/>
      <c r="NJU357" s="91" t="s">
        <v>218</v>
      </c>
      <c r="NJV357" s="91"/>
      <c r="NJW357" s="91"/>
      <c r="NJX357" s="91"/>
      <c r="NJY357" s="91"/>
      <c r="NJZ357" s="91"/>
      <c r="NKA357" s="91"/>
      <c r="NKB357" s="91"/>
      <c r="NKC357" s="91" t="s">
        <v>218</v>
      </c>
      <c r="NKD357" s="91"/>
      <c r="NKE357" s="91"/>
      <c r="NKF357" s="91"/>
      <c r="NKG357" s="91"/>
      <c r="NKH357" s="91"/>
      <c r="NKI357" s="91"/>
      <c r="NKJ357" s="91"/>
      <c r="NKK357" s="91" t="s">
        <v>218</v>
      </c>
      <c r="NKL357" s="91"/>
      <c r="NKM357" s="91"/>
      <c r="NKN357" s="91"/>
      <c r="NKO357" s="91"/>
      <c r="NKP357" s="91"/>
      <c r="NKQ357" s="91"/>
      <c r="NKR357" s="91"/>
      <c r="NKS357" s="91" t="s">
        <v>218</v>
      </c>
      <c r="NKT357" s="91"/>
      <c r="NKU357" s="91"/>
      <c r="NKV357" s="91"/>
      <c r="NKW357" s="91"/>
      <c r="NKX357" s="91"/>
      <c r="NKY357" s="91"/>
      <c r="NKZ357" s="91"/>
      <c r="NLA357" s="91" t="s">
        <v>218</v>
      </c>
      <c r="NLB357" s="91"/>
      <c r="NLC357" s="91"/>
      <c r="NLD357" s="91"/>
      <c r="NLE357" s="91"/>
      <c r="NLF357" s="91"/>
      <c r="NLG357" s="91"/>
      <c r="NLH357" s="91"/>
      <c r="NLI357" s="91" t="s">
        <v>218</v>
      </c>
      <c r="NLJ357" s="91"/>
      <c r="NLK357" s="91"/>
      <c r="NLL357" s="91"/>
      <c r="NLM357" s="91"/>
      <c r="NLN357" s="91"/>
      <c r="NLO357" s="91"/>
      <c r="NLP357" s="91"/>
      <c r="NLQ357" s="91" t="s">
        <v>218</v>
      </c>
      <c r="NLR357" s="91"/>
      <c r="NLS357" s="91"/>
      <c r="NLT357" s="91"/>
      <c r="NLU357" s="91"/>
      <c r="NLV357" s="91"/>
      <c r="NLW357" s="91"/>
      <c r="NLX357" s="91"/>
      <c r="NLY357" s="91" t="s">
        <v>218</v>
      </c>
      <c r="NLZ357" s="91"/>
      <c r="NMA357" s="91"/>
      <c r="NMB357" s="91"/>
      <c r="NMC357" s="91"/>
      <c r="NMD357" s="91"/>
      <c r="NME357" s="91"/>
      <c r="NMF357" s="91"/>
      <c r="NMG357" s="91" t="s">
        <v>218</v>
      </c>
      <c r="NMH357" s="91"/>
      <c r="NMI357" s="91"/>
      <c r="NMJ357" s="91"/>
      <c r="NMK357" s="91"/>
      <c r="NML357" s="91"/>
      <c r="NMM357" s="91"/>
      <c r="NMN357" s="91"/>
      <c r="NMO357" s="91" t="s">
        <v>218</v>
      </c>
      <c r="NMP357" s="91"/>
      <c r="NMQ357" s="91"/>
      <c r="NMR357" s="91"/>
      <c r="NMS357" s="91"/>
      <c r="NMT357" s="91"/>
      <c r="NMU357" s="91"/>
      <c r="NMV357" s="91"/>
      <c r="NMW357" s="91" t="s">
        <v>218</v>
      </c>
      <c r="NMX357" s="91"/>
      <c r="NMY357" s="91"/>
      <c r="NMZ357" s="91"/>
      <c r="NNA357" s="91"/>
      <c r="NNB357" s="91"/>
      <c r="NNC357" s="91"/>
      <c r="NND357" s="91"/>
      <c r="NNE357" s="91" t="s">
        <v>218</v>
      </c>
      <c r="NNF357" s="91"/>
      <c r="NNG357" s="91"/>
      <c r="NNH357" s="91"/>
      <c r="NNI357" s="91"/>
      <c r="NNJ357" s="91"/>
      <c r="NNK357" s="91"/>
      <c r="NNL357" s="91"/>
      <c r="NNM357" s="91" t="s">
        <v>218</v>
      </c>
      <c r="NNN357" s="91"/>
      <c r="NNO357" s="91"/>
      <c r="NNP357" s="91"/>
      <c r="NNQ357" s="91"/>
      <c r="NNR357" s="91"/>
      <c r="NNS357" s="91"/>
      <c r="NNT357" s="91"/>
      <c r="NNU357" s="91" t="s">
        <v>218</v>
      </c>
      <c r="NNV357" s="91"/>
      <c r="NNW357" s="91"/>
      <c r="NNX357" s="91"/>
      <c r="NNY357" s="91"/>
      <c r="NNZ357" s="91"/>
      <c r="NOA357" s="91"/>
      <c r="NOB357" s="91"/>
      <c r="NOC357" s="91" t="s">
        <v>218</v>
      </c>
      <c r="NOD357" s="91"/>
      <c r="NOE357" s="91"/>
      <c r="NOF357" s="91"/>
      <c r="NOG357" s="91"/>
      <c r="NOH357" s="91"/>
      <c r="NOI357" s="91"/>
      <c r="NOJ357" s="91"/>
      <c r="NOK357" s="91" t="s">
        <v>218</v>
      </c>
      <c r="NOL357" s="91"/>
      <c r="NOM357" s="91"/>
      <c r="NON357" s="91"/>
      <c r="NOO357" s="91"/>
      <c r="NOP357" s="91"/>
      <c r="NOQ357" s="91"/>
      <c r="NOR357" s="91"/>
      <c r="NOS357" s="91" t="s">
        <v>218</v>
      </c>
      <c r="NOT357" s="91"/>
      <c r="NOU357" s="91"/>
      <c r="NOV357" s="91"/>
      <c r="NOW357" s="91"/>
      <c r="NOX357" s="91"/>
      <c r="NOY357" s="91"/>
      <c r="NOZ357" s="91"/>
      <c r="NPA357" s="91" t="s">
        <v>218</v>
      </c>
      <c r="NPB357" s="91"/>
      <c r="NPC357" s="91"/>
      <c r="NPD357" s="91"/>
      <c r="NPE357" s="91"/>
      <c r="NPF357" s="91"/>
      <c r="NPG357" s="91"/>
      <c r="NPH357" s="91"/>
      <c r="NPI357" s="91" t="s">
        <v>218</v>
      </c>
      <c r="NPJ357" s="91"/>
      <c r="NPK357" s="91"/>
      <c r="NPL357" s="91"/>
      <c r="NPM357" s="91"/>
      <c r="NPN357" s="91"/>
      <c r="NPO357" s="91"/>
      <c r="NPP357" s="91"/>
      <c r="NPQ357" s="91" t="s">
        <v>218</v>
      </c>
      <c r="NPR357" s="91"/>
      <c r="NPS357" s="91"/>
      <c r="NPT357" s="91"/>
      <c r="NPU357" s="91"/>
      <c r="NPV357" s="91"/>
      <c r="NPW357" s="91"/>
      <c r="NPX357" s="91"/>
      <c r="NPY357" s="91" t="s">
        <v>218</v>
      </c>
      <c r="NPZ357" s="91"/>
      <c r="NQA357" s="91"/>
      <c r="NQB357" s="91"/>
      <c r="NQC357" s="91"/>
      <c r="NQD357" s="91"/>
      <c r="NQE357" s="91"/>
      <c r="NQF357" s="91"/>
      <c r="NQG357" s="91" t="s">
        <v>218</v>
      </c>
      <c r="NQH357" s="91"/>
      <c r="NQI357" s="91"/>
      <c r="NQJ357" s="91"/>
      <c r="NQK357" s="91"/>
      <c r="NQL357" s="91"/>
      <c r="NQM357" s="91"/>
      <c r="NQN357" s="91"/>
      <c r="NQO357" s="91" t="s">
        <v>218</v>
      </c>
      <c r="NQP357" s="91"/>
      <c r="NQQ357" s="91"/>
      <c r="NQR357" s="91"/>
      <c r="NQS357" s="91"/>
      <c r="NQT357" s="91"/>
      <c r="NQU357" s="91"/>
      <c r="NQV357" s="91"/>
      <c r="NQW357" s="91" t="s">
        <v>218</v>
      </c>
      <c r="NQX357" s="91"/>
      <c r="NQY357" s="91"/>
      <c r="NQZ357" s="91"/>
      <c r="NRA357" s="91"/>
      <c r="NRB357" s="91"/>
      <c r="NRC357" s="91"/>
      <c r="NRD357" s="91"/>
      <c r="NRE357" s="91" t="s">
        <v>218</v>
      </c>
      <c r="NRF357" s="91"/>
      <c r="NRG357" s="91"/>
      <c r="NRH357" s="91"/>
      <c r="NRI357" s="91"/>
      <c r="NRJ357" s="91"/>
      <c r="NRK357" s="91"/>
      <c r="NRL357" s="91"/>
      <c r="NRM357" s="91" t="s">
        <v>218</v>
      </c>
      <c r="NRN357" s="91"/>
      <c r="NRO357" s="91"/>
      <c r="NRP357" s="91"/>
      <c r="NRQ357" s="91"/>
      <c r="NRR357" s="91"/>
      <c r="NRS357" s="91"/>
      <c r="NRT357" s="91"/>
      <c r="NRU357" s="91" t="s">
        <v>218</v>
      </c>
      <c r="NRV357" s="91"/>
      <c r="NRW357" s="91"/>
      <c r="NRX357" s="91"/>
      <c r="NRY357" s="91"/>
      <c r="NRZ357" s="91"/>
      <c r="NSA357" s="91"/>
      <c r="NSB357" s="91"/>
      <c r="NSC357" s="91" t="s">
        <v>218</v>
      </c>
      <c r="NSD357" s="91"/>
      <c r="NSE357" s="91"/>
      <c r="NSF357" s="91"/>
      <c r="NSG357" s="91"/>
      <c r="NSH357" s="91"/>
      <c r="NSI357" s="91"/>
      <c r="NSJ357" s="91"/>
      <c r="NSK357" s="91" t="s">
        <v>218</v>
      </c>
      <c r="NSL357" s="91"/>
      <c r="NSM357" s="91"/>
      <c r="NSN357" s="91"/>
      <c r="NSO357" s="91"/>
      <c r="NSP357" s="91"/>
      <c r="NSQ357" s="91"/>
      <c r="NSR357" s="91"/>
      <c r="NSS357" s="91" t="s">
        <v>218</v>
      </c>
      <c r="NST357" s="91"/>
      <c r="NSU357" s="91"/>
      <c r="NSV357" s="91"/>
      <c r="NSW357" s="91"/>
      <c r="NSX357" s="91"/>
      <c r="NSY357" s="91"/>
      <c r="NSZ357" s="91"/>
      <c r="NTA357" s="91" t="s">
        <v>218</v>
      </c>
      <c r="NTB357" s="91"/>
      <c r="NTC357" s="91"/>
      <c r="NTD357" s="91"/>
      <c r="NTE357" s="91"/>
      <c r="NTF357" s="91"/>
      <c r="NTG357" s="91"/>
      <c r="NTH357" s="91"/>
      <c r="NTI357" s="91" t="s">
        <v>218</v>
      </c>
      <c r="NTJ357" s="91"/>
      <c r="NTK357" s="91"/>
      <c r="NTL357" s="91"/>
      <c r="NTM357" s="91"/>
      <c r="NTN357" s="91"/>
      <c r="NTO357" s="91"/>
      <c r="NTP357" s="91"/>
      <c r="NTQ357" s="91" t="s">
        <v>218</v>
      </c>
      <c r="NTR357" s="91"/>
      <c r="NTS357" s="91"/>
      <c r="NTT357" s="91"/>
      <c r="NTU357" s="91"/>
      <c r="NTV357" s="91"/>
      <c r="NTW357" s="91"/>
      <c r="NTX357" s="91"/>
      <c r="NTY357" s="91" t="s">
        <v>218</v>
      </c>
      <c r="NTZ357" s="91"/>
      <c r="NUA357" s="91"/>
      <c r="NUB357" s="91"/>
      <c r="NUC357" s="91"/>
      <c r="NUD357" s="91"/>
      <c r="NUE357" s="91"/>
      <c r="NUF357" s="91"/>
      <c r="NUG357" s="91" t="s">
        <v>218</v>
      </c>
      <c r="NUH357" s="91"/>
      <c r="NUI357" s="91"/>
      <c r="NUJ357" s="91"/>
      <c r="NUK357" s="91"/>
      <c r="NUL357" s="91"/>
      <c r="NUM357" s="91"/>
      <c r="NUN357" s="91"/>
      <c r="NUO357" s="91" t="s">
        <v>218</v>
      </c>
      <c r="NUP357" s="91"/>
      <c r="NUQ357" s="91"/>
      <c r="NUR357" s="91"/>
      <c r="NUS357" s="91"/>
      <c r="NUT357" s="91"/>
      <c r="NUU357" s="91"/>
      <c r="NUV357" s="91"/>
      <c r="NUW357" s="91" t="s">
        <v>218</v>
      </c>
      <c r="NUX357" s="91"/>
      <c r="NUY357" s="91"/>
      <c r="NUZ357" s="91"/>
      <c r="NVA357" s="91"/>
      <c r="NVB357" s="91"/>
      <c r="NVC357" s="91"/>
      <c r="NVD357" s="91"/>
      <c r="NVE357" s="91" t="s">
        <v>218</v>
      </c>
      <c r="NVF357" s="91"/>
      <c r="NVG357" s="91"/>
      <c r="NVH357" s="91"/>
      <c r="NVI357" s="91"/>
      <c r="NVJ357" s="91"/>
      <c r="NVK357" s="91"/>
      <c r="NVL357" s="91"/>
      <c r="NVM357" s="91" t="s">
        <v>218</v>
      </c>
      <c r="NVN357" s="91"/>
      <c r="NVO357" s="91"/>
      <c r="NVP357" s="91"/>
      <c r="NVQ357" s="91"/>
      <c r="NVR357" s="91"/>
      <c r="NVS357" s="91"/>
      <c r="NVT357" s="91"/>
      <c r="NVU357" s="91" t="s">
        <v>218</v>
      </c>
      <c r="NVV357" s="91"/>
      <c r="NVW357" s="91"/>
      <c r="NVX357" s="91"/>
      <c r="NVY357" s="91"/>
      <c r="NVZ357" s="91"/>
      <c r="NWA357" s="91"/>
      <c r="NWB357" s="91"/>
      <c r="NWC357" s="91" t="s">
        <v>218</v>
      </c>
      <c r="NWD357" s="91"/>
      <c r="NWE357" s="91"/>
      <c r="NWF357" s="91"/>
      <c r="NWG357" s="91"/>
      <c r="NWH357" s="91"/>
      <c r="NWI357" s="91"/>
      <c r="NWJ357" s="91"/>
      <c r="NWK357" s="91" t="s">
        <v>218</v>
      </c>
      <c r="NWL357" s="91"/>
      <c r="NWM357" s="91"/>
      <c r="NWN357" s="91"/>
      <c r="NWO357" s="91"/>
      <c r="NWP357" s="91"/>
      <c r="NWQ357" s="91"/>
      <c r="NWR357" s="91"/>
      <c r="NWS357" s="91" t="s">
        <v>218</v>
      </c>
      <c r="NWT357" s="91"/>
      <c r="NWU357" s="91"/>
      <c r="NWV357" s="91"/>
      <c r="NWW357" s="91"/>
      <c r="NWX357" s="91"/>
      <c r="NWY357" s="91"/>
      <c r="NWZ357" s="91"/>
      <c r="NXA357" s="91" t="s">
        <v>218</v>
      </c>
      <c r="NXB357" s="91"/>
      <c r="NXC357" s="91"/>
      <c r="NXD357" s="91"/>
      <c r="NXE357" s="91"/>
      <c r="NXF357" s="91"/>
      <c r="NXG357" s="91"/>
      <c r="NXH357" s="91"/>
      <c r="NXI357" s="91" t="s">
        <v>218</v>
      </c>
      <c r="NXJ357" s="91"/>
      <c r="NXK357" s="91"/>
      <c r="NXL357" s="91"/>
      <c r="NXM357" s="91"/>
      <c r="NXN357" s="91"/>
      <c r="NXO357" s="91"/>
      <c r="NXP357" s="91"/>
      <c r="NXQ357" s="91" t="s">
        <v>218</v>
      </c>
      <c r="NXR357" s="91"/>
      <c r="NXS357" s="91"/>
      <c r="NXT357" s="91"/>
      <c r="NXU357" s="91"/>
      <c r="NXV357" s="91"/>
      <c r="NXW357" s="91"/>
      <c r="NXX357" s="91"/>
      <c r="NXY357" s="91" t="s">
        <v>218</v>
      </c>
      <c r="NXZ357" s="91"/>
      <c r="NYA357" s="91"/>
      <c r="NYB357" s="91"/>
      <c r="NYC357" s="91"/>
      <c r="NYD357" s="91"/>
      <c r="NYE357" s="91"/>
      <c r="NYF357" s="91"/>
      <c r="NYG357" s="91" t="s">
        <v>218</v>
      </c>
      <c r="NYH357" s="91"/>
      <c r="NYI357" s="91"/>
      <c r="NYJ357" s="91"/>
      <c r="NYK357" s="91"/>
      <c r="NYL357" s="91"/>
      <c r="NYM357" s="91"/>
      <c r="NYN357" s="91"/>
      <c r="NYO357" s="91" t="s">
        <v>218</v>
      </c>
      <c r="NYP357" s="91"/>
      <c r="NYQ357" s="91"/>
      <c r="NYR357" s="91"/>
      <c r="NYS357" s="91"/>
      <c r="NYT357" s="91"/>
      <c r="NYU357" s="91"/>
      <c r="NYV357" s="91"/>
      <c r="NYW357" s="91" t="s">
        <v>218</v>
      </c>
      <c r="NYX357" s="91"/>
      <c r="NYY357" s="91"/>
      <c r="NYZ357" s="91"/>
      <c r="NZA357" s="91"/>
      <c r="NZB357" s="91"/>
      <c r="NZC357" s="91"/>
      <c r="NZD357" s="91"/>
      <c r="NZE357" s="91" t="s">
        <v>218</v>
      </c>
      <c r="NZF357" s="91"/>
      <c r="NZG357" s="91"/>
      <c r="NZH357" s="91"/>
      <c r="NZI357" s="91"/>
      <c r="NZJ357" s="91"/>
      <c r="NZK357" s="91"/>
      <c r="NZL357" s="91"/>
      <c r="NZM357" s="91" t="s">
        <v>218</v>
      </c>
      <c r="NZN357" s="91"/>
      <c r="NZO357" s="91"/>
      <c r="NZP357" s="91"/>
      <c r="NZQ357" s="91"/>
      <c r="NZR357" s="91"/>
      <c r="NZS357" s="91"/>
      <c r="NZT357" s="91"/>
      <c r="NZU357" s="91" t="s">
        <v>218</v>
      </c>
      <c r="NZV357" s="91"/>
      <c r="NZW357" s="91"/>
      <c r="NZX357" s="91"/>
      <c r="NZY357" s="91"/>
      <c r="NZZ357" s="91"/>
      <c r="OAA357" s="91"/>
      <c r="OAB357" s="91"/>
      <c r="OAC357" s="91" t="s">
        <v>218</v>
      </c>
      <c r="OAD357" s="91"/>
      <c r="OAE357" s="91"/>
      <c r="OAF357" s="91"/>
      <c r="OAG357" s="91"/>
      <c r="OAH357" s="91"/>
      <c r="OAI357" s="91"/>
      <c r="OAJ357" s="91"/>
      <c r="OAK357" s="91" t="s">
        <v>218</v>
      </c>
      <c r="OAL357" s="91"/>
      <c r="OAM357" s="91"/>
      <c r="OAN357" s="91"/>
      <c r="OAO357" s="91"/>
      <c r="OAP357" s="91"/>
      <c r="OAQ357" s="91"/>
      <c r="OAR357" s="91"/>
      <c r="OAS357" s="91" t="s">
        <v>218</v>
      </c>
      <c r="OAT357" s="91"/>
      <c r="OAU357" s="91"/>
      <c r="OAV357" s="91"/>
      <c r="OAW357" s="91"/>
      <c r="OAX357" s="91"/>
      <c r="OAY357" s="91"/>
      <c r="OAZ357" s="91"/>
      <c r="OBA357" s="91" t="s">
        <v>218</v>
      </c>
      <c r="OBB357" s="91"/>
      <c r="OBC357" s="91"/>
      <c r="OBD357" s="91"/>
      <c r="OBE357" s="91"/>
      <c r="OBF357" s="91"/>
      <c r="OBG357" s="91"/>
      <c r="OBH357" s="91"/>
      <c r="OBI357" s="91" t="s">
        <v>218</v>
      </c>
      <c r="OBJ357" s="91"/>
      <c r="OBK357" s="91"/>
      <c r="OBL357" s="91"/>
      <c r="OBM357" s="91"/>
      <c r="OBN357" s="91"/>
      <c r="OBO357" s="91"/>
      <c r="OBP357" s="91"/>
      <c r="OBQ357" s="91" t="s">
        <v>218</v>
      </c>
      <c r="OBR357" s="91"/>
      <c r="OBS357" s="91"/>
      <c r="OBT357" s="91"/>
      <c r="OBU357" s="91"/>
      <c r="OBV357" s="91"/>
      <c r="OBW357" s="91"/>
      <c r="OBX357" s="91"/>
      <c r="OBY357" s="91" t="s">
        <v>218</v>
      </c>
      <c r="OBZ357" s="91"/>
      <c r="OCA357" s="91"/>
      <c r="OCB357" s="91"/>
      <c r="OCC357" s="91"/>
      <c r="OCD357" s="91"/>
      <c r="OCE357" s="91"/>
      <c r="OCF357" s="91"/>
      <c r="OCG357" s="91" t="s">
        <v>218</v>
      </c>
      <c r="OCH357" s="91"/>
      <c r="OCI357" s="91"/>
      <c r="OCJ357" s="91"/>
      <c r="OCK357" s="91"/>
      <c r="OCL357" s="91"/>
      <c r="OCM357" s="91"/>
      <c r="OCN357" s="91"/>
      <c r="OCO357" s="91" t="s">
        <v>218</v>
      </c>
      <c r="OCP357" s="91"/>
      <c r="OCQ357" s="91"/>
      <c r="OCR357" s="91"/>
      <c r="OCS357" s="91"/>
      <c r="OCT357" s="91"/>
      <c r="OCU357" s="91"/>
      <c r="OCV357" s="91"/>
      <c r="OCW357" s="91" t="s">
        <v>218</v>
      </c>
      <c r="OCX357" s="91"/>
      <c r="OCY357" s="91"/>
      <c r="OCZ357" s="91"/>
      <c r="ODA357" s="91"/>
      <c r="ODB357" s="91"/>
      <c r="ODC357" s="91"/>
      <c r="ODD357" s="91"/>
      <c r="ODE357" s="91" t="s">
        <v>218</v>
      </c>
      <c r="ODF357" s="91"/>
      <c r="ODG357" s="91"/>
      <c r="ODH357" s="91"/>
      <c r="ODI357" s="91"/>
      <c r="ODJ357" s="91"/>
      <c r="ODK357" s="91"/>
      <c r="ODL357" s="91"/>
      <c r="ODM357" s="91" t="s">
        <v>218</v>
      </c>
      <c r="ODN357" s="91"/>
      <c r="ODO357" s="91"/>
      <c r="ODP357" s="91"/>
      <c r="ODQ357" s="91"/>
      <c r="ODR357" s="91"/>
      <c r="ODS357" s="91"/>
      <c r="ODT357" s="91"/>
      <c r="ODU357" s="91" t="s">
        <v>218</v>
      </c>
      <c r="ODV357" s="91"/>
      <c r="ODW357" s="91"/>
      <c r="ODX357" s="91"/>
      <c r="ODY357" s="91"/>
      <c r="ODZ357" s="91"/>
      <c r="OEA357" s="91"/>
      <c r="OEB357" s="91"/>
      <c r="OEC357" s="91" t="s">
        <v>218</v>
      </c>
      <c r="OED357" s="91"/>
      <c r="OEE357" s="91"/>
      <c r="OEF357" s="91"/>
      <c r="OEG357" s="91"/>
      <c r="OEH357" s="91"/>
      <c r="OEI357" s="91"/>
      <c r="OEJ357" s="91"/>
      <c r="OEK357" s="91" t="s">
        <v>218</v>
      </c>
      <c r="OEL357" s="91"/>
      <c r="OEM357" s="91"/>
      <c r="OEN357" s="91"/>
      <c r="OEO357" s="91"/>
      <c r="OEP357" s="91"/>
      <c r="OEQ357" s="91"/>
      <c r="OER357" s="91"/>
      <c r="OES357" s="91" t="s">
        <v>218</v>
      </c>
      <c r="OET357" s="91"/>
      <c r="OEU357" s="91"/>
      <c r="OEV357" s="91"/>
      <c r="OEW357" s="91"/>
      <c r="OEX357" s="91"/>
      <c r="OEY357" s="91"/>
      <c r="OEZ357" s="91"/>
      <c r="OFA357" s="91" t="s">
        <v>218</v>
      </c>
      <c r="OFB357" s="91"/>
      <c r="OFC357" s="91"/>
      <c r="OFD357" s="91"/>
      <c r="OFE357" s="91"/>
      <c r="OFF357" s="91"/>
      <c r="OFG357" s="91"/>
      <c r="OFH357" s="91"/>
      <c r="OFI357" s="91" t="s">
        <v>218</v>
      </c>
      <c r="OFJ357" s="91"/>
      <c r="OFK357" s="91"/>
      <c r="OFL357" s="91"/>
      <c r="OFM357" s="91"/>
      <c r="OFN357" s="91"/>
      <c r="OFO357" s="91"/>
      <c r="OFP357" s="91"/>
      <c r="OFQ357" s="91" t="s">
        <v>218</v>
      </c>
      <c r="OFR357" s="91"/>
      <c r="OFS357" s="91"/>
      <c r="OFT357" s="91"/>
      <c r="OFU357" s="91"/>
      <c r="OFV357" s="91"/>
      <c r="OFW357" s="91"/>
      <c r="OFX357" s="91"/>
      <c r="OFY357" s="91" t="s">
        <v>218</v>
      </c>
      <c r="OFZ357" s="91"/>
      <c r="OGA357" s="91"/>
      <c r="OGB357" s="91"/>
      <c r="OGC357" s="91"/>
      <c r="OGD357" s="91"/>
      <c r="OGE357" s="91"/>
      <c r="OGF357" s="91"/>
      <c r="OGG357" s="91" t="s">
        <v>218</v>
      </c>
      <c r="OGH357" s="91"/>
      <c r="OGI357" s="91"/>
      <c r="OGJ357" s="91"/>
      <c r="OGK357" s="91"/>
      <c r="OGL357" s="91"/>
      <c r="OGM357" s="91"/>
      <c r="OGN357" s="91"/>
      <c r="OGO357" s="91" t="s">
        <v>218</v>
      </c>
      <c r="OGP357" s="91"/>
      <c r="OGQ357" s="91"/>
      <c r="OGR357" s="91"/>
      <c r="OGS357" s="91"/>
      <c r="OGT357" s="91"/>
      <c r="OGU357" s="91"/>
      <c r="OGV357" s="91"/>
      <c r="OGW357" s="91" t="s">
        <v>218</v>
      </c>
      <c r="OGX357" s="91"/>
      <c r="OGY357" s="91"/>
      <c r="OGZ357" s="91"/>
      <c r="OHA357" s="91"/>
      <c r="OHB357" s="91"/>
      <c r="OHC357" s="91"/>
      <c r="OHD357" s="91"/>
      <c r="OHE357" s="91" t="s">
        <v>218</v>
      </c>
      <c r="OHF357" s="91"/>
      <c r="OHG357" s="91"/>
      <c r="OHH357" s="91"/>
      <c r="OHI357" s="91"/>
      <c r="OHJ357" s="91"/>
      <c r="OHK357" s="91"/>
      <c r="OHL357" s="91"/>
      <c r="OHM357" s="91" t="s">
        <v>218</v>
      </c>
      <c r="OHN357" s="91"/>
      <c r="OHO357" s="91"/>
      <c r="OHP357" s="91"/>
      <c r="OHQ357" s="91"/>
      <c r="OHR357" s="91"/>
      <c r="OHS357" s="91"/>
      <c r="OHT357" s="91"/>
      <c r="OHU357" s="91" t="s">
        <v>218</v>
      </c>
      <c r="OHV357" s="91"/>
      <c r="OHW357" s="91"/>
      <c r="OHX357" s="91"/>
      <c r="OHY357" s="91"/>
      <c r="OHZ357" s="91"/>
      <c r="OIA357" s="91"/>
      <c r="OIB357" s="91"/>
      <c r="OIC357" s="91" t="s">
        <v>218</v>
      </c>
      <c r="OID357" s="91"/>
      <c r="OIE357" s="91"/>
      <c r="OIF357" s="91"/>
      <c r="OIG357" s="91"/>
      <c r="OIH357" s="91"/>
      <c r="OII357" s="91"/>
      <c r="OIJ357" s="91"/>
      <c r="OIK357" s="91" t="s">
        <v>218</v>
      </c>
      <c r="OIL357" s="91"/>
      <c r="OIM357" s="91"/>
      <c r="OIN357" s="91"/>
      <c r="OIO357" s="91"/>
      <c r="OIP357" s="91"/>
      <c r="OIQ357" s="91"/>
      <c r="OIR357" s="91"/>
      <c r="OIS357" s="91" t="s">
        <v>218</v>
      </c>
      <c r="OIT357" s="91"/>
      <c r="OIU357" s="91"/>
      <c r="OIV357" s="91"/>
      <c r="OIW357" s="91"/>
      <c r="OIX357" s="91"/>
      <c r="OIY357" s="91"/>
      <c r="OIZ357" s="91"/>
      <c r="OJA357" s="91" t="s">
        <v>218</v>
      </c>
      <c r="OJB357" s="91"/>
      <c r="OJC357" s="91"/>
      <c r="OJD357" s="91"/>
      <c r="OJE357" s="91"/>
      <c r="OJF357" s="91"/>
      <c r="OJG357" s="91"/>
      <c r="OJH357" s="91"/>
      <c r="OJI357" s="91" t="s">
        <v>218</v>
      </c>
      <c r="OJJ357" s="91"/>
      <c r="OJK357" s="91"/>
      <c r="OJL357" s="91"/>
      <c r="OJM357" s="91"/>
      <c r="OJN357" s="91"/>
      <c r="OJO357" s="91"/>
      <c r="OJP357" s="91"/>
      <c r="OJQ357" s="91" t="s">
        <v>218</v>
      </c>
      <c r="OJR357" s="91"/>
      <c r="OJS357" s="91"/>
      <c r="OJT357" s="91"/>
      <c r="OJU357" s="91"/>
      <c r="OJV357" s="91"/>
      <c r="OJW357" s="91"/>
      <c r="OJX357" s="91"/>
      <c r="OJY357" s="91" t="s">
        <v>218</v>
      </c>
      <c r="OJZ357" s="91"/>
      <c r="OKA357" s="91"/>
      <c r="OKB357" s="91"/>
      <c r="OKC357" s="91"/>
      <c r="OKD357" s="91"/>
      <c r="OKE357" s="91"/>
      <c r="OKF357" s="91"/>
      <c r="OKG357" s="91" t="s">
        <v>218</v>
      </c>
      <c r="OKH357" s="91"/>
      <c r="OKI357" s="91"/>
      <c r="OKJ357" s="91"/>
      <c r="OKK357" s="91"/>
      <c r="OKL357" s="91"/>
      <c r="OKM357" s="91"/>
      <c r="OKN357" s="91"/>
      <c r="OKO357" s="91" t="s">
        <v>218</v>
      </c>
      <c r="OKP357" s="91"/>
      <c r="OKQ357" s="91"/>
      <c r="OKR357" s="91"/>
      <c r="OKS357" s="91"/>
      <c r="OKT357" s="91"/>
      <c r="OKU357" s="91"/>
      <c r="OKV357" s="91"/>
      <c r="OKW357" s="91" t="s">
        <v>218</v>
      </c>
      <c r="OKX357" s="91"/>
      <c r="OKY357" s="91"/>
      <c r="OKZ357" s="91"/>
      <c r="OLA357" s="91"/>
      <c r="OLB357" s="91"/>
      <c r="OLC357" s="91"/>
      <c r="OLD357" s="91"/>
      <c r="OLE357" s="91" t="s">
        <v>218</v>
      </c>
      <c r="OLF357" s="91"/>
      <c r="OLG357" s="91"/>
      <c r="OLH357" s="91"/>
      <c r="OLI357" s="91"/>
      <c r="OLJ357" s="91"/>
      <c r="OLK357" s="91"/>
      <c r="OLL357" s="91"/>
      <c r="OLM357" s="91" t="s">
        <v>218</v>
      </c>
      <c r="OLN357" s="91"/>
      <c r="OLO357" s="91"/>
      <c r="OLP357" s="91"/>
      <c r="OLQ357" s="91"/>
      <c r="OLR357" s="91"/>
      <c r="OLS357" s="91"/>
      <c r="OLT357" s="91"/>
      <c r="OLU357" s="91" t="s">
        <v>218</v>
      </c>
      <c r="OLV357" s="91"/>
      <c r="OLW357" s="91"/>
      <c r="OLX357" s="91"/>
      <c r="OLY357" s="91"/>
      <c r="OLZ357" s="91"/>
      <c r="OMA357" s="91"/>
      <c r="OMB357" s="91"/>
      <c r="OMC357" s="91" t="s">
        <v>218</v>
      </c>
      <c r="OMD357" s="91"/>
      <c r="OME357" s="91"/>
      <c r="OMF357" s="91"/>
      <c r="OMG357" s="91"/>
      <c r="OMH357" s="91"/>
      <c r="OMI357" s="91"/>
      <c r="OMJ357" s="91"/>
      <c r="OMK357" s="91" t="s">
        <v>218</v>
      </c>
      <c r="OML357" s="91"/>
      <c r="OMM357" s="91"/>
      <c r="OMN357" s="91"/>
      <c r="OMO357" s="91"/>
      <c r="OMP357" s="91"/>
      <c r="OMQ357" s="91"/>
      <c r="OMR357" s="91"/>
      <c r="OMS357" s="91" t="s">
        <v>218</v>
      </c>
      <c r="OMT357" s="91"/>
      <c r="OMU357" s="91"/>
      <c r="OMV357" s="91"/>
      <c r="OMW357" s="91"/>
      <c r="OMX357" s="91"/>
      <c r="OMY357" s="91"/>
      <c r="OMZ357" s="91"/>
      <c r="ONA357" s="91" t="s">
        <v>218</v>
      </c>
      <c r="ONB357" s="91"/>
      <c r="ONC357" s="91"/>
      <c r="OND357" s="91"/>
      <c r="ONE357" s="91"/>
      <c r="ONF357" s="91"/>
      <c r="ONG357" s="91"/>
      <c r="ONH357" s="91"/>
      <c r="ONI357" s="91" t="s">
        <v>218</v>
      </c>
      <c r="ONJ357" s="91"/>
      <c r="ONK357" s="91"/>
      <c r="ONL357" s="91"/>
      <c r="ONM357" s="91"/>
      <c r="ONN357" s="91"/>
      <c r="ONO357" s="91"/>
      <c r="ONP357" s="91"/>
      <c r="ONQ357" s="91" t="s">
        <v>218</v>
      </c>
      <c r="ONR357" s="91"/>
      <c r="ONS357" s="91"/>
      <c r="ONT357" s="91"/>
      <c r="ONU357" s="91"/>
      <c r="ONV357" s="91"/>
      <c r="ONW357" s="91"/>
      <c r="ONX357" s="91"/>
      <c r="ONY357" s="91" t="s">
        <v>218</v>
      </c>
      <c r="ONZ357" s="91"/>
      <c r="OOA357" s="91"/>
      <c r="OOB357" s="91"/>
      <c r="OOC357" s="91"/>
      <c r="OOD357" s="91"/>
      <c r="OOE357" s="91"/>
      <c r="OOF357" s="91"/>
      <c r="OOG357" s="91" t="s">
        <v>218</v>
      </c>
      <c r="OOH357" s="91"/>
      <c r="OOI357" s="91"/>
      <c r="OOJ357" s="91"/>
      <c r="OOK357" s="91"/>
      <c r="OOL357" s="91"/>
      <c r="OOM357" s="91"/>
      <c r="OON357" s="91"/>
      <c r="OOO357" s="91" t="s">
        <v>218</v>
      </c>
      <c r="OOP357" s="91"/>
      <c r="OOQ357" s="91"/>
      <c r="OOR357" s="91"/>
      <c r="OOS357" s="91"/>
      <c r="OOT357" s="91"/>
      <c r="OOU357" s="91"/>
      <c r="OOV357" s="91"/>
      <c r="OOW357" s="91" t="s">
        <v>218</v>
      </c>
      <c r="OOX357" s="91"/>
      <c r="OOY357" s="91"/>
      <c r="OOZ357" s="91"/>
      <c r="OPA357" s="91"/>
      <c r="OPB357" s="91"/>
      <c r="OPC357" s="91"/>
      <c r="OPD357" s="91"/>
      <c r="OPE357" s="91" t="s">
        <v>218</v>
      </c>
      <c r="OPF357" s="91"/>
      <c r="OPG357" s="91"/>
      <c r="OPH357" s="91"/>
      <c r="OPI357" s="91"/>
      <c r="OPJ357" s="91"/>
      <c r="OPK357" s="91"/>
      <c r="OPL357" s="91"/>
      <c r="OPM357" s="91" t="s">
        <v>218</v>
      </c>
      <c r="OPN357" s="91"/>
      <c r="OPO357" s="91"/>
      <c r="OPP357" s="91"/>
      <c r="OPQ357" s="91"/>
      <c r="OPR357" s="91"/>
      <c r="OPS357" s="91"/>
      <c r="OPT357" s="91"/>
      <c r="OPU357" s="91" t="s">
        <v>218</v>
      </c>
      <c r="OPV357" s="91"/>
      <c r="OPW357" s="91"/>
      <c r="OPX357" s="91"/>
      <c r="OPY357" s="91"/>
      <c r="OPZ357" s="91"/>
      <c r="OQA357" s="91"/>
      <c r="OQB357" s="91"/>
      <c r="OQC357" s="91" t="s">
        <v>218</v>
      </c>
      <c r="OQD357" s="91"/>
      <c r="OQE357" s="91"/>
      <c r="OQF357" s="91"/>
      <c r="OQG357" s="91"/>
      <c r="OQH357" s="91"/>
      <c r="OQI357" s="91"/>
      <c r="OQJ357" s="91"/>
      <c r="OQK357" s="91" t="s">
        <v>218</v>
      </c>
      <c r="OQL357" s="91"/>
      <c r="OQM357" s="91"/>
      <c r="OQN357" s="91"/>
      <c r="OQO357" s="91"/>
      <c r="OQP357" s="91"/>
      <c r="OQQ357" s="91"/>
      <c r="OQR357" s="91"/>
      <c r="OQS357" s="91" t="s">
        <v>218</v>
      </c>
      <c r="OQT357" s="91"/>
      <c r="OQU357" s="91"/>
      <c r="OQV357" s="91"/>
      <c r="OQW357" s="91"/>
      <c r="OQX357" s="91"/>
      <c r="OQY357" s="91"/>
      <c r="OQZ357" s="91"/>
      <c r="ORA357" s="91" t="s">
        <v>218</v>
      </c>
      <c r="ORB357" s="91"/>
      <c r="ORC357" s="91"/>
      <c r="ORD357" s="91"/>
      <c r="ORE357" s="91"/>
      <c r="ORF357" s="91"/>
      <c r="ORG357" s="91"/>
      <c r="ORH357" s="91"/>
      <c r="ORI357" s="91" t="s">
        <v>218</v>
      </c>
      <c r="ORJ357" s="91"/>
      <c r="ORK357" s="91"/>
      <c r="ORL357" s="91"/>
      <c r="ORM357" s="91"/>
      <c r="ORN357" s="91"/>
      <c r="ORO357" s="91"/>
      <c r="ORP357" s="91"/>
      <c r="ORQ357" s="91" t="s">
        <v>218</v>
      </c>
      <c r="ORR357" s="91"/>
      <c r="ORS357" s="91"/>
      <c r="ORT357" s="91"/>
      <c r="ORU357" s="91"/>
      <c r="ORV357" s="91"/>
      <c r="ORW357" s="91"/>
      <c r="ORX357" s="91"/>
      <c r="ORY357" s="91" t="s">
        <v>218</v>
      </c>
      <c r="ORZ357" s="91"/>
      <c r="OSA357" s="91"/>
      <c r="OSB357" s="91"/>
      <c r="OSC357" s="91"/>
      <c r="OSD357" s="91"/>
      <c r="OSE357" s="91"/>
      <c r="OSF357" s="91"/>
      <c r="OSG357" s="91" t="s">
        <v>218</v>
      </c>
      <c r="OSH357" s="91"/>
      <c r="OSI357" s="91"/>
      <c r="OSJ357" s="91"/>
      <c r="OSK357" s="91"/>
      <c r="OSL357" s="91"/>
      <c r="OSM357" s="91"/>
      <c r="OSN357" s="91"/>
      <c r="OSO357" s="91" t="s">
        <v>218</v>
      </c>
      <c r="OSP357" s="91"/>
      <c r="OSQ357" s="91"/>
      <c r="OSR357" s="91"/>
      <c r="OSS357" s="91"/>
      <c r="OST357" s="91"/>
      <c r="OSU357" s="91"/>
      <c r="OSV357" s="91"/>
      <c r="OSW357" s="91" t="s">
        <v>218</v>
      </c>
      <c r="OSX357" s="91"/>
      <c r="OSY357" s="91"/>
      <c r="OSZ357" s="91"/>
      <c r="OTA357" s="91"/>
      <c r="OTB357" s="91"/>
      <c r="OTC357" s="91"/>
      <c r="OTD357" s="91"/>
      <c r="OTE357" s="91" t="s">
        <v>218</v>
      </c>
      <c r="OTF357" s="91"/>
      <c r="OTG357" s="91"/>
      <c r="OTH357" s="91"/>
      <c r="OTI357" s="91"/>
      <c r="OTJ357" s="91"/>
      <c r="OTK357" s="91"/>
      <c r="OTL357" s="91"/>
      <c r="OTM357" s="91" t="s">
        <v>218</v>
      </c>
      <c r="OTN357" s="91"/>
      <c r="OTO357" s="91"/>
      <c r="OTP357" s="91"/>
      <c r="OTQ357" s="91"/>
      <c r="OTR357" s="91"/>
      <c r="OTS357" s="91"/>
      <c r="OTT357" s="91"/>
      <c r="OTU357" s="91" t="s">
        <v>218</v>
      </c>
      <c r="OTV357" s="91"/>
      <c r="OTW357" s="91"/>
      <c r="OTX357" s="91"/>
      <c r="OTY357" s="91"/>
      <c r="OTZ357" s="91"/>
      <c r="OUA357" s="91"/>
      <c r="OUB357" s="91"/>
      <c r="OUC357" s="91" t="s">
        <v>218</v>
      </c>
      <c r="OUD357" s="91"/>
      <c r="OUE357" s="91"/>
      <c r="OUF357" s="91"/>
      <c r="OUG357" s="91"/>
      <c r="OUH357" s="91"/>
      <c r="OUI357" s="91"/>
      <c r="OUJ357" s="91"/>
      <c r="OUK357" s="91" t="s">
        <v>218</v>
      </c>
      <c r="OUL357" s="91"/>
      <c r="OUM357" s="91"/>
      <c r="OUN357" s="91"/>
      <c r="OUO357" s="91"/>
      <c r="OUP357" s="91"/>
      <c r="OUQ357" s="91"/>
      <c r="OUR357" s="91"/>
      <c r="OUS357" s="91" t="s">
        <v>218</v>
      </c>
      <c r="OUT357" s="91"/>
      <c r="OUU357" s="91"/>
      <c r="OUV357" s="91"/>
      <c r="OUW357" s="91"/>
      <c r="OUX357" s="91"/>
      <c r="OUY357" s="91"/>
      <c r="OUZ357" s="91"/>
      <c r="OVA357" s="91" t="s">
        <v>218</v>
      </c>
      <c r="OVB357" s="91"/>
      <c r="OVC357" s="91"/>
      <c r="OVD357" s="91"/>
      <c r="OVE357" s="91"/>
      <c r="OVF357" s="91"/>
      <c r="OVG357" s="91"/>
      <c r="OVH357" s="91"/>
      <c r="OVI357" s="91" t="s">
        <v>218</v>
      </c>
      <c r="OVJ357" s="91"/>
      <c r="OVK357" s="91"/>
      <c r="OVL357" s="91"/>
      <c r="OVM357" s="91"/>
      <c r="OVN357" s="91"/>
      <c r="OVO357" s="91"/>
      <c r="OVP357" s="91"/>
      <c r="OVQ357" s="91" t="s">
        <v>218</v>
      </c>
      <c r="OVR357" s="91"/>
      <c r="OVS357" s="91"/>
      <c r="OVT357" s="91"/>
      <c r="OVU357" s="91"/>
      <c r="OVV357" s="91"/>
      <c r="OVW357" s="91"/>
      <c r="OVX357" s="91"/>
      <c r="OVY357" s="91" t="s">
        <v>218</v>
      </c>
      <c r="OVZ357" s="91"/>
      <c r="OWA357" s="91"/>
      <c r="OWB357" s="91"/>
      <c r="OWC357" s="91"/>
      <c r="OWD357" s="91"/>
      <c r="OWE357" s="91"/>
      <c r="OWF357" s="91"/>
      <c r="OWG357" s="91" t="s">
        <v>218</v>
      </c>
      <c r="OWH357" s="91"/>
      <c r="OWI357" s="91"/>
      <c r="OWJ357" s="91"/>
      <c r="OWK357" s="91"/>
      <c r="OWL357" s="91"/>
      <c r="OWM357" s="91"/>
      <c r="OWN357" s="91"/>
      <c r="OWO357" s="91" t="s">
        <v>218</v>
      </c>
      <c r="OWP357" s="91"/>
      <c r="OWQ357" s="91"/>
      <c r="OWR357" s="91"/>
      <c r="OWS357" s="91"/>
      <c r="OWT357" s="91"/>
      <c r="OWU357" s="91"/>
      <c r="OWV357" s="91"/>
      <c r="OWW357" s="91" t="s">
        <v>218</v>
      </c>
      <c r="OWX357" s="91"/>
      <c r="OWY357" s="91"/>
      <c r="OWZ357" s="91"/>
      <c r="OXA357" s="91"/>
      <c r="OXB357" s="91"/>
      <c r="OXC357" s="91"/>
      <c r="OXD357" s="91"/>
      <c r="OXE357" s="91" t="s">
        <v>218</v>
      </c>
      <c r="OXF357" s="91"/>
      <c r="OXG357" s="91"/>
      <c r="OXH357" s="91"/>
      <c r="OXI357" s="91"/>
      <c r="OXJ357" s="91"/>
      <c r="OXK357" s="91"/>
      <c r="OXL357" s="91"/>
      <c r="OXM357" s="91" t="s">
        <v>218</v>
      </c>
      <c r="OXN357" s="91"/>
      <c r="OXO357" s="91"/>
      <c r="OXP357" s="91"/>
      <c r="OXQ357" s="91"/>
      <c r="OXR357" s="91"/>
      <c r="OXS357" s="91"/>
      <c r="OXT357" s="91"/>
      <c r="OXU357" s="91" t="s">
        <v>218</v>
      </c>
      <c r="OXV357" s="91"/>
      <c r="OXW357" s="91"/>
      <c r="OXX357" s="91"/>
      <c r="OXY357" s="91"/>
      <c r="OXZ357" s="91"/>
      <c r="OYA357" s="91"/>
      <c r="OYB357" s="91"/>
      <c r="OYC357" s="91" t="s">
        <v>218</v>
      </c>
      <c r="OYD357" s="91"/>
      <c r="OYE357" s="91"/>
      <c r="OYF357" s="91"/>
      <c r="OYG357" s="91"/>
      <c r="OYH357" s="91"/>
      <c r="OYI357" s="91"/>
      <c r="OYJ357" s="91"/>
      <c r="OYK357" s="91" t="s">
        <v>218</v>
      </c>
      <c r="OYL357" s="91"/>
      <c r="OYM357" s="91"/>
      <c r="OYN357" s="91"/>
      <c r="OYO357" s="91"/>
      <c r="OYP357" s="91"/>
      <c r="OYQ357" s="91"/>
      <c r="OYR357" s="91"/>
      <c r="OYS357" s="91" t="s">
        <v>218</v>
      </c>
      <c r="OYT357" s="91"/>
      <c r="OYU357" s="91"/>
      <c r="OYV357" s="91"/>
      <c r="OYW357" s="91"/>
      <c r="OYX357" s="91"/>
      <c r="OYY357" s="91"/>
      <c r="OYZ357" s="91"/>
      <c r="OZA357" s="91" t="s">
        <v>218</v>
      </c>
      <c r="OZB357" s="91"/>
      <c r="OZC357" s="91"/>
      <c r="OZD357" s="91"/>
      <c r="OZE357" s="91"/>
      <c r="OZF357" s="91"/>
      <c r="OZG357" s="91"/>
      <c r="OZH357" s="91"/>
      <c r="OZI357" s="91" t="s">
        <v>218</v>
      </c>
      <c r="OZJ357" s="91"/>
      <c r="OZK357" s="91"/>
      <c r="OZL357" s="91"/>
      <c r="OZM357" s="91"/>
      <c r="OZN357" s="91"/>
      <c r="OZO357" s="91"/>
      <c r="OZP357" s="91"/>
      <c r="OZQ357" s="91" t="s">
        <v>218</v>
      </c>
      <c r="OZR357" s="91"/>
      <c r="OZS357" s="91"/>
      <c r="OZT357" s="91"/>
      <c r="OZU357" s="91"/>
      <c r="OZV357" s="91"/>
      <c r="OZW357" s="91"/>
      <c r="OZX357" s="91"/>
      <c r="OZY357" s="91" t="s">
        <v>218</v>
      </c>
      <c r="OZZ357" s="91"/>
      <c r="PAA357" s="91"/>
      <c r="PAB357" s="91"/>
      <c r="PAC357" s="91"/>
      <c r="PAD357" s="91"/>
      <c r="PAE357" s="91"/>
      <c r="PAF357" s="91"/>
      <c r="PAG357" s="91" t="s">
        <v>218</v>
      </c>
      <c r="PAH357" s="91"/>
      <c r="PAI357" s="91"/>
      <c r="PAJ357" s="91"/>
      <c r="PAK357" s="91"/>
      <c r="PAL357" s="91"/>
      <c r="PAM357" s="91"/>
      <c r="PAN357" s="91"/>
      <c r="PAO357" s="91" t="s">
        <v>218</v>
      </c>
      <c r="PAP357" s="91"/>
      <c r="PAQ357" s="91"/>
      <c r="PAR357" s="91"/>
      <c r="PAS357" s="91"/>
      <c r="PAT357" s="91"/>
      <c r="PAU357" s="91"/>
      <c r="PAV357" s="91"/>
      <c r="PAW357" s="91" t="s">
        <v>218</v>
      </c>
      <c r="PAX357" s="91"/>
      <c r="PAY357" s="91"/>
      <c r="PAZ357" s="91"/>
      <c r="PBA357" s="91"/>
      <c r="PBB357" s="91"/>
      <c r="PBC357" s="91"/>
      <c r="PBD357" s="91"/>
      <c r="PBE357" s="91" t="s">
        <v>218</v>
      </c>
      <c r="PBF357" s="91"/>
      <c r="PBG357" s="91"/>
      <c r="PBH357" s="91"/>
      <c r="PBI357" s="91"/>
      <c r="PBJ357" s="91"/>
      <c r="PBK357" s="91"/>
      <c r="PBL357" s="91"/>
      <c r="PBM357" s="91" t="s">
        <v>218</v>
      </c>
      <c r="PBN357" s="91"/>
      <c r="PBO357" s="91"/>
      <c r="PBP357" s="91"/>
      <c r="PBQ357" s="91"/>
      <c r="PBR357" s="91"/>
      <c r="PBS357" s="91"/>
      <c r="PBT357" s="91"/>
      <c r="PBU357" s="91" t="s">
        <v>218</v>
      </c>
      <c r="PBV357" s="91"/>
      <c r="PBW357" s="91"/>
      <c r="PBX357" s="91"/>
      <c r="PBY357" s="91"/>
      <c r="PBZ357" s="91"/>
      <c r="PCA357" s="91"/>
      <c r="PCB357" s="91"/>
      <c r="PCC357" s="91" t="s">
        <v>218</v>
      </c>
      <c r="PCD357" s="91"/>
      <c r="PCE357" s="91"/>
      <c r="PCF357" s="91"/>
      <c r="PCG357" s="91"/>
      <c r="PCH357" s="91"/>
      <c r="PCI357" s="91"/>
      <c r="PCJ357" s="91"/>
      <c r="PCK357" s="91" t="s">
        <v>218</v>
      </c>
      <c r="PCL357" s="91"/>
      <c r="PCM357" s="91"/>
      <c r="PCN357" s="91"/>
      <c r="PCO357" s="91"/>
      <c r="PCP357" s="91"/>
      <c r="PCQ357" s="91"/>
      <c r="PCR357" s="91"/>
      <c r="PCS357" s="91" t="s">
        <v>218</v>
      </c>
      <c r="PCT357" s="91"/>
      <c r="PCU357" s="91"/>
      <c r="PCV357" s="91"/>
      <c r="PCW357" s="91"/>
      <c r="PCX357" s="91"/>
      <c r="PCY357" s="91"/>
      <c r="PCZ357" s="91"/>
      <c r="PDA357" s="91" t="s">
        <v>218</v>
      </c>
      <c r="PDB357" s="91"/>
      <c r="PDC357" s="91"/>
      <c r="PDD357" s="91"/>
      <c r="PDE357" s="91"/>
      <c r="PDF357" s="91"/>
      <c r="PDG357" s="91"/>
      <c r="PDH357" s="91"/>
      <c r="PDI357" s="91" t="s">
        <v>218</v>
      </c>
      <c r="PDJ357" s="91"/>
      <c r="PDK357" s="91"/>
      <c r="PDL357" s="91"/>
      <c r="PDM357" s="91"/>
      <c r="PDN357" s="91"/>
      <c r="PDO357" s="91"/>
      <c r="PDP357" s="91"/>
      <c r="PDQ357" s="91" t="s">
        <v>218</v>
      </c>
      <c r="PDR357" s="91"/>
      <c r="PDS357" s="91"/>
      <c r="PDT357" s="91"/>
      <c r="PDU357" s="91"/>
      <c r="PDV357" s="91"/>
      <c r="PDW357" s="91"/>
      <c r="PDX357" s="91"/>
      <c r="PDY357" s="91" t="s">
        <v>218</v>
      </c>
      <c r="PDZ357" s="91"/>
      <c r="PEA357" s="91"/>
      <c r="PEB357" s="91"/>
      <c r="PEC357" s="91"/>
      <c r="PED357" s="91"/>
      <c r="PEE357" s="91"/>
      <c r="PEF357" s="91"/>
      <c r="PEG357" s="91" t="s">
        <v>218</v>
      </c>
      <c r="PEH357" s="91"/>
      <c r="PEI357" s="91"/>
      <c r="PEJ357" s="91"/>
      <c r="PEK357" s="91"/>
      <c r="PEL357" s="91"/>
      <c r="PEM357" s="91"/>
      <c r="PEN357" s="91"/>
      <c r="PEO357" s="91" t="s">
        <v>218</v>
      </c>
      <c r="PEP357" s="91"/>
      <c r="PEQ357" s="91"/>
      <c r="PER357" s="91"/>
      <c r="PES357" s="91"/>
      <c r="PET357" s="91"/>
      <c r="PEU357" s="91"/>
      <c r="PEV357" s="91"/>
      <c r="PEW357" s="91" t="s">
        <v>218</v>
      </c>
      <c r="PEX357" s="91"/>
      <c r="PEY357" s="91"/>
      <c r="PEZ357" s="91"/>
      <c r="PFA357" s="91"/>
      <c r="PFB357" s="91"/>
      <c r="PFC357" s="91"/>
      <c r="PFD357" s="91"/>
      <c r="PFE357" s="91" t="s">
        <v>218</v>
      </c>
      <c r="PFF357" s="91"/>
      <c r="PFG357" s="91"/>
      <c r="PFH357" s="91"/>
      <c r="PFI357" s="91"/>
      <c r="PFJ357" s="91"/>
      <c r="PFK357" s="91"/>
      <c r="PFL357" s="91"/>
      <c r="PFM357" s="91" t="s">
        <v>218</v>
      </c>
      <c r="PFN357" s="91"/>
      <c r="PFO357" s="91"/>
      <c r="PFP357" s="91"/>
      <c r="PFQ357" s="91"/>
      <c r="PFR357" s="91"/>
      <c r="PFS357" s="91"/>
      <c r="PFT357" s="91"/>
      <c r="PFU357" s="91" t="s">
        <v>218</v>
      </c>
      <c r="PFV357" s="91"/>
      <c r="PFW357" s="91"/>
      <c r="PFX357" s="91"/>
      <c r="PFY357" s="91"/>
      <c r="PFZ357" s="91"/>
      <c r="PGA357" s="91"/>
      <c r="PGB357" s="91"/>
      <c r="PGC357" s="91" t="s">
        <v>218</v>
      </c>
      <c r="PGD357" s="91"/>
      <c r="PGE357" s="91"/>
      <c r="PGF357" s="91"/>
      <c r="PGG357" s="91"/>
      <c r="PGH357" s="91"/>
      <c r="PGI357" s="91"/>
      <c r="PGJ357" s="91"/>
      <c r="PGK357" s="91" t="s">
        <v>218</v>
      </c>
      <c r="PGL357" s="91"/>
      <c r="PGM357" s="91"/>
      <c r="PGN357" s="91"/>
      <c r="PGO357" s="91"/>
      <c r="PGP357" s="91"/>
      <c r="PGQ357" s="91"/>
      <c r="PGR357" s="91"/>
      <c r="PGS357" s="91" t="s">
        <v>218</v>
      </c>
      <c r="PGT357" s="91"/>
      <c r="PGU357" s="91"/>
      <c r="PGV357" s="91"/>
      <c r="PGW357" s="91"/>
      <c r="PGX357" s="91"/>
      <c r="PGY357" s="91"/>
      <c r="PGZ357" s="91"/>
      <c r="PHA357" s="91" t="s">
        <v>218</v>
      </c>
      <c r="PHB357" s="91"/>
      <c r="PHC357" s="91"/>
      <c r="PHD357" s="91"/>
      <c r="PHE357" s="91"/>
      <c r="PHF357" s="91"/>
      <c r="PHG357" s="91"/>
      <c r="PHH357" s="91"/>
      <c r="PHI357" s="91" t="s">
        <v>218</v>
      </c>
      <c r="PHJ357" s="91"/>
      <c r="PHK357" s="91"/>
      <c r="PHL357" s="91"/>
      <c r="PHM357" s="91"/>
      <c r="PHN357" s="91"/>
      <c r="PHO357" s="91"/>
      <c r="PHP357" s="91"/>
      <c r="PHQ357" s="91" t="s">
        <v>218</v>
      </c>
      <c r="PHR357" s="91"/>
      <c r="PHS357" s="91"/>
      <c r="PHT357" s="91"/>
      <c r="PHU357" s="91"/>
      <c r="PHV357" s="91"/>
      <c r="PHW357" s="91"/>
      <c r="PHX357" s="91"/>
      <c r="PHY357" s="91" t="s">
        <v>218</v>
      </c>
      <c r="PHZ357" s="91"/>
      <c r="PIA357" s="91"/>
      <c r="PIB357" s="91"/>
      <c r="PIC357" s="91"/>
      <c r="PID357" s="91"/>
      <c r="PIE357" s="91"/>
      <c r="PIF357" s="91"/>
      <c r="PIG357" s="91" t="s">
        <v>218</v>
      </c>
      <c r="PIH357" s="91"/>
      <c r="PII357" s="91"/>
      <c r="PIJ357" s="91"/>
      <c r="PIK357" s="91"/>
      <c r="PIL357" s="91"/>
      <c r="PIM357" s="91"/>
      <c r="PIN357" s="91"/>
      <c r="PIO357" s="91" t="s">
        <v>218</v>
      </c>
      <c r="PIP357" s="91"/>
      <c r="PIQ357" s="91"/>
      <c r="PIR357" s="91"/>
      <c r="PIS357" s="91"/>
      <c r="PIT357" s="91"/>
      <c r="PIU357" s="91"/>
      <c r="PIV357" s="91"/>
      <c r="PIW357" s="91" t="s">
        <v>218</v>
      </c>
      <c r="PIX357" s="91"/>
      <c r="PIY357" s="91"/>
      <c r="PIZ357" s="91"/>
      <c r="PJA357" s="91"/>
      <c r="PJB357" s="91"/>
      <c r="PJC357" s="91"/>
      <c r="PJD357" s="91"/>
      <c r="PJE357" s="91" t="s">
        <v>218</v>
      </c>
      <c r="PJF357" s="91"/>
      <c r="PJG357" s="91"/>
      <c r="PJH357" s="91"/>
      <c r="PJI357" s="91"/>
      <c r="PJJ357" s="91"/>
      <c r="PJK357" s="91"/>
      <c r="PJL357" s="91"/>
      <c r="PJM357" s="91" t="s">
        <v>218</v>
      </c>
      <c r="PJN357" s="91"/>
      <c r="PJO357" s="91"/>
      <c r="PJP357" s="91"/>
      <c r="PJQ357" s="91"/>
      <c r="PJR357" s="91"/>
      <c r="PJS357" s="91"/>
      <c r="PJT357" s="91"/>
      <c r="PJU357" s="91" t="s">
        <v>218</v>
      </c>
      <c r="PJV357" s="91"/>
      <c r="PJW357" s="91"/>
      <c r="PJX357" s="91"/>
      <c r="PJY357" s="91"/>
      <c r="PJZ357" s="91"/>
      <c r="PKA357" s="91"/>
      <c r="PKB357" s="91"/>
      <c r="PKC357" s="91" t="s">
        <v>218</v>
      </c>
      <c r="PKD357" s="91"/>
      <c r="PKE357" s="91"/>
      <c r="PKF357" s="91"/>
      <c r="PKG357" s="91"/>
      <c r="PKH357" s="91"/>
      <c r="PKI357" s="91"/>
      <c r="PKJ357" s="91"/>
      <c r="PKK357" s="91" t="s">
        <v>218</v>
      </c>
      <c r="PKL357" s="91"/>
      <c r="PKM357" s="91"/>
      <c r="PKN357" s="91"/>
      <c r="PKO357" s="91"/>
      <c r="PKP357" s="91"/>
      <c r="PKQ357" s="91"/>
      <c r="PKR357" s="91"/>
      <c r="PKS357" s="91" t="s">
        <v>218</v>
      </c>
      <c r="PKT357" s="91"/>
      <c r="PKU357" s="91"/>
      <c r="PKV357" s="91"/>
      <c r="PKW357" s="91"/>
      <c r="PKX357" s="91"/>
      <c r="PKY357" s="91"/>
      <c r="PKZ357" s="91"/>
      <c r="PLA357" s="91" t="s">
        <v>218</v>
      </c>
      <c r="PLB357" s="91"/>
      <c r="PLC357" s="91"/>
      <c r="PLD357" s="91"/>
      <c r="PLE357" s="91"/>
      <c r="PLF357" s="91"/>
      <c r="PLG357" s="91"/>
      <c r="PLH357" s="91"/>
      <c r="PLI357" s="91" t="s">
        <v>218</v>
      </c>
      <c r="PLJ357" s="91"/>
      <c r="PLK357" s="91"/>
      <c r="PLL357" s="91"/>
      <c r="PLM357" s="91"/>
      <c r="PLN357" s="91"/>
      <c r="PLO357" s="91"/>
      <c r="PLP357" s="91"/>
      <c r="PLQ357" s="91" t="s">
        <v>218</v>
      </c>
      <c r="PLR357" s="91"/>
      <c r="PLS357" s="91"/>
      <c r="PLT357" s="91"/>
      <c r="PLU357" s="91"/>
      <c r="PLV357" s="91"/>
      <c r="PLW357" s="91"/>
      <c r="PLX357" s="91"/>
      <c r="PLY357" s="91" t="s">
        <v>218</v>
      </c>
      <c r="PLZ357" s="91"/>
      <c r="PMA357" s="91"/>
      <c r="PMB357" s="91"/>
      <c r="PMC357" s="91"/>
      <c r="PMD357" s="91"/>
      <c r="PME357" s="91"/>
      <c r="PMF357" s="91"/>
      <c r="PMG357" s="91" t="s">
        <v>218</v>
      </c>
      <c r="PMH357" s="91"/>
      <c r="PMI357" s="91"/>
      <c r="PMJ357" s="91"/>
      <c r="PMK357" s="91"/>
      <c r="PML357" s="91"/>
      <c r="PMM357" s="91"/>
      <c r="PMN357" s="91"/>
      <c r="PMO357" s="91" t="s">
        <v>218</v>
      </c>
      <c r="PMP357" s="91"/>
      <c r="PMQ357" s="91"/>
      <c r="PMR357" s="91"/>
      <c r="PMS357" s="91"/>
      <c r="PMT357" s="91"/>
      <c r="PMU357" s="91"/>
      <c r="PMV357" s="91"/>
      <c r="PMW357" s="91" t="s">
        <v>218</v>
      </c>
      <c r="PMX357" s="91"/>
      <c r="PMY357" s="91"/>
      <c r="PMZ357" s="91"/>
      <c r="PNA357" s="91"/>
      <c r="PNB357" s="91"/>
      <c r="PNC357" s="91"/>
      <c r="PND357" s="91"/>
      <c r="PNE357" s="91" t="s">
        <v>218</v>
      </c>
      <c r="PNF357" s="91"/>
      <c r="PNG357" s="91"/>
      <c r="PNH357" s="91"/>
      <c r="PNI357" s="91"/>
      <c r="PNJ357" s="91"/>
      <c r="PNK357" s="91"/>
      <c r="PNL357" s="91"/>
      <c r="PNM357" s="91" t="s">
        <v>218</v>
      </c>
      <c r="PNN357" s="91"/>
      <c r="PNO357" s="91"/>
      <c r="PNP357" s="91"/>
      <c r="PNQ357" s="91"/>
      <c r="PNR357" s="91"/>
      <c r="PNS357" s="91"/>
      <c r="PNT357" s="91"/>
      <c r="PNU357" s="91" t="s">
        <v>218</v>
      </c>
      <c r="PNV357" s="91"/>
      <c r="PNW357" s="91"/>
      <c r="PNX357" s="91"/>
      <c r="PNY357" s="91"/>
      <c r="PNZ357" s="91"/>
      <c r="POA357" s="91"/>
      <c r="POB357" s="91"/>
      <c r="POC357" s="91" t="s">
        <v>218</v>
      </c>
      <c r="POD357" s="91"/>
      <c r="POE357" s="91"/>
      <c r="POF357" s="91"/>
      <c r="POG357" s="91"/>
      <c r="POH357" s="91"/>
      <c r="POI357" s="91"/>
      <c r="POJ357" s="91"/>
      <c r="POK357" s="91" t="s">
        <v>218</v>
      </c>
      <c r="POL357" s="91"/>
      <c r="POM357" s="91"/>
      <c r="PON357" s="91"/>
      <c r="POO357" s="91"/>
      <c r="POP357" s="91"/>
      <c r="POQ357" s="91"/>
      <c r="POR357" s="91"/>
      <c r="POS357" s="91" t="s">
        <v>218</v>
      </c>
      <c r="POT357" s="91"/>
      <c r="POU357" s="91"/>
      <c r="POV357" s="91"/>
      <c r="POW357" s="91"/>
      <c r="POX357" s="91"/>
      <c r="POY357" s="91"/>
      <c r="POZ357" s="91"/>
      <c r="PPA357" s="91" t="s">
        <v>218</v>
      </c>
      <c r="PPB357" s="91"/>
      <c r="PPC357" s="91"/>
      <c r="PPD357" s="91"/>
      <c r="PPE357" s="91"/>
      <c r="PPF357" s="91"/>
      <c r="PPG357" s="91"/>
      <c r="PPH357" s="91"/>
      <c r="PPI357" s="91" t="s">
        <v>218</v>
      </c>
      <c r="PPJ357" s="91"/>
      <c r="PPK357" s="91"/>
      <c r="PPL357" s="91"/>
      <c r="PPM357" s="91"/>
      <c r="PPN357" s="91"/>
      <c r="PPO357" s="91"/>
      <c r="PPP357" s="91"/>
      <c r="PPQ357" s="91" t="s">
        <v>218</v>
      </c>
      <c r="PPR357" s="91"/>
      <c r="PPS357" s="91"/>
      <c r="PPT357" s="91"/>
      <c r="PPU357" s="91"/>
      <c r="PPV357" s="91"/>
      <c r="PPW357" s="91"/>
      <c r="PPX357" s="91"/>
      <c r="PPY357" s="91" t="s">
        <v>218</v>
      </c>
      <c r="PPZ357" s="91"/>
      <c r="PQA357" s="91"/>
      <c r="PQB357" s="91"/>
      <c r="PQC357" s="91"/>
      <c r="PQD357" s="91"/>
      <c r="PQE357" s="91"/>
      <c r="PQF357" s="91"/>
      <c r="PQG357" s="91" t="s">
        <v>218</v>
      </c>
      <c r="PQH357" s="91"/>
      <c r="PQI357" s="91"/>
      <c r="PQJ357" s="91"/>
      <c r="PQK357" s="91"/>
      <c r="PQL357" s="91"/>
      <c r="PQM357" s="91"/>
      <c r="PQN357" s="91"/>
      <c r="PQO357" s="91" t="s">
        <v>218</v>
      </c>
      <c r="PQP357" s="91"/>
      <c r="PQQ357" s="91"/>
      <c r="PQR357" s="91"/>
      <c r="PQS357" s="91"/>
      <c r="PQT357" s="91"/>
      <c r="PQU357" s="91"/>
      <c r="PQV357" s="91"/>
      <c r="PQW357" s="91" t="s">
        <v>218</v>
      </c>
      <c r="PQX357" s="91"/>
      <c r="PQY357" s="91"/>
      <c r="PQZ357" s="91"/>
      <c r="PRA357" s="91"/>
      <c r="PRB357" s="91"/>
      <c r="PRC357" s="91"/>
      <c r="PRD357" s="91"/>
      <c r="PRE357" s="91" t="s">
        <v>218</v>
      </c>
      <c r="PRF357" s="91"/>
      <c r="PRG357" s="91"/>
      <c r="PRH357" s="91"/>
      <c r="PRI357" s="91"/>
      <c r="PRJ357" s="91"/>
      <c r="PRK357" s="91"/>
      <c r="PRL357" s="91"/>
      <c r="PRM357" s="91" t="s">
        <v>218</v>
      </c>
      <c r="PRN357" s="91"/>
      <c r="PRO357" s="91"/>
      <c r="PRP357" s="91"/>
      <c r="PRQ357" s="91"/>
      <c r="PRR357" s="91"/>
      <c r="PRS357" s="91"/>
      <c r="PRT357" s="91"/>
      <c r="PRU357" s="91" t="s">
        <v>218</v>
      </c>
      <c r="PRV357" s="91"/>
      <c r="PRW357" s="91"/>
      <c r="PRX357" s="91"/>
      <c r="PRY357" s="91"/>
      <c r="PRZ357" s="91"/>
      <c r="PSA357" s="91"/>
      <c r="PSB357" s="91"/>
      <c r="PSC357" s="91" t="s">
        <v>218</v>
      </c>
      <c r="PSD357" s="91"/>
      <c r="PSE357" s="91"/>
      <c r="PSF357" s="91"/>
      <c r="PSG357" s="91"/>
      <c r="PSH357" s="91"/>
      <c r="PSI357" s="91"/>
      <c r="PSJ357" s="91"/>
      <c r="PSK357" s="91" t="s">
        <v>218</v>
      </c>
      <c r="PSL357" s="91"/>
      <c r="PSM357" s="91"/>
      <c r="PSN357" s="91"/>
      <c r="PSO357" s="91"/>
      <c r="PSP357" s="91"/>
      <c r="PSQ357" s="91"/>
      <c r="PSR357" s="91"/>
      <c r="PSS357" s="91" t="s">
        <v>218</v>
      </c>
      <c r="PST357" s="91"/>
      <c r="PSU357" s="91"/>
      <c r="PSV357" s="91"/>
      <c r="PSW357" s="91"/>
      <c r="PSX357" s="91"/>
      <c r="PSY357" s="91"/>
      <c r="PSZ357" s="91"/>
      <c r="PTA357" s="91" t="s">
        <v>218</v>
      </c>
      <c r="PTB357" s="91"/>
      <c r="PTC357" s="91"/>
      <c r="PTD357" s="91"/>
      <c r="PTE357" s="91"/>
      <c r="PTF357" s="91"/>
      <c r="PTG357" s="91"/>
      <c r="PTH357" s="91"/>
      <c r="PTI357" s="91" t="s">
        <v>218</v>
      </c>
      <c r="PTJ357" s="91"/>
      <c r="PTK357" s="91"/>
      <c r="PTL357" s="91"/>
      <c r="PTM357" s="91"/>
      <c r="PTN357" s="91"/>
      <c r="PTO357" s="91"/>
      <c r="PTP357" s="91"/>
      <c r="PTQ357" s="91" t="s">
        <v>218</v>
      </c>
      <c r="PTR357" s="91"/>
      <c r="PTS357" s="91"/>
      <c r="PTT357" s="91"/>
      <c r="PTU357" s="91"/>
      <c r="PTV357" s="91"/>
      <c r="PTW357" s="91"/>
      <c r="PTX357" s="91"/>
      <c r="PTY357" s="91" t="s">
        <v>218</v>
      </c>
      <c r="PTZ357" s="91"/>
      <c r="PUA357" s="91"/>
      <c r="PUB357" s="91"/>
      <c r="PUC357" s="91"/>
      <c r="PUD357" s="91"/>
      <c r="PUE357" s="91"/>
      <c r="PUF357" s="91"/>
      <c r="PUG357" s="91" t="s">
        <v>218</v>
      </c>
      <c r="PUH357" s="91"/>
      <c r="PUI357" s="91"/>
      <c r="PUJ357" s="91"/>
      <c r="PUK357" s="91"/>
      <c r="PUL357" s="91"/>
      <c r="PUM357" s="91"/>
      <c r="PUN357" s="91"/>
      <c r="PUO357" s="91" t="s">
        <v>218</v>
      </c>
      <c r="PUP357" s="91"/>
      <c r="PUQ357" s="91"/>
      <c r="PUR357" s="91"/>
      <c r="PUS357" s="91"/>
      <c r="PUT357" s="91"/>
      <c r="PUU357" s="91"/>
      <c r="PUV357" s="91"/>
      <c r="PUW357" s="91" t="s">
        <v>218</v>
      </c>
      <c r="PUX357" s="91"/>
      <c r="PUY357" s="91"/>
      <c r="PUZ357" s="91"/>
      <c r="PVA357" s="91"/>
      <c r="PVB357" s="91"/>
      <c r="PVC357" s="91"/>
      <c r="PVD357" s="91"/>
      <c r="PVE357" s="91" t="s">
        <v>218</v>
      </c>
      <c r="PVF357" s="91"/>
      <c r="PVG357" s="91"/>
      <c r="PVH357" s="91"/>
      <c r="PVI357" s="91"/>
      <c r="PVJ357" s="91"/>
      <c r="PVK357" s="91"/>
      <c r="PVL357" s="91"/>
      <c r="PVM357" s="91" t="s">
        <v>218</v>
      </c>
      <c r="PVN357" s="91"/>
      <c r="PVO357" s="91"/>
      <c r="PVP357" s="91"/>
      <c r="PVQ357" s="91"/>
      <c r="PVR357" s="91"/>
      <c r="PVS357" s="91"/>
      <c r="PVT357" s="91"/>
      <c r="PVU357" s="91" t="s">
        <v>218</v>
      </c>
      <c r="PVV357" s="91"/>
      <c r="PVW357" s="91"/>
      <c r="PVX357" s="91"/>
      <c r="PVY357" s="91"/>
      <c r="PVZ357" s="91"/>
      <c r="PWA357" s="91"/>
      <c r="PWB357" s="91"/>
      <c r="PWC357" s="91" t="s">
        <v>218</v>
      </c>
      <c r="PWD357" s="91"/>
      <c r="PWE357" s="91"/>
      <c r="PWF357" s="91"/>
      <c r="PWG357" s="91"/>
      <c r="PWH357" s="91"/>
      <c r="PWI357" s="91"/>
      <c r="PWJ357" s="91"/>
      <c r="PWK357" s="91" t="s">
        <v>218</v>
      </c>
      <c r="PWL357" s="91"/>
      <c r="PWM357" s="91"/>
      <c r="PWN357" s="91"/>
      <c r="PWO357" s="91"/>
      <c r="PWP357" s="91"/>
      <c r="PWQ357" s="91"/>
      <c r="PWR357" s="91"/>
      <c r="PWS357" s="91" t="s">
        <v>218</v>
      </c>
      <c r="PWT357" s="91"/>
      <c r="PWU357" s="91"/>
      <c r="PWV357" s="91"/>
      <c r="PWW357" s="91"/>
      <c r="PWX357" s="91"/>
      <c r="PWY357" s="91"/>
      <c r="PWZ357" s="91"/>
      <c r="PXA357" s="91" t="s">
        <v>218</v>
      </c>
      <c r="PXB357" s="91"/>
      <c r="PXC357" s="91"/>
      <c r="PXD357" s="91"/>
      <c r="PXE357" s="91"/>
      <c r="PXF357" s="91"/>
      <c r="PXG357" s="91"/>
      <c r="PXH357" s="91"/>
      <c r="PXI357" s="91" t="s">
        <v>218</v>
      </c>
      <c r="PXJ357" s="91"/>
      <c r="PXK357" s="91"/>
      <c r="PXL357" s="91"/>
      <c r="PXM357" s="91"/>
      <c r="PXN357" s="91"/>
      <c r="PXO357" s="91"/>
      <c r="PXP357" s="91"/>
      <c r="PXQ357" s="91" t="s">
        <v>218</v>
      </c>
      <c r="PXR357" s="91"/>
      <c r="PXS357" s="91"/>
      <c r="PXT357" s="91"/>
      <c r="PXU357" s="91"/>
      <c r="PXV357" s="91"/>
      <c r="PXW357" s="91"/>
      <c r="PXX357" s="91"/>
      <c r="PXY357" s="91" t="s">
        <v>218</v>
      </c>
      <c r="PXZ357" s="91"/>
      <c r="PYA357" s="91"/>
      <c r="PYB357" s="91"/>
      <c r="PYC357" s="91"/>
      <c r="PYD357" s="91"/>
      <c r="PYE357" s="91"/>
      <c r="PYF357" s="91"/>
      <c r="PYG357" s="91" t="s">
        <v>218</v>
      </c>
      <c r="PYH357" s="91"/>
      <c r="PYI357" s="91"/>
      <c r="PYJ357" s="91"/>
      <c r="PYK357" s="91"/>
      <c r="PYL357" s="91"/>
      <c r="PYM357" s="91"/>
      <c r="PYN357" s="91"/>
      <c r="PYO357" s="91" t="s">
        <v>218</v>
      </c>
      <c r="PYP357" s="91"/>
      <c r="PYQ357" s="91"/>
      <c r="PYR357" s="91"/>
      <c r="PYS357" s="91"/>
      <c r="PYT357" s="91"/>
      <c r="PYU357" s="91"/>
      <c r="PYV357" s="91"/>
      <c r="PYW357" s="91" t="s">
        <v>218</v>
      </c>
      <c r="PYX357" s="91"/>
      <c r="PYY357" s="91"/>
      <c r="PYZ357" s="91"/>
      <c r="PZA357" s="91"/>
      <c r="PZB357" s="91"/>
      <c r="PZC357" s="91"/>
      <c r="PZD357" s="91"/>
      <c r="PZE357" s="91" t="s">
        <v>218</v>
      </c>
      <c r="PZF357" s="91"/>
      <c r="PZG357" s="91"/>
      <c r="PZH357" s="91"/>
      <c r="PZI357" s="91"/>
      <c r="PZJ357" s="91"/>
      <c r="PZK357" s="91"/>
      <c r="PZL357" s="91"/>
      <c r="PZM357" s="91" t="s">
        <v>218</v>
      </c>
      <c r="PZN357" s="91"/>
      <c r="PZO357" s="91"/>
      <c r="PZP357" s="91"/>
      <c r="PZQ357" s="91"/>
      <c r="PZR357" s="91"/>
      <c r="PZS357" s="91"/>
      <c r="PZT357" s="91"/>
      <c r="PZU357" s="91" t="s">
        <v>218</v>
      </c>
      <c r="PZV357" s="91"/>
      <c r="PZW357" s="91"/>
      <c r="PZX357" s="91"/>
      <c r="PZY357" s="91"/>
      <c r="PZZ357" s="91"/>
      <c r="QAA357" s="91"/>
      <c r="QAB357" s="91"/>
      <c r="QAC357" s="91" t="s">
        <v>218</v>
      </c>
      <c r="QAD357" s="91"/>
      <c r="QAE357" s="91"/>
      <c r="QAF357" s="91"/>
      <c r="QAG357" s="91"/>
      <c r="QAH357" s="91"/>
      <c r="QAI357" s="91"/>
      <c r="QAJ357" s="91"/>
      <c r="QAK357" s="91" t="s">
        <v>218</v>
      </c>
      <c r="QAL357" s="91"/>
      <c r="QAM357" s="91"/>
      <c r="QAN357" s="91"/>
      <c r="QAO357" s="91"/>
      <c r="QAP357" s="91"/>
      <c r="QAQ357" s="91"/>
      <c r="QAR357" s="91"/>
      <c r="QAS357" s="91" t="s">
        <v>218</v>
      </c>
      <c r="QAT357" s="91"/>
      <c r="QAU357" s="91"/>
      <c r="QAV357" s="91"/>
      <c r="QAW357" s="91"/>
      <c r="QAX357" s="91"/>
      <c r="QAY357" s="91"/>
      <c r="QAZ357" s="91"/>
      <c r="QBA357" s="91" t="s">
        <v>218</v>
      </c>
      <c r="QBB357" s="91"/>
      <c r="QBC357" s="91"/>
      <c r="QBD357" s="91"/>
      <c r="QBE357" s="91"/>
      <c r="QBF357" s="91"/>
      <c r="QBG357" s="91"/>
      <c r="QBH357" s="91"/>
      <c r="QBI357" s="91" t="s">
        <v>218</v>
      </c>
      <c r="QBJ357" s="91"/>
      <c r="QBK357" s="91"/>
      <c r="QBL357" s="91"/>
      <c r="QBM357" s="91"/>
      <c r="QBN357" s="91"/>
      <c r="QBO357" s="91"/>
      <c r="QBP357" s="91"/>
      <c r="QBQ357" s="91" t="s">
        <v>218</v>
      </c>
      <c r="QBR357" s="91"/>
      <c r="QBS357" s="91"/>
      <c r="QBT357" s="91"/>
      <c r="QBU357" s="91"/>
      <c r="QBV357" s="91"/>
      <c r="QBW357" s="91"/>
      <c r="QBX357" s="91"/>
      <c r="QBY357" s="91" t="s">
        <v>218</v>
      </c>
      <c r="QBZ357" s="91"/>
      <c r="QCA357" s="91"/>
      <c r="QCB357" s="91"/>
      <c r="QCC357" s="91"/>
      <c r="QCD357" s="91"/>
      <c r="QCE357" s="91"/>
      <c r="QCF357" s="91"/>
      <c r="QCG357" s="91" t="s">
        <v>218</v>
      </c>
      <c r="QCH357" s="91"/>
      <c r="QCI357" s="91"/>
      <c r="QCJ357" s="91"/>
      <c r="QCK357" s="91"/>
      <c r="QCL357" s="91"/>
      <c r="QCM357" s="91"/>
      <c r="QCN357" s="91"/>
      <c r="QCO357" s="91" t="s">
        <v>218</v>
      </c>
      <c r="QCP357" s="91"/>
      <c r="QCQ357" s="91"/>
      <c r="QCR357" s="91"/>
      <c r="QCS357" s="91"/>
      <c r="QCT357" s="91"/>
      <c r="QCU357" s="91"/>
      <c r="QCV357" s="91"/>
      <c r="QCW357" s="91" t="s">
        <v>218</v>
      </c>
      <c r="QCX357" s="91"/>
      <c r="QCY357" s="91"/>
      <c r="QCZ357" s="91"/>
      <c r="QDA357" s="91"/>
      <c r="QDB357" s="91"/>
      <c r="QDC357" s="91"/>
      <c r="QDD357" s="91"/>
      <c r="QDE357" s="91" t="s">
        <v>218</v>
      </c>
      <c r="QDF357" s="91"/>
      <c r="QDG357" s="91"/>
      <c r="QDH357" s="91"/>
      <c r="QDI357" s="91"/>
      <c r="QDJ357" s="91"/>
      <c r="QDK357" s="91"/>
      <c r="QDL357" s="91"/>
      <c r="QDM357" s="91" t="s">
        <v>218</v>
      </c>
      <c r="QDN357" s="91"/>
      <c r="QDO357" s="91"/>
      <c r="QDP357" s="91"/>
      <c r="QDQ357" s="91"/>
      <c r="QDR357" s="91"/>
      <c r="QDS357" s="91"/>
      <c r="QDT357" s="91"/>
      <c r="QDU357" s="91" t="s">
        <v>218</v>
      </c>
      <c r="QDV357" s="91"/>
      <c r="QDW357" s="91"/>
      <c r="QDX357" s="91"/>
      <c r="QDY357" s="91"/>
      <c r="QDZ357" s="91"/>
      <c r="QEA357" s="91"/>
      <c r="QEB357" s="91"/>
      <c r="QEC357" s="91" t="s">
        <v>218</v>
      </c>
      <c r="QED357" s="91"/>
      <c r="QEE357" s="91"/>
      <c r="QEF357" s="91"/>
      <c r="QEG357" s="91"/>
      <c r="QEH357" s="91"/>
      <c r="QEI357" s="91"/>
      <c r="QEJ357" s="91"/>
      <c r="QEK357" s="91" t="s">
        <v>218</v>
      </c>
      <c r="QEL357" s="91"/>
      <c r="QEM357" s="91"/>
      <c r="QEN357" s="91"/>
      <c r="QEO357" s="91"/>
      <c r="QEP357" s="91"/>
      <c r="QEQ357" s="91"/>
      <c r="QER357" s="91"/>
      <c r="QES357" s="91" t="s">
        <v>218</v>
      </c>
      <c r="QET357" s="91"/>
      <c r="QEU357" s="91"/>
      <c r="QEV357" s="91"/>
      <c r="QEW357" s="91"/>
      <c r="QEX357" s="91"/>
      <c r="QEY357" s="91"/>
      <c r="QEZ357" s="91"/>
      <c r="QFA357" s="91" t="s">
        <v>218</v>
      </c>
      <c r="QFB357" s="91"/>
      <c r="QFC357" s="91"/>
      <c r="QFD357" s="91"/>
      <c r="QFE357" s="91"/>
      <c r="QFF357" s="91"/>
      <c r="QFG357" s="91"/>
      <c r="QFH357" s="91"/>
      <c r="QFI357" s="91" t="s">
        <v>218</v>
      </c>
      <c r="QFJ357" s="91"/>
      <c r="QFK357" s="91"/>
      <c r="QFL357" s="91"/>
      <c r="QFM357" s="91"/>
      <c r="QFN357" s="91"/>
      <c r="QFO357" s="91"/>
      <c r="QFP357" s="91"/>
      <c r="QFQ357" s="91" t="s">
        <v>218</v>
      </c>
      <c r="QFR357" s="91"/>
      <c r="QFS357" s="91"/>
      <c r="QFT357" s="91"/>
      <c r="QFU357" s="91"/>
      <c r="QFV357" s="91"/>
      <c r="QFW357" s="91"/>
      <c r="QFX357" s="91"/>
      <c r="QFY357" s="91" t="s">
        <v>218</v>
      </c>
      <c r="QFZ357" s="91"/>
      <c r="QGA357" s="91"/>
      <c r="QGB357" s="91"/>
      <c r="QGC357" s="91"/>
      <c r="QGD357" s="91"/>
      <c r="QGE357" s="91"/>
      <c r="QGF357" s="91"/>
      <c r="QGG357" s="91" t="s">
        <v>218</v>
      </c>
      <c r="QGH357" s="91"/>
      <c r="QGI357" s="91"/>
      <c r="QGJ357" s="91"/>
      <c r="QGK357" s="91"/>
      <c r="QGL357" s="91"/>
      <c r="QGM357" s="91"/>
      <c r="QGN357" s="91"/>
      <c r="QGO357" s="91" t="s">
        <v>218</v>
      </c>
      <c r="QGP357" s="91"/>
      <c r="QGQ357" s="91"/>
      <c r="QGR357" s="91"/>
      <c r="QGS357" s="91"/>
      <c r="QGT357" s="91"/>
      <c r="QGU357" s="91"/>
      <c r="QGV357" s="91"/>
      <c r="QGW357" s="91" t="s">
        <v>218</v>
      </c>
      <c r="QGX357" s="91"/>
      <c r="QGY357" s="91"/>
      <c r="QGZ357" s="91"/>
      <c r="QHA357" s="91"/>
      <c r="QHB357" s="91"/>
      <c r="QHC357" s="91"/>
      <c r="QHD357" s="91"/>
      <c r="QHE357" s="91" t="s">
        <v>218</v>
      </c>
      <c r="QHF357" s="91"/>
      <c r="QHG357" s="91"/>
      <c r="QHH357" s="91"/>
      <c r="QHI357" s="91"/>
      <c r="QHJ357" s="91"/>
      <c r="QHK357" s="91"/>
      <c r="QHL357" s="91"/>
      <c r="QHM357" s="91" t="s">
        <v>218</v>
      </c>
      <c r="QHN357" s="91"/>
      <c r="QHO357" s="91"/>
      <c r="QHP357" s="91"/>
      <c r="QHQ357" s="91"/>
      <c r="QHR357" s="91"/>
      <c r="QHS357" s="91"/>
      <c r="QHT357" s="91"/>
      <c r="QHU357" s="91" t="s">
        <v>218</v>
      </c>
      <c r="QHV357" s="91"/>
      <c r="QHW357" s="91"/>
      <c r="QHX357" s="91"/>
      <c r="QHY357" s="91"/>
      <c r="QHZ357" s="91"/>
      <c r="QIA357" s="91"/>
      <c r="QIB357" s="91"/>
      <c r="QIC357" s="91" t="s">
        <v>218</v>
      </c>
      <c r="QID357" s="91"/>
      <c r="QIE357" s="91"/>
      <c r="QIF357" s="91"/>
      <c r="QIG357" s="91"/>
      <c r="QIH357" s="91"/>
      <c r="QII357" s="91"/>
      <c r="QIJ357" s="91"/>
      <c r="QIK357" s="91" t="s">
        <v>218</v>
      </c>
      <c r="QIL357" s="91"/>
      <c r="QIM357" s="91"/>
      <c r="QIN357" s="91"/>
      <c r="QIO357" s="91"/>
      <c r="QIP357" s="91"/>
      <c r="QIQ357" s="91"/>
      <c r="QIR357" s="91"/>
      <c r="QIS357" s="91" t="s">
        <v>218</v>
      </c>
      <c r="QIT357" s="91"/>
      <c r="QIU357" s="91"/>
      <c r="QIV357" s="91"/>
      <c r="QIW357" s="91"/>
      <c r="QIX357" s="91"/>
      <c r="QIY357" s="91"/>
      <c r="QIZ357" s="91"/>
      <c r="QJA357" s="91" t="s">
        <v>218</v>
      </c>
      <c r="QJB357" s="91"/>
      <c r="QJC357" s="91"/>
      <c r="QJD357" s="91"/>
      <c r="QJE357" s="91"/>
      <c r="QJF357" s="91"/>
      <c r="QJG357" s="91"/>
      <c r="QJH357" s="91"/>
      <c r="QJI357" s="91" t="s">
        <v>218</v>
      </c>
      <c r="QJJ357" s="91"/>
      <c r="QJK357" s="91"/>
      <c r="QJL357" s="91"/>
      <c r="QJM357" s="91"/>
      <c r="QJN357" s="91"/>
      <c r="QJO357" s="91"/>
      <c r="QJP357" s="91"/>
      <c r="QJQ357" s="91" t="s">
        <v>218</v>
      </c>
      <c r="QJR357" s="91"/>
      <c r="QJS357" s="91"/>
      <c r="QJT357" s="91"/>
      <c r="QJU357" s="91"/>
      <c r="QJV357" s="91"/>
      <c r="QJW357" s="91"/>
      <c r="QJX357" s="91"/>
      <c r="QJY357" s="91" t="s">
        <v>218</v>
      </c>
      <c r="QJZ357" s="91"/>
      <c r="QKA357" s="91"/>
      <c r="QKB357" s="91"/>
      <c r="QKC357" s="91"/>
      <c r="QKD357" s="91"/>
      <c r="QKE357" s="91"/>
      <c r="QKF357" s="91"/>
      <c r="QKG357" s="91" t="s">
        <v>218</v>
      </c>
      <c r="QKH357" s="91"/>
      <c r="QKI357" s="91"/>
      <c r="QKJ357" s="91"/>
      <c r="QKK357" s="91"/>
      <c r="QKL357" s="91"/>
      <c r="QKM357" s="91"/>
      <c r="QKN357" s="91"/>
      <c r="QKO357" s="91" t="s">
        <v>218</v>
      </c>
      <c r="QKP357" s="91"/>
      <c r="QKQ357" s="91"/>
      <c r="QKR357" s="91"/>
      <c r="QKS357" s="91"/>
      <c r="QKT357" s="91"/>
      <c r="QKU357" s="91"/>
      <c r="QKV357" s="91"/>
      <c r="QKW357" s="91" t="s">
        <v>218</v>
      </c>
      <c r="QKX357" s="91"/>
      <c r="QKY357" s="91"/>
      <c r="QKZ357" s="91"/>
      <c r="QLA357" s="91"/>
      <c r="QLB357" s="91"/>
      <c r="QLC357" s="91"/>
      <c r="QLD357" s="91"/>
      <c r="QLE357" s="91" t="s">
        <v>218</v>
      </c>
      <c r="QLF357" s="91"/>
      <c r="QLG357" s="91"/>
      <c r="QLH357" s="91"/>
      <c r="QLI357" s="91"/>
      <c r="QLJ357" s="91"/>
      <c r="QLK357" s="91"/>
      <c r="QLL357" s="91"/>
      <c r="QLM357" s="91" t="s">
        <v>218</v>
      </c>
      <c r="QLN357" s="91"/>
      <c r="QLO357" s="91"/>
      <c r="QLP357" s="91"/>
      <c r="QLQ357" s="91"/>
      <c r="QLR357" s="91"/>
      <c r="QLS357" s="91"/>
      <c r="QLT357" s="91"/>
      <c r="QLU357" s="91" t="s">
        <v>218</v>
      </c>
      <c r="QLV357" s="91"/>
      <c r="QLW357" s="91"/>
      <c r="QLX357" s="91"/>
      <c r="QLY357" s="91"/>
      <c r="QLZ357" s="91"/>
      <c r="QMA357" s="91"/>
      <c r="QMB357" s="91"/>
      <c r="QMC357" s="91" t="s">
        <v>218</v>
      </c>
      <c r="QMD357" s="91"/>
      <c r="QME357" s="91"/>
      <c r="QMF357" s="91"/>
      <c r="QMG357" s="91"/>
      <c r="QMH357" s="91"/>
      <c r="QMI357" s="91"/>
      <c r="QMJ357" s="91"/>
      <c r="QMK357" s="91" t="s">
        <v>218</v>
      </c>
      <c r="QML357" s="91"/>
      <c r="QMM357" s="91"/>
      <c r="QMN357" s="91"/>
      <c r="QMO357" s="91"/>
      <c r="QMP357" s="91"/>
      <c r="QMQ357" s="91"/>
      <c r="QMR357" s="91"/>
      <c r="QMS357" s="91" t="s">
        <v>218</v>
      </c>
      <c r="QMT357" s="91"/>
      <c r="QMU357" s="91"/>
      <c r="QMV357" s="91"/>
      <c r="QMW357" s="91"/>
      <c r="QMX357" s="91"/>
      <c r="QMY357" s="91"/>
      <c r="QMZ357" s="91"/>
      <c r="QNA357" s="91" t="s">
        <v>218</v>
      </c>
      <c r="QNB357" s="91"/>
      <c r="QNC357" s="91"/>
      <c r="QND357" s="91"/>
      <c r="QNE357" s="91"/>
      <c r="QNF357" s="91"/>
      <c r="QNG357" s="91"/>
      <c r="QNH357" s="91"/>
      <c r="QNI357" s="91" t="s">
        <v>218</v>
      </c>
      <c r="QNJ357" s="91"/>
      <c r="QNK357" s="91"/>
      <c r="QNL357" s="91"/>
      <c r="QNM357" s="91"/>
      <c r="QNN357" s="91"/>
      <c r="QNO357" s="91"/>
      <c r="QNP357" s="91"/>
      <c r="QNQ357" s="91" t="s">
        <v>218</v>
      </c>
      <c r="QNR357" s="91"/>
      <c r="QNS357" s="91"/>
      <c r="QNT357" s="91"/>
      <c r="QNU357" s="91"/>
      <c r="QNV357" s="91"/>
      <c r="QNW357" s="91"/>
      <c r="QNX357" s="91"/>
      <c r="QNY357" s="91" t="s">
        <v>218</v>
      </c>
      <c r="QNZ357" s="91"/>
      <c r="QOA357" s="91"/>
      <c r="QOB357" s="91"/>
      <c r="QOC357" s="91"/>
      <c r="QOD357" s="91"/>
      <c r="QOE357" s="91"/>
      <c r="QOF357" s="91"/>
      <c r="QOG357" s="91" t="s">
        <v>218</v>
      </c>
      <c r="QOH357" s="91"/>
      <c r="QOI357" s="91"/>
      <c r="QOJ357" s="91"/>
      <c r="QOK357" s="91"/>
      <c r="QOL357" s="91"/>
      <c r="QOM357" s="91"/>
      <c r="QON357" s="91"/>
      <c r="QOO357" s="91" t="s">
        <v>218</v>
      </c>
      <c r="QOP357" s="91"/>
      <c r="QOQ357" s="91"/>
      <c r="QOR357" s="91"/>
      <c r="QOS357" s="91"/>
      <c r="QOT357" s="91"/>
      <c r="QOU357" s="91"/>
      <c r="QOV357" s="91"/>
      <c r="QOW357" s="91" t="s">
        <v>218</v>
      </c>
      <c r="QOX357" s="91"/>
      <c r="QOY357" s="91"/>
      <c r="QOZ357" s="91"/>
      <c r="QPA357" s="91"/>
      <c r="QPB357" s="91"/>
      <c r="QPC357" s="91"/>
      <c r="QPD357" s="91"/>
      <c r="QPE357" s="91" t="s">
        <v>218</v>
      </c>
      <c r="QPF357" s="91"/>
      <c r="QPG357" s="91"/>
      <c r="QPH357" s="91"/>
      <c r="QPI357" s="91"/>
      <c r="QPJ357" s="91"/>
      <c r="QPK357" s="91"/>
      <c r="QPL357" s="91"/>
      <c r="QPM357" s="91" t="s">
        <v>218</v>
      </c>
      <c r="QPN357" s="91"/>
      <c r="QPO357" s="91"/>
      <c r="QPP357" s="91"/>
      <c r="QPQ357" s="91"/>
      <c r="QPR357" s="91"/>
      <c r="QPS357" s="91"/>
      <c r="QPT357" s="91"/>
      <c r="QPU357" s="91" t="s">
        <v>218</v>
      </c>
      <c r="QPV357" s="91"/>
      <c r="QPW357" s="91"/>
      <c r="QPX357" s="91"/>
      <c r="QPY357" s="91"/>
      <c r="QPZ357" s="91"/>
      <c r="QQA357" s="91"/>
      <c r="QQB357" s="91"/>
      <c r="QQC357" s="91" t="s">
        <v>218</v>
      </c>
      <c r="QQD357" s="91"/>
      <c r="QQE357" s="91"/>
      <c r="QQF357" s="91"/>
      <c r="QQG357" s="91"/>
      <c r="QQH357" s="91"/>
      <c r="QQI357" s="91"/>
      <c r="QQJ357" s="91"/>
      <c r="QQK357" s="91" t="s">
        <v>218</v>
      </c>
      <c r="QQL357" s="91"/>
      <c r="QQM357" s="91"/>
      <c r="QQN357" s="91"/>
      <c r="QQO357" s="91"/>
      <c r="QQP357" s="91"/>
      <c r="QQQ357" s="91"/>
      <c r="QQR357" s="91"/>
      <c r="QQS357" s="91" t="s">
        <v>218</v>
      </c>
      <c r="QQT357" s="91"/>
      <c r="QQU357" s="91"/>
      <c r="QQV357" s="91"/>
      <c r="QQW357" s="91"/>
      <c r="QQX357" s="91"/>
      <c r="QQY357" s="91"/>
      <c r="QQZ357" s="91"/>
      <c r="QRA357" s="91" t="s">
        <v>218</v>
      </c>
      <c r="QRB357" s="91"/>
      <c r="QRC357" s="91"/>
      <c r="QRD357" s="91"/>
      <c r="QRE357" s="91"/>
      <c r="QRF357" s="91"/>
      <c r="QRG357" s="91"/>
      <c r="QRH357" s="91"/>
      <c r="QRI357" s="91" t="s">
        <v>218</v>
      </c>
      <c r="QRJ357" s="91"/>
      <c r="QRK357" s="91"/>
      <c r="QRL357" s="91"/>
      <c r="QRM357" s="91"/>
      <c r="QRN357" s="91"/>
      <c r="QRO357" s="91"/>
      <c r="QRP357" s="91"/>
      <c r="QRQ357" s="91" t="s">
        <v>218</v>
      </c>
      <c r="QRR357" s="91"/>
      <c r="QRS357" s="91"/>
      <c r="QRT357" s="91"/>
      <c r="QRU357" s="91"/>
      <c r="QRV357" s="91"/>
      <c r="QRW357" s="91"/>
      <c r="QRX357" s="91"/>
      <c r="QRY357" s="91" t="s">
        <v>218</v>
      </c>
      <c r="QRZ357" s="91"/>
      <c r="QSA357" s="91"/>
      <c r="QSB357" s="91"/>
      <c r="QSC357" s="91"/>
      <c r="QSD357" s="91"/>
      <c r="QSE357" s="91"/>
      <c r="QSF357" s="91"/>
      <c r="QSG357" s="91" t="s">
        <v>218</v>
      </c>
      <c r="QSH357" s="91"/>
      <c r="QSI357" s="91"/>
      <c r="QSJ357" s="91"/>
      <c r="QSK357" s="91"/>
      <c r="QSL357" s="91"/>
      <c r="QSM357" s="91"/>
      <c r="QSN357" s="91"/>
      <c r="QSO357" s="91" t="s">
        <v>218</v>
      </c>
      <c r="QSP357" s="91"/>
      <c r="QSQ357" s="91"/>
      <c r="QSR357" s="91"/>
      <c r="QSS357" s="91"/>
      <c r="QST357" s="91"/>
      <c r="QSU357" s="91"/>
      <c r="QSV357" s="91"/>
      <c r="QSW357" s="91" t="s">
        <v>218</v>
      </c>
      <c r="QSX357" s="91"/>
      <c r="QSY357" s="91"/>
      <c r="QSZ357" s="91"/>
      <c r="QTA357" s="91"/>
      <c r="QTB357" s="91"/>
      <c r="QTC357" s="91"/>
      <c r="QTD357" s="91"/>
      <c r="QTE357" s="91" t="s">
        <v>218</v>
      </c>
      <c r="QTF357" s="91"/>
      <c r="QTG357" s="91"/>
      <c r="QTH357" s="91"/>
      <c r="QTI357" s="91"/>
      <c r="QTJ357" s="91"/>
      <c r="QTK357" s="91"/>
      <c r="QTL357" s="91"/>
      <c r="QTM357" s="91" t="s">
        <v>218</v>
      </c>
      <c r="QTN357" s="91"/>
      <c r="QTO357" s="91"/>
      <c r="QTP357" s="91"/>
      <c r="QTQ357" s="91"/>
      <c r="QTR357" s="91"/>
      <c r="QTS357" s="91"/>
      <c r="QTT357" s="91"/>
      <c r="QTU357" s="91" t="s">
        <v>218</v>
      </c>
      <c r="QTV357" s="91"/>
      <c r="QTW357" s="91"/>
      <c r="QTX357" s="91"/>
      <c r="QTY357" s="91"/>
      <c r="QTZ357" s="91"/>
      <c r="QUA357" s="91"/>
      <c r="QUB357" s="91"/>
      <c r="QUC357" s="91" t="s">
        <v>218</v>
      </c>
      <c r="QUD357" s="91"/>
      <c r="QUE357" s="91"/>
      <c r="QUF357" s="91"/>
      <c r="QUG357" s="91"/>
      <c r="QUH357" s="91"/>
      <c r="QUI357" s="91"/>
      <c r="QUJ357" s="91"/>
      <c r="QUK357" s="91" t="s">
        <v>218</v>
      </c>
      <c r="QUL357" s="91"/>
      <c r="QUM357" s="91"/>
      <c r="QUN357" s="91"/>
      <c r="QUO357" s="91"/>
      <c r="QUP357" s="91"/>
      <c r="QUQ357" s="91"/>
      <c r="QUR357" s="91"/>
      <c r="QUS357" s="91" t="s">
        <v>218</v>
      </c>
      <c r="QUT357" s="91"/>
      <c r="QUU357" s="91"/>
      <c r="QUV357" s="91"/>
      <c r="QUW357" s="91"/>
      <c r="QUX357" s="91"/>
      <c r="QUY357" s="91"/>
      <c r="QUZ357" s="91"/>
      <c r="QVA357" s="91" t="s">
        <v>218</v>
      </c>
      <c r="QVB357" s="91"/>
      <c r="QVC357" s="91"/>
      <c r="QVD357" s="91"/>
      <c r="QVE357" s="91"/>
      <c r="QVF357" s="91"/>
      <c r="QVG357" s="91"/>
      <c r="QVH357" s="91"/>
      <c r="QVI357" s="91" t="s">
        <v>218</v>
      </c>
      <c r="QVJ357" s="91"/>
      <c r="QVK357" s="91"/>
      <c r="QVL357" s="91"/>
      <c r="QVM357" s="91"/>
      <c r="QVN357" s="91"/>
      <c r="QVO357" s="91"/>
      <c r="QVP357" s="91"/>
      <c r="QVQ357" s="91" t="s">
        <v>218</v>
      </c>
      <c r="QVR357" s="91"/>
      <c r="QVS357" s="91"/>
      <c r="QVT357" s="91"/>
      <c r="QVU357" s="91"/>
      <c r="QVV357" s="91"/>
      <c r="QVW357" s="91"/>
      <c r="QVX357" s="91"/>
      <c r="QVY357" s="91" t="s">
        <v>218</v>
      </c>
      <c r="QVZ357" s="91"/>
      <c r="QWA357" s="91"/>
      <c r="QWB357" s="91"/>
      <c r="QWC357" s="91"/>
      <c r="QWD357" s="91"/>
      <c r="QWE357" s="91"/>
      <c r="QWF357" s="91"/>
      <c r="QWG357" s="91" t="s">
        <v>218</v>
      </c>
      <c r="QWH357" s="91"/>
      <c r="QWI357" s="91"/>
      <c r="QWJ357" s="91"/>
      <c r="QWK357" s="91"/>
      <c r="QWL357" s="91"/>
      <c r="QWM357" s="91"/>
      <c r="QWN357" s="91"/>
      <c r="QWO357" s="91" t="s">
        <v>218</v>
      </c>
      <c r="QWP357" s="91"/>
      <c r="QWQ357" s="91"/>
      <c r="QWR357" s="91"/>
      <c r="QWS357" s="91"/>
      <c r="QWT357" s="91"/>
      <c r="QWU357" s="91"/>
      <c r="QWV357" s="91"/>
      <c r="QWW357" s="91" t="s">
        <v>218</v>
      </c>
      <c r="QWX357" s="91"/>
      <c r="QWY357" s="91"/>
      <c r="QWZ357" s="91"/>
      <c r="QXA357" s="91"/>
      <c r="QXB357" s="91"/>
      <c r="QXC357" s="91"/>
      <c r="QXD357" s="91"/>
      <c r="QXE357" s="91" t="s">
        <v>218</v>
      </c>
      <c r="QXF357" s="91"/>
      <c r="QXG357" s="91"/>
      <c r="QXH357" s="91"/>
      <c r="QXI357" s="91"/>
      <c r="QXJ357" s="91"/>
      <c r="QXK357" s="91"/>
      <c r="QXL357" s="91"/>
      <c r="QXM357" s="91" t="s">
        <v>218</v>
      </c>
      <c r="QXN357" s="91"/>
      <c r="QXO357" s="91"/>
      <c r="QXP357" s="91"/>
      <c r="QXQ357" s="91"/>
      <c r="QXR357" s="91"/>
      <c r="QXS357" s="91"/>
      <c r="QXT357" s="91"/>
      <c r="QXU357" s="91" t="s">
        <v>218</v>
      </c>
      <c r="QXV357" s="91"/>
      <c r="QXW357" s="91"/>
      <c r="QXX357" s="91"/>
      <c r="QXY357" s="91"/>
      <c r="QXZ357" s="91"/>
      <c r="QYA357" s="91"/>
      <c r="QYB357" s="91"/>
      <c r="QYC357" s="91" t="s">
        <v>218</v>
      </c>
      <c r="QYD357" s="91"/>
      <c r="QYE357" s="91"/>
      <c r="QYF357" s="91"/>
      <c r="QYG357" s="91"/>
      <c r="QYH357" s="91"/>
      <c r="QYI357" s="91"/>
      <c r="QYJ357" s="91"/>
      <c r="QYK357" s="91" t="s">
        <v>218</v>
      </c>
      <c r="QYL357" s="91"/>
      <c r="QYM357" s="91"/>
      <c r="QYN357" s="91"/>
      <c r="QYO357" s="91"/>
      <c r="QYP357" s="91"/>
      <c r="QYQ357" s="91"/>
      <c r="QYR357" s="91"/>
      <c r="QYS357" s="91" t="s">
        <v>218</v>
      </c>
      <c r="QYT357" s="91"/>
      <c r="QYU357" s="91"/>
      <c r="QYV357" s="91"/>
      <c r="QYW357" s="91"/>
      <c r="QYX357" s="91"/>
      <c r="QYY357" s="91"/>
      <c r="QYZ357" s="91"/>
      <c r="QZA357" s="91" t="s">
        <v>218</v>
      </c>
      <c r="QZB357" s="91"/>
      <c r="QZC357" s="91"/>
      <c r="QZD357" s="91"/>
      <c r="QZE357" s="91"/>
      <c r="QZF357" s="91"/>
      <c r="QZG357" s="91"/>
      <c r="QZH357" s="91"/>
      <c r="QZI357" s="91" t="s">
        <v>218</v>
      </c>
      <c r="QZJ357" s="91"/>
      <c r="QZK357" s="91"/>
      <c r="QZL357" s="91"/>
      <c r="QZM357" s="91"/>
      <c r="QZN357" s="91"/>
      <c r="QZO357" s="91"/>
      <c r="QZP357" s="91"/>
      <c r="QZQ357" s="91" t="s">
        <v>218</v>
      </c>
      <c r="QZR357" s="91"/>
      <c r="QZS357" s="91"/>
      <c r="QZT357" s="91"/>
      <c r="QZU357" s="91"/>
      <c r="QZV357" s="91"/>
      <c r="QZW357" s="91"/>
      <c r="QZX357" s="91"/>
      <c r="QZY357" s="91" t="s">
        <v>218</v>
      </c>
      <c r="QZZ357" s="91"/>
      <c r="RAA357" s="91"/>
      <c r="RAB357" s="91"/>
      <c r="RAC357" s="91"/>
      <c r="RAD357" s="91"/>
      <c r="RAE357" s="91"/>
      <c r="RAF357" s="91"/>
      <c r="RAG357" s="91" t="s">
        <v>218</v>
      </c>
      <c r="RAH357" s="91"/>
      <c r="RAI357" s="91"/>
      <c r="RAJ357" s="91"/>
      <c r="RAK357" s="91"/>
      <c r="RAL357" s="91"/>
      <c r="RAM357" s="91"/>
      <c r="RAN357" s="91"/>
      <c r="RAO357" s="91" t="s">
        <v>218</v>
      </c>
      <c r="RAP357" s="91"/>
      <c r="RAQ357" s="91"/>
      <c r="RAR357" s="91"/>
      <c r="RAS357" s="91"/>
      <c r="RAT357" s="91"/>
      <c r="RAU357" s="91"/>
      <c r="RAV357" s="91"/>
      <c r="RAW357" s="91" t="s">
        <v>218</v>
      </c>
      <c r="RAX357" s="91"/>
      <c r="RAY357" s="91"/>
      <c r="RAZ357" s="91"/>
      <c r="RBA357" s="91"/>
      <c r="RBB357" s="91"/>
      <c r="RBC357" s="91"/>
      <c r="RBD357" s="91"/>
      <c r="RBE357" s="91" t="s">
        <v>218</v>
      </c>
      <c r="RBF357" s="91"/>
      <c r="RBG357" s="91"/>
      <c r="RBH357" s="91"/>
      <c r="RBI357" s="91"/>
      <c r="RBJ357" s="91"/>
      <c r="RBK357" s="91"/>
      <c r="RBL357" s="91"/>
      <c r="RBM357" s="91" t="s">
        <v>218</v>
      </c>
      <c r="RBN357" s="91"/>
      <c r="RBO357" s="91"/>
      <c r="RBP357" s="91"/>
      <c r="RBQ357" s="91"/>
      <c r="RBR357" s="91"/>
      <c r="RBS357" s="91"/>
      <c r="RBT357" s="91"/>
      <c r="RBU357" s="91" t="s">
        <v>218</v>
      </c>
      <c r="RBV357" s="91"/>
      <c r="RBW357" s="91"/>
      <c r="RBX357" s="91"/>
      <c r="RBY357" s="91"/>
      <c r="RBZ357" s="91"/>
      <c r="RCA357" s="91"/>
      <c r="RCB357" s="91"/>
      <c r="RCC357" s="91" t="s">
        <v>218</v>
      </c>
      <c r="RCD357" s="91"/>
      <c r="RCE357" s="91"/>
      <c r="RCF357" s="91"/>
      <c r="RCG357" s="91"/>
      <c r="RCH357" s="91"/>
      <c r="RCI357" s="91"/>
      <c r="RCJ357" s="91"/>
      <c r="RCK357" s="91" t="s">
        <v>218</v>
      </c>
      <c r="RCL357" s="91"/>
      <c r="RCM357" s="91"/>
      <c r="RCN357" s="91"/>
      <c r="RCO357" s="91"/>
      <c r="RCP357" s="91"/>
      <c r="RCQ357" s="91"/>
      <c r="RCR357" s="91"/>
      <c r="RCS357" s="91" t="s">
        <v>218</v>
      </c>
      <c r="RCT357" s="91"/>
      <c r="RCU357" s="91"/>
      <c r="RCV357" s="91"/>
      <c r="RCW357" s="91"/>
      <c r="RCX357" s="91"/>
      <c r="RCY357" s="91"/>
      <c r="RCZ357" s="91"/>
      <c r="RDA357" s="91" t="s">
        <v>218</v>
      </c>
      <c r="RDB357" s="91"/>
      <c r="RDC357" s="91"/>
      <c r="RDD357" s="91"/>
      <c r="RDE357" s="91"/>
      <c r="RDF357" s="91"/>
      <c r="RDG357" s="91"/>
      <c r="RDH357" s="91"/>
      <c r="RDI357" s="91" t="s">
        <v>218</v>
      </c>
      <c r="RDJ357" s="91"/>
      <c r="RDK357" s="91"/>
      <c r="RDL357" s="91"/>
      <c r="RDM357" s="91"/>
      <c r="RDN357" s="91"/>
      <c r="RDO357" s="91"/>
      <c r="RDP357" s="91"/>
      <c r="RDQ357" s="91" t="s">
        <v>218</v>
      </c>
      <c r="RDR357" s="91"/>
      <c r="RDS357" s="91"/>
      <c r="RDT357" s="91"/>
      <c r="RDU357" s="91"/>
      <c r="RDV357" s="91"/>
      <c r="RDW357" s="91"/>
      <c r="RDX357" s="91"/>
      <c r="RDY357" s="91" t="s">
        <v>218</v>
      </c>
      <c r="RDZ357" s="91"/>
      <c r="REA357" s="91"/>
      <c r="REB357" s="91"/>
      <c r="REC357" s="91"/>
      <c r="RED357" s="91"/>
      <c r="REE357" s="91"/>
      <c r="REF357" s="91"/>
      <c r="REG357" s="91" t="s">
        <v>218</v>
      </c>
      <c r="REH357" s="91"/>
      <c r="REI357" s="91"/>
      <c r="REJ357" s="91"/>
      <c r="REK357" s="91"/>
      <c r="REL357" s="91"/>
      <c r="REM357" s="91"/>
      <c r="REN357" s="91"/>
      <c r="REO357" s="91" t="s">
        <v>218</v>
      </c>
      <c r="REP357" s="91"/>
      <c r="REQ357" s="91"/>
      <c r="RER357" s="91"/>
      <c r="RES357" s="91"/>
      <c r="RET357" s="91"/>
      <c r="REU357" s="91"/>
      <c r="REV357" s="91"/>
      <c r="REW357" s="91" t="s">
        <v>218</v>
      </c>
      <c r="REX357" s="91"/>
      <c r="REY357" s="91"/>
      <c r="REZ357" s="91"/>
      <c r="RFA357" s="91"/>
      <c r="RFB357" s="91"/>
      <c r="RFC357" s="91"/>
      <c r="RFD357" s="91"/>
      <c r="RFE357" s="91" t="s">
        <v>218</v>
      </c>
      <c r="RFF357" s="91"/>
      <c r="RFG357" s="91"/>
      <c r="RFH357" s="91"/>
      <c r="RFI357" s="91"/>
      <c r="RFJ357" s="91"/>
      <c r="RFK357" s="91"/>
      <c r="RFL357" s="91"/>
      <c r="RFM357" s="91" t="s">
        <v>218</v>
      </c>
      <c r="RFN357" s="91"/>
      <c r="RFO357" s="91"/>
      <c r="RFP357" s="91"/>
      <c r="RFQ357" s="91"/>
      <c r="RFR357" s="91"/>
      <c r="RFS357" s="91"/>
      <c r="RFT357" s="91"/>
      <c r="RFU357" s="91" t="s">
        <v>218</v>
      </c>
      <c r="RFV357" s="91"/>
      <c r="RFW357" s="91"/>
      <c r="RFX357" s="91"/>
      <c r="RFY357" s="91"/>
      <c r="RFZ357" s="91"/>
      <c r="RGA357" s="91"/>
      <c r="RGB357" s="91"/>
      <c r="RGC357" s="91" t="s">
        <v>218</v>
      </c>
      <c r="RGD357" s="91"/>
      <c r="RGE357" s="91"/>
      <c r="RGF357" s="91"/>
      <c r="RGG357" s="91"/>
      <c r="RGH357" s="91"/>
      <c r="RGI357" s="91"/>
      <c r="RGJ357" s="91"/>
      <c r="RGK357" s="91" t="s">
        <v>218</v>
      </c>
      <c r="RGL357" s="91"/>
      <c r="RGM357" s="91"/>
      <c r="RGN357" s="91"/>
      <c r="RGO357" s="91"/>
      <c r="RGP357" s="91"/>
      <c r="RGQ357" s="91"/>
      <c r="RGR357" s="91"/>
      <c r="RGS357" s="91" t="s">
        <v>218</v>
      </c>
      <c r="RGT357" s="91"/>
      <c r="RGU357" s="91"/>
      <c r="RGV357" s="91"/>
      <c r="RGW357" s="91"/>
      <c r="RGX357" s="91"/>
      <c r="RGY357" s="91"/>
      <c r="RGZ357" s="91"/>
      <c r="RHA357" s="91" t="s">
        <v>218</v>
      </c>
      <c r="RHB357" s="91"/>
      <c r="RHC357" s="91"/>
      <c r="RHD357" s="91"/>
      <c r="RHE357" s="91"/>
      <c r="RHF357" s="91"/>
      <c r="RHG357" s="91"/>
      <c r="RHH357" s="91"/>
      <c r="RHI357" s="91" t="s">
        <v>218</v>
      </c>
      <c r="RHJ357" s="91"/>
      <c r="RHK357" s="91"/>
      <c r="RHL357" s="91"/>
      <c r="RHM357" s="91"/>
      <c r="RHN357" s="91"/>
      <c r="RHO357" s="91"/>
      <c r="RHP357" s="91"/>
      <c r="RHQ357" s="91" t="s">
        <v>218</v>
      </c>
      <c r="RHR357" s="91"/>
      <c r="RHS357" s="91"/>
      <c r="RHT357" s="91"/>
      <c r="RHU357" s="91"/>
      <c r="RHV357" s="91"/>
      <c r="RHW357" s="91"/>
      <c r="RHX357" s="91"/>
      <c r="RHY357" s="91" t="s">
        <v>218</v>
      </c>
      <c r="RHZ357" s="91"/>
      <c r="RIA357" s="91"/>
      <c r="RIB357" s="91"/>
      <c r="RIC357" s="91"/>
      <c r="RID357" s="91"/>
      <c r="RIE357" s="91"/>
      <c r="RIF357" s="91"/>
      <c r="RIG357" s="91" t="s">
        <v>218</v>
      </c>
      <c r="RIH357" s="91"/>
      <c r="RII357" s="91"/>
      <c r="RIJ357" s="91"/>
      <c r="RIK357" s="91"/>
      <c r="RIL357" s="91"/>
      <c r="RIM357" s="91"/>
      <c r="RIN357" s="91"/>
      <c r="RIO357" s="91" t="s">
        <v>218</v>
      </c>
      <c r="RIP357" s="91"/>
      <c r="RIQ357" s="91"/>
      <c r="RIR357" s="91"/>
      <c r="RIS357" s="91"/>
      <c r="RIT357" s="91"/>
      <c r="RIU357" s="91"/>
      <c r="RIV357" s="91"/>
      <c r="RIW357" s="91" t="s">
        <v>218</v>
      </c>
      <c r="RIX357" s="91"/>
      <c r="RIY357" s="91"/>
      <c r="RIZ357" s="91"/>
      <c r="RJA357" s="91"/>
      <c r="RJB357" s="91"/>
      <c r="RJC357" s="91"/>
      <c r="RJD357" s="91"/>
      <c r="RJE357" s="91" t="s">
        <v>218</v>
      </c>
      <c r="RJF357" s="91"/>
      <c r="RJG357" s="91"/>
      <c r="RJH357" s="91"/>
      <c r="RJI357" s="91"/>
      <c r="RJJ357" s="91"/>
      <c r="RJK357" s="91"/>
      <c r="RJL357" s="91"/>
      <c r="RJM357" s="91" t="s">
        <v>218</v>
      </c>
      <c r="RJN357" s="91"/>
      <c r="RJO357" s="91"/>
      <c r="RJP357" s="91"/>
      <c r="RJQ357" s="91"/>
      <c r="RJR357" s="91"/>
      <c r="RJS357" s="91"/>
      <c r="RJT357" s="91"/>
      <c r="RJU357" s="91" t="s">
        <v>218</v>
      </c>
      <c r="RJV357" s="91"/>
      <c r="RJW357" s="91"/>
      <c r="RJX357" s="91"/>
      <c r="RJY357" s="91"/>
      <c r="RJZ357" s="91"/>
      <c r="RKA357" s="91"/>
      <c r="RKB357" s="91"/>
      <c r="RKC357" s="91" t="s">
        <v>218</v>
      </c>
      <c r="RKD357" s="91"/>
      <c r="RKE357" s="91"/>
      <c r="RKF357" s="91"/>
      <c r="RKG357" s="91"/>
      <c r="RKH357" s="91"/>
      <c r="RKI357" s="91"/>
      <c r="RKJ357" s="91"/>
      <c r="RKK357" s="91" t="s">
        <v>218</v>
      </c>
      <c r="RKL357" s="91"/>
      <c r="RKM357" s="91"/>
      <c r="RKN357" s="91"/>
      <c r="RKO357" s="91"/>
      <c r="RKP357" s="91"/>
      <c r="RKQ357" s="91"/>
      <c r="RKR357" s="91"/>
      <c r="RKS357" s="91" t="s">
        <v>218</v>
      </c>
      <c r="RKT357" s="91"/>
      <c r="RKU357" s="91"/>
      <c r="RKV357" s="91"/>
      <c r="RKW357" s="91"/>
      <c r="RKX357" s="91"/>
      <c r="RKY357" s="91"/>
      <c r="RKZ357" s="91"/>
      <c r="RLA357" s="91" t="s">
        <v>218</v>
      </c>
      <c r="RLB357" s="91"/>
      <c r="RLC357" s="91"/>
      <c r="RLD357" s="91"/>
      <c r="RLE357" s="91"/>
      <c r="RLF357" s="91"/>
      <c r="RLG357" s="91"/>
      <c r="RLH357" s="91"/>
      <c r="RLI357" s="91" t="s">
        <v>218</v>
      </c>
      <c r="RLJ357" s="91"/>
      <c r="RLK357" s="91"/>
      <c r="RLL357" s="91"/>
      <c r="RLM357" s="91"/>
      <c r="RLN357" s="91"/>
      <c r="RLO357" s="91"/>
      <c r="RLP357" s="91"/>
      <c r="RLQ357" s="91" t="s">
        <v>218</v>
      </c>
      <c r="RLR357" s="91"/>
      <c r="RLS357" s="91"/>
      <c r="RLT357" s="91"/>
      <c r="RLU357" s="91"/>
      <c r="RLV357" s="91"/>
      <c r="RLW357" s="91"/>
      <c r="RLX357" s="91"/>
      <c r="RLY357" s="91" t="s">
        <v>218</v>
      </c>
      <c r="RLZ357" s="91"/>
      <c r="RMA357" s="91"/>
      <c r="RMB357" s="91"/>
      <c r="RMC357" s="91"/>
      <c r="RMD357" s="91"/>
      <c r="RME357" s="91"/>
      <c r="RMF357" s="91"/>
      <c r="RMG357" s="91" t="s">
        <v>218</v>
      </c>
      <c r="RMH357" s="91"/>
      <c r="RMI357" s="91"/>
      <c r="RMJ357" s="91"/>
      <c r="RMK357" s="91"/>
      <c r="RML357" s="91"/>
      <c r="RMM357" s="91"/>
      <c r="RMN357" s="91"/>
      <c r="RMO357" s="91" t="s">
        <v>218</v>
      </c>
      <c r="RMP357" s="91"/>
      <c r="RMQ357" s="91"/>
      <c r="RMR357" s="91"/>
      <c r="RMS357" s="91"/>
      <c r="RMT357" s="91"/>
      <c r="RMU357" s="91"/>
      <c r="RMV357" s="91"/>
      <c r="RMW357" s="91" t="s">
        <v>218</v>
      </c>
      <c r="RMX357" s="91"/>
      <c r="RMY357" s="91"/>
      <c r="RMZ357" s="91"/>
      <c r="RNA357" s="91"/>
      <c r="RNB357" s="91"/>
      <c r="RNC357" s="91"/>
      <c r="RND357" s="91"/>
      <c r="RNE357" s="91" t="s">
        <v>218</v>
      </c>
      <c r="RNF357" s="91"/>
      <c r="RNG357" s="91"/>
      <c r="RNH357" s="91"/>
      <c r="RNI357" s="91"/>
      <c r="RNJ357" s="91"/>
      <c r="RNK357" s="91"/>
      <c r="RNL357" s="91"/>
      <c r="RNM357" s="91" t="s">
        <v>218</v>
      </c>
      <c r="RNN357" s="91"/>
      <c r="RNO357" s="91"/>
      <c r="RNP357" s="91"/>
      <c r="RNQ357" s="91"/>
      <c r="RNR357" s="91"/>
      <c r="RNS357" s="91"/>
      <c r="RNT357" s="91"/>
      <c r="RNU357" s="91" t="s">
        <v>218</v>
      </c>
      <c r="RNV357" s="91"/>
      <c r="RNW357" s="91"/>
      <c r="RNX357" s="91"/>
      <c r="RNY357" s="91"/>
      <c r="RNZ357" s="91"/>
      <c r="ROA357" s="91"/>
      <c r="ROB357" s="91"/>
      <c r="ROC357" s="91" t="s">
        <v>218</v>
      </c>
      <c r="ROD357" s="91"/>
      <c r="ROE357" s="91"/>
      <c r="ROF357" s="91"/>
      <c r="ROG357" s="91"/>
      <c r="ROH357" s="91"/>
      <c r="ROI357" s="91"/>
      <c r="ROJ357" s="91"/>
      <c r="ROK357" s="91" t="s">
        <v>218</v>
      </c>
      <c r="ROL357" s="91"/>
      <c r="ROM357" s="91"/>
      <c r="RON357" s="91"/>
      <c r="ROO357" s="91"/>
      <c r="ROP357" s="91"/>
      <c r="ROQ357" s="91"/>
      <c r="ROR357" s="91"/>
      <c r="ROS357" s="91" t="s">
        <v>218</v>
      </c>
      <c r="ROT357" s="91"/>
      <c r="ROU357" s="91"/>
      <c r="ROV357" s="91"/>
      <c r="ROW357" s="91"/>
      <c r="ROX357" s="91"/>
      <c r="ROY357" s="91"/>
      <c r="ROZ357" s="91"/>
      <c r="RPA357" s="91" t="s">
        <v>218</v>
      </c>
      <c r="RPB357" s="91"/>
      <c r="RPC357" s="91"/>
      <c r="RPD357" s="91"/>
      <c r="RPE357" s="91"/>
      <c r="RPF357" s="91"/>
      <c r="RPG357" s="91"/>
      <c r="RPH357" s="91"/>
      <c r="RPI357" s="91" t="s">
        <v>218</v>
      </c>
      <c r="RPJ357" s="91"/>
      <c r="RPK357" s="91"/>
      <c r="RPL357" s="91"/>
      <c r="RPM357" s="91"/>
      <c r="RPN357" s="91"/>
      <c r="RPO357" s="91"/>
      <c r="RPP357" s="91"/>
      <c r="RPQ357" s="91" t="s">
        <v>218</v>
      </c>
      <c r="RPR357" s="91"/>
      <c r="RPS357" s="91"/>
      <c r="RPT357" s="91"/>
      <c r="RPU357" s="91"/>
      <c r="RPV357" s="91"/>
      <c r="RPW357" s="91"/>
      <c r="RPX357" s="91"/>
      <c r="RPY357" s="91" t="s">
        <v>218</v>
      </c>
      <c r="RPZ357" s="91"/>
      <c r="RQA357" s="91"/>
      <c r="RQB357" s="91"/>
      <c r="RQC357" s="91"/>
      <c r="RQD357" s="91"/>
      <c r="RQE357" s="91"/>
      <c r="RQF357" s="91"/>
      <c r="RQG357" s="91" t="s">
        <v>218</v>
      </c>
      <c r="RQH357" s="91"/>
      <c r="RQI357" s="91"/>
      <c r="RQJ357" s="91"/>
      <c r="RQK357" s="91"/>
      <c r="RQL357" s="91"/>
      <c r="RQM357" s="91"/>
      <c r="RQN357" s="91"/>
      <c r="RQO357" s="91" t="s">
        <v>218</v>
      </c>
      <c r="RQP357" s="91"/>
      <c r="RQQ357" s="91"/>
      <c r="RQR357" s="91"/>
      <c r="RQS357" s="91"/>
      <c r="RQT357" s="91"/>
      <c r="RQU357" s="91"/>
      <c r="RQV357" s="91"/>
      <c r="RQW357" s="91" t="s">
        <v>218</v>
      </c>
      <c r="RQX357" s="91"/>
      <c r="RQY357" s="91"/>
      <c r="RQZ357" s="91"/>
      <c r="RRA357" s="91"/>
      <c r="RRB357" s="91"/>
      <c r="RRC357" s="91"/>
      <c r="RRD357" s="91"/>
      <c r="RRE357" s="91" t="s">
        <v>218</v>
      </c>
      <c r="RRF357" s="91"/>
      <c r="RRG357" s="91"/>
      <c r="RRH357" s="91"/>
      <c r="RRI357" s="91"/>
      <c r="RRJ357" s="91"/>
      <c r="RRK357" s="91"/>
      <c r="RRL357" s="91"/>
      <c r="RRM357" s="91" t="s">
        <v>218</v>
      </c>
      <c r="RRN357" s="91"/>
      <c r="RRO357" s="91"/>
      <c r="RRP357" s="91"/>
      <c r="RRQ357" s="91"/>
      <c r="RRR357" s="91"/>
      <c r="RRS357" s="91"/>
      <c r="RRT357" s="91"/>
      <c r="RRU357" s="91" t="s">
        <v>218</v>
      </c>
      <c r="RRV357" s="91"/>
      <c r="RRW357" s="91"/>
      <c r="RRX357" s="91"/>
      <c r="RRY357" s="91"/>
      <c r="RRZ357" s="91"/>
      <c r="RSA357" s="91"/>
      <c r="RSB357" s="91"/>
      <c r="RSC357" s="91" t="s">
        <v>218</v>
      </c>
      <c r="RSD357" s="91"/>
      <c r="RSE357" s="91"/>
      <c r="RSF357" s="91"/>
      <c r="RSG357" s="91"/>
      <c r="RSH357" s="91"/>
      <c r="RSI357" s="91"/>
      <c r="RSJ357" s="91"/>
      <c r="RSK357" s="91" t="s">
        <v>218</v>
      </c>
      <c r="RSL357" s="91"/>
      <c r="RSM357" s="91"/>
      <c r="RSN357" s="91"/>
      <c r="RSO357" s="91"/>
      <c r="RSP357" s="91"/>
      <c r="RSQ357" s="91"/>
      <c r="RSR357" s="91"/>
      <c r="RSS357" s="91" t="s">
        <v>218</v>
      </c>
      <c r="RST357" s="91"/>
      <c r="RSU357" s="91"/>
      <c r="RSV357" s="91"/>
      <c r="RSW357" s="91"/>
      <c r="RSX357" s="91"/>
      <c r="RSY357" s="91"/>
      <c r="RSZ357" s="91"/>
      <c r="RTA357" s="91" t="s">
        <v>218</v>
      </c>
      <c r="RTB357" s="91"/>
      <c r="RTC357" s="91"/>
      <c r="RTD357" s="91"/>
      <c r="RTE357" s="91"/>
      <c r="RTF357" s="91"/>
      <c r="RTG357" s="91"/>
      <c r="RTH357" s="91"/>
      <c r="RTI357" s="91" t="s">
        <v>218</v>
      </c>
      <c r="RTJ357" s="91"/>
      <c r="RTK357" s="91"/>
      <c r="RTL357" s="91"/>
      <c r="RTM357" s="91"/>
      <c r="RTN357" s="91"/>
      <c r="RTO357" s="91"/>
      <c r="RTP357" s="91"/>
      <c r="RTQ357" s="91" t="s">
        <v>218</v>
      </c>
      <c r="RTR357" s="91"/>
      <c r="RTS357" s="91"/>
      <c r="RTT357" s="91"/>
      <c r="RTU357" s="91"/>
      <c r="RTV357" s="91"/>
      <c r="RTW357" s="91"/>
      <c r="RTX357" s="91"/>
      <c r="RTY357" s="91" t="s">
        <v>218</v>
      </c>
      <c r="RTZ357" s="91"/>
      <c r="RUA357" s="91"/>
      <c r="RUB357" s="91"/>
      <c r="RUC357" s="91"/>
      <c r="RUD357" s="91"/>
      <c r="RUE357" s="91"/>
      <c r="RUF357" s="91"/>
      <c r="RUG357" s="91" t="s">
        <v>218</v>
      </c>
      <c r="RUH357" s="91"/>
      <c r="RUI357" s="91"/>
      <c r="RUJ357" s="91"/>
      <c r="RUK357" s="91"/>
      <c r="RUL357" s="91"/>
      <c r="RUM357" s="91"/>
      <c r="RUN357" s="91"/>
      <c r="RUO357" s="91" t="s">
        <v>218</v>
      </c>
      <c r="RUP357" s="91"/>
      <c r="RUQ357" s="91"/>
      <c r="RUR357" s="91"/>
      <c r="RUS357" s="91"/>
      <c r="RUT357" s="91"/>
      <c r="RUU357" s="91"/>
      <c r="RUV357" s="91"/>
      <c r="RUW357" s="91" t="s">
        <v>218</v>
      </c>
      <c r="RUX357" s="91"/>
      <c r="RUY357" s="91"/>
      <c r="RUZ357" s="91"/>
      <c r="RVA357" s="91"/>
      <c r="RVB357" s="91"/>
      <c r="RVC357" s="91"/>
      <c r="RVD357" s="91"/>
      <c r="RVE357" s="91" t="s">
        <v>218</v>
      </c>
      <c r="RVF357" s="91"/>
      <c r="RVG357" s="91"/>
      <c r="RVH357" s="91"/>
      <c r="RVI357" s="91"/>
      <c r="RVJ357" s="91"/>
      <c r="RVK357" s="91"/>
      <c r="RVL357" s="91"/>
      <c r="RVM357" s="91" t="s">
        <v>218</v>
      </c>
      <c r="RVN357" s="91"/>
      <c r="RVO357" s="91"/>
      <c r="RVP357" s="91"/>
      <c r="RVQ357" s="91"/>
      <c r="RVR357" s="91"/>
      <c r="RVS357" s="91"/>
      <c r="RVT357" s="91"/>
      <c r="RVU357" s="91" t="s">
        <v>218</v>
      </c>
      <c r="RVV357" s="91"/>
      <c r="RVW357" s="91"/>
      <c r="RVX357" s="91"/>
      <c r="RVY357" s="91"/>
      <c r="RVZ357" s="91"/>
      <c r="RWA357" s="91"/>
      <c r="RWB357" s="91"/>
      <c r="RWC357" s="91" t="s">
        <v>218</v>
      </c>
      <c r="RWD357" s="91"/>
      <c r="RWE357" s="91"/>
      <c r="RWF357" s="91"/>
      <c r="RWG357" s="91"/>
      <c r="RWH357" s="91"/>
      <c r="RWI357" s="91"/>
      <c r="RWJ357" s="91"/>
      <c r="RWK357" s="91" t="s">
        <v>218</v>
      </c>
      <c r="RWL357" s="91"/>
      <c r="RWM357" s="91"/>
      <c r="RWN357" s="91"/>
      <c r="RWO357" s="91"/>
      <c r="RWP357" s="91"/>
      <c r="RWQ357" s="91"/>
      <c r="RWR357" s="91"/>
      <c r="RWS357" s="91" t="s">
        <v>218</v>
      </c>
      <c r="RWT357" s="91"/>
      <c r="RWU357" s="91"/>
      <c r="RWV357" s="91"/>
      <c r="RWW357" s="91"/>
      <c r="RWX357" s="91"/>
      <c r="RWY357" s="91"/>
      <c r="RWZ357" s="91"/>
      <c r="RXA357" s="91" t="s">
        <v>218</v>
      </c>
      <c r="RXB357" s="91"/>
      <c r="RXC357" s="91"/>
      <c r="RXD357" s="91"/>
      <c r="RXE357" s="91"/>
      <c r="RXF357" s="91"/>
      <c r="RXG357" s="91"/>
      <c r="RXH357" s="91"/>
      <c r="RXI357" s="91" t="s">
        <v>218</v>
      </c>
      <c r="RXJ357" s="91"/>
      <c r="RXK357" s="91"/>
      <c r="RXL357" s="91"/>
      <c r="RXM357" s="91"/>
      <c r="RXN357" s="91"/>
      <c r="RXO357" s="91"/>
      <c r="RXP357" s="91"/>
      <c r="RXQ357" s="91" t="s">
        <v>218</v>
      </c>
      <c r="RXR357" s="91"/>
      <c r="RXS357" s="91"/>
      <c r="RXT357" s="91"/>
      <c r="RXU357" s="91"/>
      <c r="RXV357" s="91"/>
      <c r="RXW357" s="91"/>
      <c r="RXX357" s="91"/>
      <c r="RXY357" s="91" t="s">
        <v>218</v>
      </c>
      <c r="RXZ357" s="91"/>
      <c r="RYA357" s="91"/>
      <c r="RYB357" s="91"/>
      <c r="RYC357" s="91"/>
      <c r="RYD357" s="91"/>
      <c r="RYE357" s="91"/>
      <c r="RYF357" s="91"/>
      <c r="RYG357" s="91" t="s">
        <v>218</v>
      </c>
      <c r="RYH357" s="91"/>
      <c r="RYI357" s="91"/>
      <c r="RYJ357" s="91"/>
      <c r="RYK357" s="91"/>
      <c r="RYL357" s="91"/>
      <c r="RYM357" s="91"/>
      <c r="RYN357" s="91"/>
      <c r="RYO357" s="91" t="s">
        <v>218</v>
      </c>
      <c r="RYP357" s="91"/>
      <c r="RYQ357" s="91"/>
      <c r="RYR357" s="91"/>
      <c r="RYS357" s="91"/>
      <c r="RYT357" s="91"/>
      <c r="RYU357" s="91"/>
      <c r="RYV357" s="91"/>
      <c r="RYW357" s="91" t="s">
        <v>218</v>
      </c>
      <c r="RYX357" s="91"/>
      <c r="RYY357" s="91"/>
      <c r="RYZ357" s="91"/>
      <c r="RZA357" s="91"/>
      <c r="RZB357" s="91"/>
      <c r="RZC357" s="91"/>
      <c r="RZD357" s="91"/>
      <c r="RZE357" s="91" t="s">
        <v>218</v>
      </c>
      <c r="RZF357" s="91"/>
      <c r="RZG357" s="91"/>
      <c r="RZH357" s="91"/>
      <c r="RZI357" s="91"/>
      <c r="RZJ357" s="91"/>
      <c r="RZK357" s="91"/>
      <c r="RZL357" s="91"/>
      <c r="RZM357" s="91" t="s">
        <v>218</v>
      </c>
      <c r="RZN357" s="91"/>
      <c r="RZO357" s="91"/>
      <c r="RZP357" s="91"/>
      <c r="RZQ357" s="91"/>
      <c r="RZR357" s="91"/>
      <c r="RZS357" s="91"/>
      <c r="RZT357" s="91"/>
      <c r="RZU357" s="91" t="s">
        <v>218</v>
      </c>
      <c r="RZV357" s="91"/>
      <c r="RZW357" s="91"/>
      <c r="RZX357" s="91"/>
      <c r="RZY357" s="91"/>
      <c r="RZZ357" s="91"/>
      <c r="SAA357" s="91"/>
      <c r="SAB357" s="91"/>
      <c r="SAC357" s="91" t="s">
        <v>218</v>
      </c>
      <c r="SAD357" s="91"/>
      <c r="SAE357" s="91"/>
      <c r="SAF357" s="91"/>
      <c r="SAG357" s="91"/>
      <c r="SAH357" s="91"/>
      <c r="SAI357" s="91"/>
      <c r="SAJ357" s="91"/>
      <c r="SAK357" s="91" t="s">
        <v>218</v>
      </c>
      <c r="SAL357" s="91"/>
      <c r="SAM357" s="91"/>
      <c r="SAN357" s="91"/>
      <c r="SAO357" s="91"/>
      <c r="SAP357" s="91"/>
      <c r="SAQ357" s="91"/>
      <c r="SAR357" s="91"/>
      <c r="SAS357" s="91" t="s">
        <v>218</v>
      </c>
      <c r="SAT357" s="91"/>
      <c r="SAU357" s="91"/>
      <c r="SAV357" s="91"/>
      <c r="SAW357" s="91"/>
      <c r="SAX357" s="91"/>
      <c r="SAY357" s="91"/>
      <c r="SAZ357" s="91"/>
      <c r="SBA357" s="91" t="s">
        <v>218</v>
      </c>
      <c r="SBB357" s="91"/>
      <c r="SBC357" s="91"/>
      <c r="SBD357" s="91"/>
      <c r="SBE357" s="91"/>
      <c r="SBF357" s="91"/>
      <c r="SBG357" s="91"/>
      <c r="SBH357" s="91"/>
      <c r="SBI357" s="91" t="s">
        <v>218</v>
      </c>
      <c r="SBJ357" s="91"/>
      <c r="SBK357" s="91"/>
      <c r="SBL357" s="91"/>
      <c r="SBM357" s="91"/>
      <c r="SBN357" s="91"/>
      <c r="SBO357" s="91"/>
      <c r="SBP357" s="91"/>
      <c r="SBQ357" s="91" t="s">
        <v>218</v>
      </c>
      <c r="SBR357" s="91"/>
      <c r="SBS357" s="91"/>
      <c r="SBT357" s="91"/>
      <c r="SBU357" s="91"/>
      <c r="SBV357" s="91"/>
      <c r="SBW357" s="91"/>
      <c r="SBX357" s="91"/>
      <c r="SBY357" s="91" t="s">
        <v>218</v>
      </c>
      <c r="SBZ357" s="91"/>
      <c r="SCA357" s="91"/>
      <c r="SCB357" s="91"/>
      <c r="SCC357" s="91"/>
      <c r="SCD357" s="91"/>
      <c r="SCE357" s="91"/>
      <c r="SCF357" s="91"/>
      <c r="SCG357" s="91" t="s">
        <v>218</v>
      </c>
      <c r="SCH357" s="91"/>
      <c r="SCI357" s="91"/>
      <c r="SCJ357" s="91"/>
      <c r="SCK357" s="91"/>
      <c r="SCL357" s="91"/>
      <c r="SCM357" s="91"/>
      <c r="SCN357" s="91"/>
      <c r="SCO357" s="91" t="s">
        <v>218</v>
      </c>
      <c r="SCP357" s="91"/>
      <c r="SCQ357" s="91"/>
      <c r="SCR357" s="91"/>
      <c r="SCS357" s="91"/>
      <c r="SCT357" s="91"/>
      <c r="SCU357" s="91"/>
      <c r="SCV357" s="91"/>
      <c r="SCW357" s="91" t="s">
        <v>218</v>
      </c>
      <c r="SCX357" s="91"/>
      <c r="SCY357" s="91"/>
      <c r="SCZ357" s="91"/>
      <c r="SDA357" s="91"/>
      <c r="SDB357" s="91"/>
      <c r="SDC357" s="91"/>
      <c r="SDD357" s="91"/>
      <c r="SDE357" s="91" t="s">
        <v>218</v>
      </c>
      <c r="SDF357" s="91"/>
      <c r="SDG357" s="91"/>
      <c r="SDH357" s="91"/>
      <c r="SDI357" s="91"/>
      <c r="SDJ357" s="91"/>
      <c r="SDK357" s="91"/>
      <c r="SDL357" s="91"/>
      <c r="SDM357" s="91" t="s">
        <v>218</v>
      </c>
      <c r="SDN357" s="91"/>
      <c r="SDO357" s="91"/>
      <c r="SDP357" s="91"/>
      <c r="SDQ357" s="91"/>
      <c r="SDR357" s="91"/>
      <c r="SDS357" s="91"/>
      <c r="SDT357" s="91"/>
      <c r="SDU357" s="91" t="s">
        <v>218</v>
      </c>
      <c r="SDV357" s="91"/>
      <c r="SDW357" s="91"/>
      <c r="SDX357" s="91"/>
      <c r="SDY357" s="91"/>
      <c r="SDZ357" s="91"/>
      <c r="SEA357" s="91"/>
      <c r="SEB357" s="91"/>
      <c r="SEC357" s="91" t="s">
        <v>218</v>
      </c>
      <c r="SED357" s="91"/>
      <c r="SEE357" s="91"/>
      <c r="SEF357" s="91"/>
      <c r="SEG357" s="91"/>
      <c r="SEH357" s="91"/>
      <c r="SEI357" s="91"/>
      <c r="SEJ357" s="91"/>
      <c r="SEK357" s="91" t="s">
        <v>218</v>
      </c>
      <c r="SEL357" s="91"/>
      <c r="SEM357" s="91"/>
      <c r="SEN357" s="91"/>
      <c r="SEO357" s="91"/>
      <c r="SEP357" s="91"/>
      <c r="SEQ357" s="91"/>
      <c r="SER357" s="91"/>
      <c r="SES357" s="91" t="s">
        <v>218</v>
      </c>
      <c r="SET357" s="91"/>
      <c r="SEU357" s="91"/>
      <c r="SEV357" s="91"/>
      <c r="SEW357" s="91"/>
      <c r="SEX357" s="91"/>
      <c r="SEY357" s="91"/>
      <c r="SEZ357" s="91"/>
      <c r="SFA357" s="91" t="s">
        <v>218</v>
      </c>
      <c r="SFB357" s="91"/>
      <c r="SFC357" s="91"/>
      <c r="SFD357" s="91"/>
      <c r="SFE357" s="91"/>
      <c r="SFF357" s="91"/>
      <c r="SFG357" s="91"/>
      <c r="SFH357" s="91"/>
      <c r="SFI357" s="91" t="s">
        <v>218</v>
      </c>
      <c r="SFJ357" s="91"/>
      <c r="SFK357" s="91"/>
      <c r="SFL357" s="91"/>
      <c r="SFM357" s="91"/>
      <c r="SFN357" s="91"/>
      <c r="SFO357" s="91"/>
      <c r="SFP357" s="91"/>
      <c r="SFQ357" s="91" t="s">
        <v>218</v>
      </c>
      <c r="SFR357" s="91"/>
      <c r="SFS357" s="91"/>
      <c r="SFT357" s="91"/>
      <c r="SFU357" s="91"/>
      <c r="SFV357" s="91"/>
      <c r="SFW357" s="91"/>
      <c r="SFX357" s="91"/>
      <c r="SFY357" s="91" t="s">
        <v>218</v>
      </c>
      <c r="SFZ357" s="91"/>
      <c r="SGA357" s="91"/>
      <c r="SGB357" s="91"/>
      <c r="SGC357" s="91"/>
      <c r="SGD357" s="91"/>
      <c r="SGE357" s="91"/>
      <c r="SGF357" s="91"/>
      <c r="SGG357" s="91" t="s">
        <v>218</v>
      </c>
      <c r="SGH357" s="91"/>
      <c r="SGI357" s="91"/>
      <c r="SGJ357" s="91"/>
      <c r="SGK357" s="91"/>
      <c r="SGL357" s="91"/>
      <c r="SGM357" s="91"/>
      <c r="SGN357" s="91"/>
      <c r="SGO357" s="91" t="s">
        <v>218</v>
      </c>
      <c r="SGP357" s="91"/>
      <c r="SGQ357" s="91"/>
      <c r="SGR357" s="91"/>
      <c r="SGS357" s="91"/>
      <c r="SGT357" s="91"/>
      <c r="SGU357" s="91"/>
      <c r="SGV357" s="91"/>
      <c r="SGW357" s="91" t="s">
        <v>218</v>
      </c>
      <c r="SGX357" s="91"/>
      <c r="SGY357" s="91"/>
      <c r="SGZ357" s="91"/>
      <c r="SHA357" s="91"/>
      <c r="SHB357" s="91"/>
      <c r="SHC357" s="91"/>
      <c r="SHD357" s="91"/>
      <c r="SHE357" s="91" t="s">
        <v>218</v>
      </c>
      <c r="SHF357" s="91"/>
      <c r="SHG357" s="91"/>
      <c r="SHH357" s="91"/>
      <c r="SHI357" s="91"/>
      <c r="SHJ357" s="91"/>
      <c r="SHK357" s="91"/>
      <c r="SHL357" s="91"/>
      <c r="SHM357" s="91" t="s">
        <v>218</v>
      </c>
      <c r="SHN357" s="91"/>
      <c r="SHO357" s="91"/>
      <c r="SHP357" s="91"/>
      <c r="SHQ357" s="91"/>
      <c r="SHR357" s="91"/>
      <c r="SHS357" s="91"/>
      <c r="SHT357" s="91"/>
      <c r="SHU357" s="91" t="s">
        <v>218</v>
      </c>
      <c r="SHV357" s="91"/>
      <c r="SHW357" s="91"/>
      <c r="SHX357" s="91"/>
      <c r="SHY357" s="91"/>
      <c r="SHZ357" s="91"/>
      <c r="SIA357" s="91"/>
      <c r="SIB357" s="91"/>
      <c r="SIC357" s="91" t="s">
        <v>218</v>
      </c>
      <c r="SID357" s="91"/>
      <c r="SIE357" s="91"/>
      <c r="SIF357" s="91"/>
      <c r="SIG357" s="91"/>
      <c r="SIH357" s="91"/>
      <c r="SII357" s="91"/>
      <c r="SIJ357" s="91"/>
      <c r="SIK357" s="91" t="s">
        <v>218</v>
      </c>
      <c r="SIL357" s="91"/>
      <c r="SIM357" s="91"/>
      <c r="SIN357" s="91"/>
      <c r="SIO357" s="91"/>
      <c r="SIP357" s="91"/>
      <c r="SIQ357" s="91"/>
      <c r="SIR357" s="91"/>
      <c r="SIS357" s="91" t="s">
        <v>218</v>
      </c>
      <c r="SIT357" s="91"/>
      <c r="SIU357" s="91"/>
      <c r="SIV357" s="91"/>
      <c r="SIW357" s="91"/>
      <c r="SIX357" s="91"/>
      <c r="SIY357" s="91"/>
      <c r="SIZ357" s="91"/>
      <c r="SJA357" s="91" t="s">
        <v>218</v>
      </c>
      <c r="SJB357" s="91"/>
      <c r="SJC357" s="91"/>
      <c r="SJD357" s="91"/>
      <c r="SJE357" s="91"/>
      <c r="SJF357" s="91"/>
      <c r="SJG357" s="91"/>
      <c r="SJH357" s="91"/>
      <c r="SJI357" s="91" t="s">
        <v>218</v>
      </c>
      <c r="SJJ357" s="91"/>
      <c r="SJK357" s="91"/>
      <c r="SJL357" s="91"/>
      <c r="SJM357" s="91"/>
      <c r="SJN357" s="91"/>
      <c r="SJO357" s="91"/>
      <c r="SJP357" s="91"/>
      <c r="SJQ357" s="91" t="s">
        <v>218</v>
      </c>
      <c r="SJR357" s="91"/>
      <c r="SJS357" s="91"/>
      <c r="SJT357" s="91"/>
      <c r="SJU357" s="91"/>
      <c r="SJV357" s="91"/>
      <c r="SJW357" s="91"/>
      <c r="SJX357" s="91"/>
      <c r="SJY357" s="91" t="s">
        <v>218</v>
      </c>
      <c r="SJZ357" s="91"/>
      <c r="SKA357" s="91"/>
      <c r="SKB357" s="91"/>
      <c r="SKC357" s="91"/>
      <c r="SKD357" s="91"/>
      <c r="SKE357" s="91"/>
      <c r="SKF357" s="91"/>
      <c r="SKG357" s="91" t="s">
        <v>218</v>
      </c>
      <c r="SKH357" s="91"/>
      <c r="SKI357" s="91"/>
      <c r="SKJ357" s="91"/>
      <c r="SKK357" s="91"/>
      <c r="SKL357" s="91"/>
      <c r="SKM357" s="91"/>
      <c r="SKN357" s="91"/>
      <c r="SKO357" s="91" t="s">
        <v>218</v>
      </c>
      <c r="SKP357" s="91"/>
      <c r="SKQ357" s="91"/>
      <c r="SKR357" s="91"/>
      <c r="SKS357" s="91"/>
      <c r="SKT357" s="91"/>
      <c r="SKU357" s="91"/>
      <c r="SKV357" s="91"/>
      <c r="SKW357" s="91" t="s">
        <v>218</v>
      </c>
      <c r="SKX357" s="91"/>
      <c r="SKY357" s="91"/>
      <c r="SKZ357" s="91"/>
      <c r="SLA357" s="91"/>
      <c r="SLB357" s="91"/>
      <c r="SLC357" s="91"/>
      <c r="SLD357" s="91"/>
      <c r="SLE357" s="91" t="s">
        <v>218</v>
      </c>
      <c r="SLF357" s="91"/>
      <c r="SLG357" s="91"/>
      <c r="SLH357" s="91"/>
      <c r="SLI357" s="91"/>
      <c r="SLJ357" s="91"/>
      <c r="SLK357" s="91"/>
      <c r="SLL357" s="91"/>
      <c r="SLM357" s="91" t="s">
        <v>218</v>
      </c>
      <c r="SLN357" s="91"/>
      <c r="SLO357" s="91"/>
      <c r="SLP357" s="91"/>
      <c r="SLQ357" s="91"/>
      <c r="SLR357" s="91"/>
      <c r="SLS357" s="91"/>
      <c r="SLT357" s="91"/>
      <c r="SLU357" s="91" t="s">
        <v>218</v>
      </c>
      <c r="SLV357" s="91"/>
      <c r="SLW357" s="91"/>
      <c r="SLX357" s="91"/>
      <c r="SLY357" s="91"/>
      <c r="SLZ357" s="91"/>
      <c r="SMA357" s="91"/>
      <c r="SMB357" s="91"/>
      <c r="SMC357" s="91" t="s">
        <v>218</v>
      </c>
      <c r="SMD357" s="91"/>
      <c r="SME357" s="91"/>
      <c r="SMF357" s="91"/>
      <c r="SMG357" s="91"/>
      <c r="SMH357" s="91"/>
      <c r="SMI357" s="91"/>
      <c r="SMJ357" s="91"/>
      <c r="SMK357" s="91" t="s">
        <v>218</v>
      </c>
      <c r="SML357" s="91"/>
      <c r="SMM357" s="91"/>
      <c r="SMN357" s="91"/>
      <c r="SMO357" s="91"/>
      <c r="SMP357" s="91"/>
      <c r="SMQ357" s="91"/>
      <c r="SMR357" s="91"/>
      <c r="SMS357" s="91" t="s">
        <v>218</v>
      </c>
      <c r="SMT357" s="91"/>
      <c r="SMU357" s="91"/>
      <c r="SMV357" s="91"/>
      <c r="SMW357" s="91"/>
      <c r="SMX357" s="91"/>
      <c r="SMY357" s="91"/>
      <c r="SMZ357" s="91"/>
      <c r="SNA357" s="91" t="s">
        <v>218</v>
      </c>
      <c r="SNB357" s="91"/>
      <c r="SNC357" s="91"/>
      <c r="SND357" s="91"/>
      <c r="SNE357" s="91"/>
      <c r="SNF357" s="91"/>
      <c r="SNG357" s="91"/>
      <c r="SNH357" s="91"/>
      <c r="SNI357" s="91" t="s">
        <v>218</v>
      </c>
      <c r="SNJ357" s="91"/>
      <c r="SNK357" s="91"/>
      <c r="SNL357" s="91"/>
      <c r="SNM357" s="91"/>
      <c r="SNN357" s="91"/>
      <c r="SNO357" s="91"/>
      <c r="SNP357" s="91"/>
      <c r="SNQ357" s="91" t="s">
        <v>218</v>
      </c>
      <c r="SNR357" s="91"/>
      <c r="SNS357" s="91"/>
      <c r="SNT357" s="91"/>
      <c r="SNU357" s="91"/>
      <c r="SNV357" s="91"/>
      <c r="SNW357" s="91"/>
      <c r="SNX357" s="91"/>
      <c r="SNY357" s="91" t="s">
        <v>218</v>
      </c>
      <c r="SNZ357" s="91"/>
      <c r="SOA357" s="91"/>
      <c r="SOB357" s="91"/>
      <c r="SOC357" s="91"/>
      <c r="SOD357" s="91"/>
      <c r="SOE357" s="91"/>
      <c r="SOF357" s="91"/>
      <c r="SOG357" s="91" t="s">
        <v>218</v>
      </c>
      <c r="SOH357" s="91"/>
      <c r="SOI357" s="91"/>
      <c r="SOJ357" s="91"/>
      <c r="SOK357" s="91"/>
      <c r="SOL357" s="91"/>
      <c r="SOM357" s="91"/>
      <c r="SON357" s="91"/>
      <c r="SOO357" s="91" t="s">
        <v>218</v>
      </c>
      <c r="SOP357" s="91"/>
      <c r="SOQ357" s="91"/>
      <c r="SOR357" s="91"/>
      <c r="SOS357" s="91"/>
      <c r="SOT357" s="91"/>
      <c r="SOU357" s="91"/>
      <c r="SOV357" s="91"/>
      <c r="SOW357" s="91" t="s">
        <v>218</v>
      </c>
      <c r="SOX357" s="91"/>
      <c r="SOY357" s="91"/>
      <c r="SOZ357" s="91"/>
      <c r="SPA357" s="91"/>
      <c r="SPB357" s="91"/>
      <c r="SPC357" s="91"/>
      <c r="SPD357" s="91"/>
      <c r="SPE357" s="91" t="s">
        <v>218</v>
      </c>
      <c r="SPF357" s="91"/>
      <c r="SPG357" s="91"/>
      <c r="SPH357" s="91"/>
      <c r="SPI357" s="91"/>
      <c r="SPJ357" s="91"/>
      <c r="SPK357" s="91"/>
      <c r="SPL357" s="91"/>
      <c r="SPM357" s="91" t="s">
        <v>218</v>
      </c>
      <c r="SPN357" s="91"/>
      <c r="SPO357" s="91"/>
      <c r="SPP357" s="91"/>
      <c r="SPQ357" s="91"/>
      <c r="SPR357" s="91"/>
      <c r="SPS357" s="91"/>
      <c r="SPT357" s="91"/>
      <c r="SPU357" s="91" t="s">
        <v>218</v>
      </c>
      <c r="SPV357" s="91"/>
      <c r="SPW357" s="91"/>
      <c r="SPX357" s="91"/>
      <c r="SPY357" s="91"/>
      <c r="SPZ357" s="91"/>
      <c r="SQA357" s="91"/>
      <c r="SQB357" s="91"/>
      <c r="SQC357" s="91" t="s">
        <v>218</v>
      </c>
      <c r="SQD357" s="91"/>
      <c r="SQE357" s="91"/>
      <c r="SQF357" s="91"/>
      <c r="SQG357" s="91"/>
      <c r="SQH357" s="91"/>
      <c r="SQI357" s="91"/>
      <c r="SQJ357" s="91"/>
      <c r="SQK357" s="91" t="s">
        <v>218</v>
      </c>
      <c r="SQL357" s="91"/>
      <c r="SQM357" s="91"/>
      <c r="SQN357" s="91"/>
      <c r="SQO357" s="91"/>
      <c r="SQP357" s="91"/>
      <c r="SQQ357" s="91"/>
      <c r="SQR357" s="91"/>
      <c r="SQS357" s="91" t="s">
        <v>218</v>
      </c>
      <c r="SQT357" s="91"/>
      <c r="SQU357" s="91"/>
      <c r="SQV357" s="91"/>
      <c r="SQW357" s="91"/>
      <c r="SQX357" s="91"/>
      <c r="SQY357" s="91"/>
      <c r="SQZ357" s="91"/>
      <c r="SRA357" s="91" t="s">
        <v>218</v>
      </c>
      <c r="SRB357" s="91"/>
      <c r="SRC357" s="91"/>
      <c r="SRD357" s="91"/>
      <c r="SRE357" s="91"/>
      <c r="SRF357" s="91"/>
      <c r="SRG357" s="91"/>
      <c r="SRH357" s="91"/>
      <c r="SRI357" s="91" t="s">
        <v>218</v>
      </c>
      <c r="SRJ357" s="91"/>
      <c r="SRK357" s="91"/>
      <c r="SRL357" s="91"/>
      <c r="SRM357" s="91"/>
      <c r="SRN357" s="91"/>
      <c r="SRO357" s="91"/>
      <c r="SRP357" s="91"/>
      <c r="SRQ357" s="91" t="s">
        <v>218</v>
      </c>
      <c r="SRR357" s="91"/>
      <c r="SRS357" s="91"/>
      <c r="SRT357" s="91"/>
      <c r="SRU357" s="91"/>
      <c r="SRV357" s="91"/>
      <c r="SRW357" s="91"/>
      <c r="SRX357" s="91"/>
      <c r="SRY357" s="91" t="s">
        <v>218</v>
      </c>
      <c r="SRZ357" s="91"/>
      <c r="SSA357" s="91"/>
      <c r="SSB357" s="91"/>
      <c r="SSC357" s="91"/>
      <c r="SSD357" s="91"/>
      <c r="SSE357" s="91"/>
      <c r="SSF357" s="91"/>
      <c r="SSG357" s="91" t="s">
        <v>218</v>
      </c>
      <c r="SSH357" s="91"/>
      <c r="SSI357" s="91"/>
      <c r="SSJ357" s="91"/>
      <c r="SSK357" s="91"/>
      <c r="SSL357" s="91"/>
      <c r="SSM357" s="91"/>
      <c r="SSN357" s="91"/>
      <c r="SSO357" s="91" t="s">
        <v>218</v>
      </c>
      <c r="SSP357" s="91"/>
      <c r="SSQ357" s="91"/>
      <c r="SSR357" s="91"/>
      <c r="SSS357" s="91"/>
      <c r="SST357" s="91"/>
      <c r="SSU357" s="91"/>
      <c r="SSV357" s="91"/>
      <c r="SSW357" s="91" t="s">
        <v>218</v>
      </c>
      <c r="SSX357" s="91"/>
      <c r="SSY357" s="91"/>
      <c r="SSZ357" s="91"/>
      <c r="STA357" s="91"/>
      <c r="STB357" s="91"/>
      <c r="STC357" s="91"/>
      <c r="STD357" s="91"/>
      <c r="STE357" s="91" t="s">
        <v>218</v>
      </c>
      <c r="STF357" s="91"/>
      <c r="STG357" s="91"/>
      <c r="STH357" s="91"/>
      <c r="STI357" s="91"/>
      <c r="STJ357" s="91"/>
      <c r="STK357" s="91"/>
      <c r="STL357" s="91"/>
      <c r="STM357" s="91" t="s">
        <v>218</v>
      </c>
      <c r="STN357" s="91"/>
      <c r="STO357" s="91"/>
      <c r="STP357" s="91"/>
      <c r="STQ357" s="91"/>
      <c r="STR357" s="91"/>
      <c r="STS357" s="91"/>
      <c r="STT357" s="91"/>
      <c r="STU357" s="91" t="s">
        <v>218</v>
      </c>
      <c r="STV357" s="91"/>
      <c r="STW357" s="91"/>
      <c r="STX357" s="91"/>
      <c r="STY357" s="91"/>
      <c r="STZ357" s="91"/>
      <c r="SUA357" s="91"/>
      <c r="SUB357" s="91"/>
      <c r="SUC357" s="91" t="s">
        <v>218</v>
      </c>
      <c r="SUD357" s="91"/>
      <c r="SUE357" s="91"/>
      <c r="SUF357" s="91"/>
      <c r="SUG357" s="91"/>
      <c r="SUH357" s="91"/>
      <c r="SUI357" s="91"/>
      <c r="SUJ357" s="91"/>
      <c r="SUK357" s="91" t="s">
        <v>218</v>
      </c>
      <c r="SUL357" s="91"/>
      <c r="SUM357" s="91"/>
      <c r="SUN357" s="91"/>
      <c r="SUO357" s="91"/>
      <c r="SUP357" s="91"/>
      <c r="SUQ357" s="91"/>
      <c r="SUR357" s="91"/>
      <c r="SUS357" s="91" t="s">
        <v>218</v>
      </c>
      <c r="SUT357" s="91"/>
      <c r="SUU357" s="91"/>
      <c r="SUV357" s="91"/>
      <c r="SUW357" s="91"/>
      <c r="SUX357" s="91"/>
      <c r="SUY357" s="91"/>
      <c r="SUZ357" s="91"/>
      <c r="SVA357" s="91" t="s">
        <v>218</v>
      </c>
      <c r="SVB357" s="91"/>
      <c r="SVC357" s="91"/>
      <c r="SVD357" s="91"/>
      <c r="SVE357" s="91"/>
      <c r="SVF357" s="91"/>
      <c r="SVG357" s="91"/>
      <c r="SVH357" s="91"/>
      <c r="SVI357" s="91" t="s">
        <v>218</v>
      </c>
      <c r="SVJ357" s="91"/>
      <c r="SVK357" s="91"/>
      <c r="SVL357" s="91"/>
      <c r="SVM357" s="91"/>
      <c r="SVN357" s="91"/>
      <c r="SVO357" s="91"/>
      <c r="SVP357" s="91"/>
      <c r="SVQ357" s="91" t="s">
        <v>218</v>
      </c>
      <c r="SVR357" s="91"/>
      <c r="SVS357" s="91"/>
      <c r="SVT357" s="91"/>
      <c r="SVU357" s="91"/>
      <c r="SVV357" s="91"/>
      <c r="SVW357" s="91"/>
      <c r="SVX357" s="91"/>
      <c r="SVY357" s="91" t="s">
        <v>218</v>
      </c>
      <c r="SVZ357" s="91"/>
      <c r="SWA357" s="91"/>
      <c r="SWB357" s="91"/>
      <c r="SWC357" s="91"/>
      <c r="SWD357" s="91"/>
      <c r="SWE357" s="91"/>
      <c r="SWF357" s="91"/>
      <c r="SWG357" s="91" t="s">
        <v>218</v>
      </c>
      <c r="SWH357" s="91"/>
      <c r="SWI357" s="91"/>
      <c r="SWJ357" s="91"/>
      <c r="SWK357" s="91"/>
      <c r="SWL357" s="91"/>
      <c r="SWM357" s="91"/>
      <c r="SWN357" s="91"/>
      <c r="SWO357" s="91" t="s">
        <v>218</v>
      </c>
      <c r="SWP357" s="91"/>
      <c r="SWQ357" s="91"/>
      <c r="SWR357" s="91"/>
      <c r="SWS357" s="91"/>
      <c r="SWT357" s="91"/>
      <c r="SWU357" s="91"/>
      <c r="SWV357" s="91"/>
      <c r="SWW357" s="91" t="s">
        <v>218</v>
      </c>
      <c r="SWX357" s="91"/>
      <c r="SWY357" s="91"/>
      <c r="SWZ357" s="91"/>
      <c r="SXA357" s="91"/>
      <c r="SXB357" s="91"/>
      <c r="SXC357" s="91"/>
      <c r="SXD357" s="91"/>
      <c r="SXE357" s="91" t="s">
        <v>218</v>
      </c>
      <c r="SXF357" s="91"/>
      <c r="SXG357" s="91"/>
      <c r="SXH357" s="91"/>
      <c r="SXI357" s="91"/>
      <c r="SXJ357" s="91"/>
      <c r="SXK357" s="91"/>
      <c r="SXL357" s="91"/>
      <c r="SXM357" s="91" t="s">
        <v>218</v>
      </c>
      <c r="SXN357" s="91"/>
      <c r="SXO357" s="91"/>
      <c r="SXP357" s="91"/>
      <c r="SXQ357" s="91"/>
      <c r="SXR357" s="91"/>
      <c r="SXS357" s="91"/>
      <c r="SXT357" s="91"/>
      <c r="SXU357" s="91" t="s">
        <v>218</v>
      </c>
      <c r="SXV357" s="91"/>
      <c r="SXW357" s="91"/>
      <c r="SXX357" s="91"/>
      <c r="SXY357" s="91"/>
      <c r="SXZ357" s="91"/>
      <c r="SYA357" s="91"/>
      <c r="SYB357" s="91"/>
      <c r="SYC357" s="91" t="s">
        <v>218</v>
      </c>
      <c r="SYD357" s="91"/>
      <c r="SYE357" s="91"/>
      <c r="SYF357" s="91"/>
      <c r="SYG357" s="91"/>
      <c r="SYH357" s="91"/>
      <c r="SYI357" s="91"/>
      <c r="SYJ357" s="91"/>
      <c r="SYK357" s="91" t="s">
        <v>218</v>
      </c>
      <c r="SYL357" s="91"/>
      <c r="SYM357" s="91"/>
      <c r="SYN357" s="91"/>
      <c r="SYO357" s="91"/>
      <c r="SYP357" s="91"/>
      <c r="SYQ357" s="91"/>
      <c r="SYR357" s="91"/>
      <c r="SYS357" s="91" t="s">
        <v>218</v>
      </c>
      <c r="SYT357" s="91"/>
      <c r="SYU357" s="91"/>
      <c r="SYV357" s="91"/>
      <c r="SYW357" s="91"/>
      <c r="SYX357" s="91"/>
      <c r="SYY357" s="91"/>
      <c r="SYZ357" s="91"/>
      <c r="SZA357" s="91" t="s">
        <v>218</v>
      </c>
      <c r="SZB357" s="91"/>
      <c r="SZC357" s="91"/>
      <c r="SZD357" s="91"/>
      <c r="SZE357" s="91"/>
      <c r="SZF357" s="91"/>
      <c r="SZG357" s="91"/>
      <c r="SZH357" s="91"/>
      <c r="SZI357" s="91" t="s">
        <v>218</v>
      </c>
      <c r="SZJ357" s="91"/>
      <c r="SZK357" s="91"/>
      <c r="SZL357" s="91"/>
      <c r="SZM357" s="91"/>
      <c r="SZN357" s="91"/>
      <c r="SZO357" s="91"/>
      <c r="SZP357" s="91"/>
      <c r="SZQ357" s="91" t="s">
        <v>218</v>
      </c>
      <c r="SZR357" s="91"/>
      <c r="SZS357" s="91"/>
      <c r="SZT357" s="91"/>
      <c r="SZU357" s="91"/>
      <c r="SZV357" s="91"/>
      <c r="SZW357" s="91"/>
      <c r="SZX357" s="91"/>
      <c r="SZY357" s="91" t="s">
        <v>218</v>
      </c>
      <c r="SZZ357" s="91"/>
      <c r="TAA357" s="91"/>
      <c r="TAB357" s="91"/>
      <c r="TAC357" s="91"/>
      <c r="TAD357" s="91"/>
      <c r="TAE357" s="91"/>
      <c r="TAF357" s="91"/>
      <c r="TAG357" s="91" t="s">
        <v>218</v>
      </c>
      <c r="TAH357" s="91"/>
      <c r="TAI357" s="91"/>
      <c r="TAJ357" s="91"/>
      <c r="TAK357" s="91"/>
      <c r="TAL357" s="91"/>
      <c r="TAM357" s="91"/>
      <c r="TAN357" s="91"/>
      <c r="TAO357" s="91" t="s">
        <v>218</v>
      </c>
      <c r="TAP357" s="91"/>
      <c r="TAQ357" s="91"/>
      <c r="TAR357" s="91"/>
      <c r="TAS357" s="91"/>
      <c r="TAT357" s="91"/>
      <c r="TAU357" s="91"/>
      <c r="TAV357" s="91"/>
      <c r="TAW357" s="91" t="s">
        <v>218</v>
      </c>
      <c r="TAX357" s="91"/>
      <c r="TAY357" s="91"/>
      <c r="TAZ357" s="91"/>
      <c r="TBA357" s="91"/>
      <c r="TBB357" s="91"/>
      <c r="TBC357" s="91"/>
      <c r="TBD357" s="91"/>
      <c r="TBE357" s="91" t="s">
        <v>218</v>
      </c>
      <c r="TBF357" s="91"/>
      <c r="TBG357" s="91"/>
      <c r="TBH357" s="91"/>
      <c r="TBI357" s="91"/>
      <c r="TBJ357" s="91"/>
      <c r="TBK357" s="91"/>
      <c r="TBL357" s="91"/>
      <c r="TBM357" s="91" t="s">
        <v>218</v>
      </c>
      <c r="TBN357" s="91"/>
      <c r="TBO357" s="91"/>
      <c r="TBP357" s="91"/>
      <c r="TBQ357" s="91"/>
      <c r="TBR357" s="91"/>
      <c r="TBS357" s="91"/>
      <c r="TBT357" s="91"/>
      <c r="TBU357" s="91" t="s">
        <v>218</v>
      </c>
      <c r="TBV357" s="91"/>
      <c r="TBW357" s="91"/>
      <c r="TBX357" s="91"/>
      <c r="TBY357" s="91"/>
      <c r="TBZ357" s="91"/>
      <c r="TCA357" s="91"/>
      <c r="TCB357" s="91"/>
      <c r="TCC357" s="91" t="s">
        <v>218</v>
      </c>
      <c r="TCD357" s="91"/>
      <c r="TCE357" s="91"/>
      <c r="TCF357" s="91"/>
      <c r="TCG357" s="91"/>
      <c r="TCH357" s="91"/>
      <c r="TCI357" s="91"/>
      <c r="TCJ357" s="91"/>
      <c r="TCK357" s="91" t="s">
        <v>218</v>
      </c>
      <c r="TCL357" s="91"/>
      <c r="TCM357" s="91"/>
      <c r="TCN357" s="91"/>
      <c r="TCO357" s="91"/>
      <c r="TCP357" s="91"/>
      <c r="TCQ357" s="91"/>
      <c r="TCR357" s="91"/>
      <c r="TCS357" s="91" t="s">
        <v>218</v>
      </c>
      <c r="TCT357" s="91"/>
      <c r="TCU357" s="91"/>
      <c r="TCV357" s="91"/>
      <c r="TCW357" s="91"/>
      <c r="TCX357" s="91"/>
      <c r="TCY357" s="91"/>
      <c r="TCZ357" s="91"/>
      <c r="TDA357" s="91" t="s">
        <v>218</v>
      </c>
      <c r="TDB357" s="91"/>
      <c r="TDC357" s="91"/>
      <c r="TDD357" s="91"/>
      <c r="TDE357" s="91"/>
      <c r="TDF357" s="91"/>
      <c r="TDG357" s="91"/>
      <c r="TDH357" s="91"/>
      <c r="TDI357" s="91" t="s">
        <v>218</v>
      </c>
      <c r="TDJ357" s="91"/>
      <c r="TDK357" s="91"/>
      <c r="TDL357" s="91"/>
      <c r="TDM357" s="91"/>
      <c r="TDN357" s="91"/>
      <c r="TDO357" s="91"/>
      <c r="TDP357" s="91"/>
      <c r="TDQ357" s="91" t="s">
        <v>218</v>
      </c>
      <c r="TDR357" s="91"/>
      <c r="TDS357" s="91"/>
      <c r="TDT357" s="91"/>
      <c r="TDU357" s="91"/>
      <c r="TDV357" s="91"/>
      <c r="TDW357" s="91"/>
      <c r="TDX357" s="91"/>
      <c r="TDY357" s="91" t="s">
        <v>218</v>
      </c>
      <c r="TDZ357" s="91"/>
      <c r="TEA357" s="91"/>
      <c r="TEB357" s="91"/>
      <c r="TEC357" s="91"/>
      <c r="TED357" s="91"/>
      <c r="TEE357" s="91"/>
      <c r="TEF357" s="91"/>
      <c r="TEG357" s="91" t="s">
        <v>218</v>
      </c>
      <c r="TEH357" s="91"/>
      <c r="TEI357" s="91"/>
      <c r="TEJ357" s="91"/>
      <c r="TEK357" s="91"/>
      <c r="TEL357" s="91"/>
      <c r="TEM357" s="91"/>
      <c r="TEN357" s="91"/>
      <c r="TEO357" s="91" t="s">
        <v>218</v>
      </c>
      <c r="TEP357" s="91"/>
      <c r="TEQ357" s="91"/>
      <c r="TER357" s="91"/>
      <c r="TES357" s="91"/>
      <c r="TET357" s="91"/>
      <c r="TEU357" s="91"/>
      <c r="TEV357" s="91"/>
      <c r="TEW357" s="91" t="s">
        <v>218</v>
      </c>
      <c r="TEX357" s="91"/>
      <c r="TEY357" s="91"/>
      <c r="TEZ357" s="91"/>
      <c r="TFA357" s="91"/>
      <c r="TFB357" s="91"/>
      <c r="TFC357" s="91"/>
      <c r="TFD357" s="91"/>
      <c r="TFE357" s="91" t="s">
        <v>218</v>
      </c>
      <c r="TFF357" s="91"/>
      <c r="TFG357" s="91"/>
      <c r="TFH357" s="91"/>
      <c r="TFI357" s="91"/>
      <c r="TFJ357" s="91"/>
      <c r="TFK357" s="91"/>
      <c r="TFL357" s="91"/>
      <c r="TFM357" s="91" t="s">
        <v>218</v>
      </c>
      <c r="TFN357" s="91"/>
      <c r="TFO357" s="91"/>
      <c r="TFP357" s="91"/>
      <c r="TFQ357" s="91"/>
      <c r="TFR357" s="91"/>
      <c r="TFS357" s="91"/>
      <c r="TFT357" s="91"/>
      <c r="TFU357" s="91" t="s">
        <v>218</v>
      </c>
      <c r="TFV357" s="91"/>
      <c r="TFW357" s="91"/>
      <c r="TFX357" s="91"/>
      <c r="TFY357" s="91"/>
      <c r="TFZ357" s="91"/>
      <c r="TGA357" s="91"/>
      <c r="TGB357" s="91"/>
      <c r="TGC357" s="91" t="s">
        <v>218</v>
      </c>
      <c r="TGD357" s="91"/>
      <c r="TGE357" s="91"/>
      <c r="TGF357" s="91"/>
      <c r="TGG357" s="91"/>
      <c r="TGH357" s="91"/>
      <c r="TGI357" s="91"/>
      <c r="TGJ357" s="91"/>
      <c r="TGK357" s="91" t="s">
        <v>218</v>
      </c>
      <c r="TGL357" s="91"/>
      <c r="TGM357" s="91"/>
      <c r="TGN357" s="91"/>
      <c r="TGO357" s="91"/>
      <c r="TGP357" s="91"/>
      <c r="TGQ357" s="91"/>
      <c r="TGR357" s="91"/>
      <c r="TGS357" s="91" t="s">
        <v>218</v>
      </c>
      <c r="TGT357" s="91"/>
      <c r="TGU357" s="91"/>
      <c r="TGV357" s="91"/>
      <c r="TGW357" s="91"/>
      <c r="TGX357" s="91"/>
      <c r="TGY357" s="91"/>
      <c r="TGZ357" s="91"/>
      <c r="THA357" s="91" t="s">
        <v>218</v>
      </c>
      <c r="THB357" s="91"/>
      <c r="THC357" s="91"/>
      <c r="THD357" s="91"/>
      <c r="THE357" s="91"/>
      <c r="THF357" s="91"/>
      <c r="THG357" s="91"/>
      <c r="THH357" s="91"/>
      <c r="THI357" s="91" t="s">
        <v>218</v>
      </c>
      <c r="THJ357" s="91"/>
      <c r="THK357" s="91"/>
      <c r="THL357" s="91"/>
      <c r="THM357" s="91"/>
      <c r="THN357" s="91"/>
      <c r="THO357" s="91"/>
      <c r="THP357" s="91"/>
      <c r="THQ357" s="91" t="s">
        <v>218</v>
      </c>
      <c r="THR357" s="91"/>
      <c r="THS357" s="91"/>
      <c r="THT357" s="91"/>
      <c r="THU357" s="91"/>
      <c r="THV357" s="91"/>
      <c r="THW357" s="91"/>
      <c r="THX357" s="91"/>
      <c r="THY357" s="91" t="s">
        <v>218</v>
      </c>
      <c r="THZ357" s="91"/>
      <c r="TIA357" s="91"/>
      <c r="TIB357" s="91"/>
      <c r="TIC357" s="91"/>
      <c r="TID357" s="91"/>
      <c r="TIE357" s="91"/>
      <c r="TIF357" s="91"/>
      <c r="TIG357" s="91" t="s">
        <v>218</v>
      </c>
      <c r="TIH357" s="91"/>
      <c r="TII357" s="91"/>
      <c r="TIJ357" s="91"/>
      <c r="TIK357" s="91"/>
      <c r="TIL357" s="91"/>
      <c r="TIM357" s="91"/>
      <c r="TIN357" s="91"/>
      <c r="TIO357" s="91" t="s">
        <v>218</v>
      </c>
      <c r="TIP357" s="91"/>
      <c r="TIQ357" s="91"/>
      <c r="TIR357" s="91"/>
      <c r="TIS357" s="91"/>
      <c r="TIT357" s="91"/>
      <c r="TIU357" s="91"/>
      <c r="TIV357" s="91"/>
      <c r="TIW357" s="91" t="s">
        <v>218</v>
      </c>
      <c r="TIX357" s="91"/>
      <c r="TIY357" s="91"/>
      <c r="TIZ357" s="91"/>
      <c r="TJA357" s="91"/>
      <c r="TJB357" s="91"/>
      <c r="TJC357" s="91"/>
      <c r="TJD357" s="91"/>
      <c r="TJE357" s="91" t="s">
        <v>218</v>
      </c>
      <c r="TJF357" s="91"/>
      <c r="TJG357" s="91"/>
      <c r="TJH357" s="91"/>
      <c r="TJI357" s="91"/>
      <c r="TJJ357" s="91"/>
      <c r="TJK357" s="91"/>
      <c r="TJL357" s="91"/>
      <c r="TJM357" s="91" t="s">
        <v>218</v>
      </c>
      <c r="TJN357" s="91"/>
      <c r="TJO357" s="91"/>
      <c r="TJP357" s="91"/>
      <c r="TJQ357" s="91"/>
      <c r="TJR357" s="91"/>
      <c r="TJS357" s="91"/>
      <c r="TJT357" s="91"/>
      <c r="TJU357" s="91" t="s">
        <v>218</v>
      </c>
      <c r="TJV357" s="91"/>
      <c r="TJW357" s="91"/>
      <c r="TJX357" s="91"/>
      <c r="TJY357" s="91"/>
      <c r="TJZ357" s="91"/>
      <c r="TKA357" s="91"/>
      <c r="TKB357" s="91"/>
      <c r="TKC357" s="91" t="s">
        <v>218</v>
      </c>
      <c r="TKD357" s="91"/>
      <c r="TKE357" s="91"/>
      <c r="TKF357" s="91"/>
      <c r="TKG357" s="91"/>
      <c r="TKH357" s="91"/>
      <c r="TKI357" s="91"/>
      <c r="TKJ357" s="91"/>
      <c r="TKK357" s="91" t="s">
        <v>218</v>
      </c>
      <c r="TKL357" s="91"/>
      <c r="TKM357" s="91"/>
      <c r="TKN357" s="91"/>
      <c r="TKO357" s="91"/>
      <c r="TKP357" s="91"/>
      <c r="TKQ357" s="91"/>
      <c r="TKR357" s="91"/>
      <c r="TKS357" s="91" t="s">
        <v>218</v>
      </c>
      <c r="TKT357" s="91"/>
      <c r="TKU357" s="91"/>
      <c r="TKV357" s="91"/>
      <c r="TKW357" s="91"/>
      <c r="TKX357" s="91"/>
      <c r="TKY357" s="91"/>
      <c r="TKZ357" s="91"/>
      <c r="TLA357" s="91" t="s">
        <v>218</v>
      </c>
      <c r="TLB357" s="91"/>
      <c r="TLC357" s="91"/>
      <c r="TLD357" s="91"/>
      <c r="TLE357" s="91"/>
      <c r="TLF357" s="91"/>
      <c r="TLG357" s="91"/>
      <c r="TLH357" s="91"/>
      <c r="TLI357" s="91" t="s">
        <v>218</v>
      </c>
      <c r="TLJ357" s="91"/>
      <c r="TLK357" s="91"/>
      <c r="TLL357" s="91"/>
      <c r="TLM357" s="91"/>
      <c r="TLN357" s="91"/>
      <c r="TLO357" s="91"/>
      <c r="TLP357" s="91"/>
      <c r="TLQ357" s="91" t="s">
        <v>218</v>
      </c>
      <c r="TLR357" s="91"/>
      <c r="TLS357" s="91"/>
      <c r="TLT357" s="91"/>
      <c r="TLU357" s="91"/>
      <c r="TLV357" s="91"/>
      <c r="TLW357" s="91"/>
      <c r="TLX357" s="91"/>
      <c r="TLY357" s="91" t="s">
        <v>218</v>
      </c>
      <c r="TLZ357" s="91"/>
      <c r="TMA357" s="91"/>
      <c r="TMB357" s="91"/>
      <c r="TMC357" s="91"/>
      <c r="TMD357" s="91"/>
      <c r="TME357" s="91"/>
      <c r="TMF357" s="91"/>
      <c r="TMG357" s="91" t="s">
        <v>218</v>
      </c>
      <c r="TMH357" s="91"/>
      <c r="TMI357" s="91"/>
      <c r="TMJ357" s="91"/>
      <c r="TMK357" s="91"/>
      <c r="TML357" s="91"/>
      <c r="TMM357" s="91"/>
      <c r="TMN357" s="91"/>
      <c r="TMO357" s="91" t="s">
        <v>218</v>
      </c>
      <c r="TMP357" s="91"/>
      <c r="TMQ357" s="91"/>
      <c r="TMR357" s="91"/>
      <c r="TMS357" s="91"/>
      <c r="TMT357" s="91"/>
      <c r="TMU357" s="91"/>
      <c r="TMV357" s="91"/>
      <c r="TMW357" s="91" t="s">
        <v>218</v>
      </c>
      <c r="TMX357" s="91"/>
      <c r="TMY357" s="91"/>
      <c r="TMZ357" s="91"/>
      <c r="TNA357" s="91"/>
      <c r="TNB357" s="91"/>
      <c r="TNC357" s="91"/>
      <c r="TND357" s="91"/>
      <c r="TNE357" s="91" t="s">
        <v>218</v>
      </c>
      <c r="TNF357" s="91"/>
      <c r="TNG357" s="91"/>
      <c r="TNH357" s="91"/>
      <c r="TNI357" s="91"/>
      <c r="TNJ357" s="91"/>
      <c r="TNK357" s="91"/>
      <c r="TNL357" s="91"/>
      <c r="TNM357" s="91" t="s">
        <v>218</v>
      </c>
      <c r="TNN357" s="91"/>
      <c r="TNO357" s="91"/>
      <c r="TNP357" s="91"/>
      <c r="TNQ357" s="91"/>
      <c r="TNR357" s="91"/>
      <c r="TNS357" s="91"/>
      <c r="TNT357" s="91"/>
      <c r="TNU357" s="91" t="s">
        <v>218</v>
      </c>
      <c r="TNV357" s="91"/>
      <c r="TNW357" s="91"/>
      <c r="TNX357" s="91"/>
      <c r="TNY357" s="91"/>
      <c r="TNZ357" s="91"/>
      <c r="TOA357" s="91"/>
      <c r="TOB357" s="91"/>
      <c r="TOC357" s="91" t="s">
        <v>218</v>
      </c>
      <c r="TOD357" s="91"/>
      <c r="TOE357" s="91"/>
      <c r="TOF357" s="91"/>
      <c r="TOG357" s="91"/>
      <c r="TOH357" s="91"/>
      <c r="TOI357" s="91"/>
      <c r="TOJ357" s="91"/>
      <c r="TOK357" s="91" t="s">
        <v>218</v>
      </c>
      <c r="TOL357" s="91"/>
      <c r="TOM357" s="91"/>
      <c r="TON357" s="91"/>
      <c r="TOO357" s="91"/>
      <c r="TOP357" s="91"/>
      <c r="TOQ357" s="91"/>
      <c r="TOR357" s="91"/>
      <c r="TOS357" s="91" t="s">
        <v>218</v>
      </c>
      <c r="TOT357" s="91"/>
      <c r="TOU357" s="91"/>
      <c r="TOV357" s="91"/>
      <c r="TOW357" s="91"/>
      <c r="TOX357" s="91"/>
      <c r="TOY357" s="91"/>
      <c r="TOZ357" s="91"/>
      <c r="TPA357" s="91" t="s">
        <v>218</v>
      </c>
      <c r="TPB357" s="91"/>
      <c r="TPC357" s="91"/>
      <c r="TPD357" s="91"/>
      <c r="TPE357" s="91"/>
      <c r="TPF357" s="91"/>
      <c r="TPG357" s="91"/>
      <c r="TPH357" s="91"/>
      <c r="TPI357" s="91" t="s">
        <v>218</v>
      </c>
      <c r="TPJ357" s="91"/>
      <c r="TPK357" s="91"/>
      <c r="TPL357" s="91"/>
      <c r="TPM357" s="91"/>
      <c r="TPN357" s="91"/>
      <c r="TPO357" s="91"/>
      <c r="TPP357" s="91"/>
      <c r="TPQ357" s="91" t="s">
        <v>218</v>
      </c>
      <c r="TPR357" s="91"/>
      <c r="TPS357" s="91"/>
      <c r="TPT357" s="91"/>
      <c r="TPU357" s="91"/>
      <c r="TPV357" s="91"/>
      <c r="TPW357" s="91"/>
      <c r="TPX357" s="91"/>
      <c r="TPY357" s="91" t="s">
        <v>218</v>
      </c>
      <c r="TPZ357" s="91"/>
      <c r="TQA357" s="91"/>
      <c r="TQB357" s="91"/>
      <c r="TQC357" s="91"/>
      <c r="TQD357" s="91"/>
      <c r="TQE357" s="91"/>
      <c r="TQF357" s="91"/>
      <c r="TQG357" s="91" t="s">
        <v>218</v>
      </c>
      <c r="TQH357" s="91"/>
      <c r="TQI357" s="91"/>
      <c r="TQJ357" s="91"/>
      <c r="TQK357" s="91"/>
      <c r="TQL357" s="91"/>
      <c r="TQM357" s="91"/>
      <c r="TQN357" s="91"/>
      <c r="TQO357" s="91" t="s">
        <v>218</v>
      </c>
      <c r="TQP357" s="91"/>
      <c r="TQQ357" s="91"/>
      <c r="TQR357" s="91"/>
      <c r="TQS357" s="91"/>
      <c r="TQT357" s="91"/>
      <c r="TQU357" s="91"/>
      <c r="TQV357" s="91"/>
      <c r="TQW357" s="91" t="s">
        <v>218</v>
      </c>
      <c r="TQX357" s="91"/>
      <c r="TQY357" s="91"/>
      <c r="TQZ357" s="91"/>
      <c r="TRA357" s="91"/>
      <c r="TRB357" s="91"/>
      <c r="TRC357" s="91"/>
      <c r="TRD357" s="91"/>
      <c r="TRE357" s="91" t="s">
        <v>218</v>
      </c>
      <c r="TRF357" s="91"/>
      <c r="TRG357" s="91"/>
      <c r="TRH357" s="91"/>
      <c r="TRI357" s="91"/>
      <c r="TRJ357" s="91"/>
      <c r="TRK357" s="91"/>
      <c r="TRL357" s="91"/>
      <c r="TRM357" s="91" t="s">
        <v>218</v>
      </c>
      <c r="TRN357" s="91"/>
      <c r="TRO357" s="91"/>
      <c r="TRP357" s="91"/>
      <c r="TRQ357" s="91"/>
      <c r="TRR357" s="91"/>
      <c r="TRS357" s="91"/>
      <c r="TRT357" s="91"/>
      <c r="TRU357" s="91" t="s">
        <v>218</v>
      </c>
      <c r="TRV357" s="91"/>
      <c r="TRW357" s="91"/>
      <c r="TRX357" s="91"/>
      <c r="TRY357" s="91"/>
      <c r="TRZ357" s="91"/>
      <c r="TSA357" s="91"/>
      <c r="TSB357" s="91"/>
      <c r="TSC357" s="91" t="s">
        <v>218</v>
      </c>
      <c r="TSD357" s="91"/>
      <c r="TSE357" s="91"/>
      <c r="TSF357" s="91"/>
      <c r="TSG357" s="91"/>
      <c r="TSH357" s="91"/>
      <c r="TSI357" s="91"/>
      <c r="TSJ357" s="91"/>
      <c r="TSK357" s="91" t="s">
        <v>218</v>
      </c>
      <c r="TSL357" s="91"/>
      <c r="TSM357" s="91"/>
      <c r="TSN357" s="91"/>
      <c r="TSO357" s="91"/>
      <c r="TSP357" s="91"/>
      <c r="TSQ357" s="91"/>
      <c r="TSR357" s="91"/>
      <c r="TSS357" s="91" t="s">
        <v>218</v>
      </c>
      <c r="TST357" s="91"/>
      <c r="TSU357" s="91"/>
      <c r="TSV357" s="91"/>
      <c r="TSW357" s="91"/>
      <c r="TSX357" s="91"/>
      <c r="TSY357" s="91"/>
      <c r="TSZ357" s="91"/>
      <c r="TTA357" s="91" t="s">
        <v>218</v>
      </c>
      <c r="TTB357" s="91"/>
      <c r="TTC357" s="91"/>
      <c r="TTD357" s="91"/>
      <c r="TTE357" s="91"/>
      <c r="TTF357" s="91"/>
      <c r="TTG357" s="91"/>
      <c r="TTH357" s="91"/>
      <c r="TTI357" s="91" t="s">
        <v>218</v>
      </c>
      <c r="TTJ357" s="91"/>
      <c r="TTK357" s="91"/>
      <c r="TTL357" s="91"/>
      <c r="TTM357" s="91"/>
      <c r="TTN357" s="91"/>
      <c r="TTO357" s="91"/>
      <c r="TTP357" s="91"/>
      <c r="TTQ357" s="91" t="s">
        <v>218</v>
      </c>
      <c r="TTR357" s="91"/>
      <c r="TTS357" s="91"/>
      <c r="TTT357" s="91"/>
      <c r="TTU357" s="91"/>
      <c r="TTV357" s="91"/>
      <c r="TTW357" s="91"/>
      <c r="TTX357" s="91"/>
      <c r="TTY357" s="91" t="s">
        <v>218</v>
      </c>
      <c r="TTZ357" s="91"/>
      <c r="TUA357" s="91"/>
      <c r="TUB357" s="91"/>
      <c r="TUC357" s="91"/>
      <c r="TUD357" s="91"/>
      <c r="TUE357" s="91"/>
      <c r="TUF357" s="91"/>
      <c r="TUG357" s="91" t="s">
        <v>218</v>
      </c>
      <c r="TUH357" s="91"/>
      <c r="TUI357" s="91"/>
      <c r="TUJ357" s="91"/>
      <c r="TUK357" s="91"/>
      <c r="TUL357" s="91"/>
      <c r="TUM357" s="91"/>
      <c r="TUN357" s="91"/>
      <c r="TUO357" s="91" t="s">
        <v>218</v>
      </c>
      <c r="TUP357" s="91"/>
      <c r="TUQ357" s="91"/>
      <c r="TUR357" s="91"/>
      <c r="TUS357" s="91"/>
      <c r="TUT357" s="91"/>
      <c r="TUU357" s="91"/>
      <c r="TUV357" s="91"/>
      <c r="TUW357" s="91" t="s">
        <v>218</v>
      </c>
      <c r="TUX357" s="91"/>
      <c r="TUY357" s="91"/>
      <c r="TUZ357" s="91"/>
      <c r="TVA357" s="91"/>
      <c r="TVB357" s="91"/>
      <c r="TVC357" s="91"/>
      <c r="TVD357" s="91"/>
      <c r="TVE357" s="91" t="s">
        <v>218</v>
      </c>
      <c r="TVF357" s="91"/>
      <c r="TVG357" s="91"/>
      <c r="TVH357" s="91"/>
      <c r="TVI357" s="91"/>
      <c r="TVJ357" s="91"/>
      <c r="TVK357" s="91"/>
      <c r="TVL357" s="91"/>
      <c r="TVM357" s="91" t="s">
        <v>218</v>
      </c>
      <c r="TVN357" s="91"/>
      <c r="TVO357" s="91"/>
      <c r="TVP357" s="91"/>
      <c r="TVQ357" s="91"/>
      <c r="TVR357" s="91"/>
      <c r="TVS357" s="91"/>
      <c r="TVT357" s="91"/>
      <c r="TVU357" s="91" t="s">
        <v>218</v>
      </c>
      <c r="TVV357" s="91"/>
      <c r="TVW357" s="91"/>
      <c r="TVX357" s="91"/>
      <c r="TVY357" s="91"/>
      <c r="TVZ357" s="91"/>
      <c r="TWA357" s="91"/>
      <c r="TWB357" s="91"/>
      <c r="TWC357" s="91" t="s">
        <v>218</v>
      </c>
      <c r="TWD357" s="91"/>
      <c r="TWE357" s="91"/>
      <c r="TWF357" s="91"/>
      <c r="TWG357" s="91"/>
      <c r="TWH357" s="91"/>
      <c r="TWI357" s="91"/>
      <c r="TWJ357" s="91"/>
      <c r="TWK357" s="91" t="s">
        <v>218</v>
      </c>
      <c r="TWL357" s="91"/>
      <c r="TWM357" s="91"/>
      <c r="TWN357" s="91"/>
      <c r="TWO357" s="91"/>
      <c r="TWP357" s="91"/>
      <c r="TWQ357" s="91"/>
      <c r="TWR357" s="91"/>
      <c r="TWS357" s="91" t="s">
        <v>218</v>
      </c>
      <c r="TWT357" s="91"/>
      <c r="TWU357" s="91"/>
      <c r="TWV357" s="91"/>
      <c r="TWW357" s="91"/>
      <c r="TWX357" s="91"/>
      <c r="TWY357" s="91"/>
      <c r="TWZ357" s="91"/>
      <c r="TXA357" s="91" t="s">
        <v>218</v>
      </c>
      <c r="TXB357" s="91"/>
      <c r="TXC357" s="91"/>
      <c r="TXD357" s="91"/>
      <c r="TXE357" s="91"/>
      <c r="TXF357" s="91"/>
      <c r="TXG357" s="91"/>
      <c r="TXH357" s="91"/>
      <c r="TXI357" s="91" t="s">
        <v>218</v>
      </c>
      <c r="TXJ357" s="91"/>
      <c r="TXK357" s="91"/>
      <c r="TXL357" s="91"/>
      <c r="TXM357" s="91"/>
      <c r="TXN357" s="91"/>
      <c r="TXO357" s="91"/>
      <c r="TXP357" s="91"/>
      <c r="TXQ357" s="91" t="s">
        <v>218</v>
      </c>
      <c r="TXR357" s="91"/>
      <c r="TXS357" s="91"/>
      <c r="TXT357" s="91"/>
      <c r="TXU357" s="91"/>
      <c r="TXV357" s="91"/>
      <c r="TXW357" s="91"/>
      <c r="TXX357" s="91"/>
      <c r="TXY357" s="91" t="s">
        <v>218</v>
      </c>
      <c r="TXZ357" s="91"/>
      <c r="TYA357" s="91"/>
      <c r="TYB357" s="91"/>
      <c r="TYC357" s="91"/>
      <c r="TYD357" s="91"/>
      <c r="TYE357" s="91"/>
      <c r="TYF357" s="91"/>
      <c r="TYG357" s="91" t="s">
        <v>218</v>
      </c>
      <c r="TYH357" s="91"/>
      <c r="TYI357" s="91"/>
      <c r="TYJ357" s="91"/>
      <c r="TYK357" s="91"/>
      <c r="TYL357" s="91"/>
      <c r="TYM357" s="91"/>
      <c r="TYN357" s="91"/>
      <c r="TYO357" s="91" t="s">
        <v>218</v>
      </c>
      <c r="TYP357" s="91"/>
      <c r="TYQ357" s="91"/>
      <c r="TYR357" s="91"/>
      <c r="TYS357" s="91"/>
      <c r="TYT357" s="91"/>
      <c r="TYU357" s="91"/>
      <c r="TYV357" s="91"/>
      <c r="TYW357" s="91" t="s">
        <v>218</v>
      </c>
      <c r="TYX357" s="91"/>
      <c r="TYY357" s="91"/>
      <c r="TYZ357" s="91"/>
      <c r="TZA357" s="91"/>
      <c r="TZB357" s="91"/>
      <c r="TZC357" s="91"/>
      <c r="TZD357" s="91"/>
      <c r="TZE357" s="91" t="s">
        <v>218</v>
      </c>
      <c r="TZF357" s="91"/>
      <c r="TZG357" s="91"/>
      <c r="TZH357" s="91"/>
      <c r="TZI357" s="91"/>
      <c r="TZJ357" s="91"/>
      <c r="TZK357" s="91"/>
      <c r="TZL357" s="91"/>
      <c r="TZM357" s="91" t="s">
        <v>218</v>
      </c>
      <c r="TZN357" s="91"/>
      <c r="TZO357" s="91"/>
      <c r="TZP357" s="91"/>
      <c r="TZQ357" s="91"/>
      <c r="TZR357" s="91"/>
      <c r="TZS357" s="91"/>
      <c r="TZT357" s="91"/>
      <c r="TZU357" s="91" t="s">
        <v>218</v>
      </c>
      <c r="TZV357" s="91"/>
      <c r="TZW357" s="91"/>
      <c r="TZX357" s="91"/>
      <c r="TZY357" s="91"/>
      <c r="TZZ357" s="91"/>
      <c r="UAA357" s="91"/>
      <c r="UAB357" s="91"/>
      <c r="UAC357" s="91" t="s">
        <v>218</v>
      </c>
      <c r="UAD357" s="91"/>
      <c r="UAE357" s="91"/>
      <c r="UAF357" s="91"/>
      <c r="UAG357" s="91"/>
      <c r="UAH357" s="91"/>
      <c r="UAI357" s="91"/>
      <c r="UAJ357" s="91"/>
      <c r="UAK357" s="91" t="s">
        <v>218</v>
      </c>
      <c r="UAL357" s="91"/>
      <c r="UAM357" s="91"/>
      <c r="UAN357" s="91"/>
      <c r="UAO357" s="91"/>
      <c r="UAP357" s="91"/>
      <c r="UAQ357" s="91"/>
      <c r="UAR357" s="91"/>
      <c r="UAS357" s="91" t="s">
        <v>218</v>
      </c>
      <c r="UAT357" s="91"/>
      <c r="UAU357" s="91"/>
      <c r="UAV357" s="91"/>
      <c r="UAW357" s="91"/>
      <c r="UAX357" s="91"/>
      <c r="UAY357" s="91"/>
      <c r="UAZ357" s="91"/>
      <c r="UBA357" s="91" t="s">
        <v>218</v>
      </c>
      <c r="UBB357" s="91"/>
      <c r="UBC357" s="91"/>
      <c r="UBD357" s="91"/>
      <c r="UBE357" s="91"/>
      <c r="UBF357" s="91"/>
      <c r="UBG357" s="91"/>
      <c r="UBH357" s="91"/>
      <c r="UBI357" s="91" t="s">
        <v>218</v>
      </c>
      <c r="UBJ357" s="91"/>
      <c r="UBK357" s="91"/>
      <c r="UBL357" s="91"/>
      <c r="UBM357" s="91"/>
      <c r="UBN357" s="91"/>
      <c r="UBO357" s="91"/>
      <c r="UBP357" s="91"/>
      <c r="UBQ357" s="91" t="s">
        <v>218</v>
      </c>
      <c r="UBR357" s="91"/>
      <c r="UBS357" s="91"/>
      <c r="UBT357" s="91"/>
      <c r="UBU357" s="91"/>
      <c r="UBV357" s="91"/>
      <c r="UBW357" s="91"/>
      <c r="UBX357" s="91"/>
      <c r="UBY357" s="91" t="s">
        <v>218</v>
      </c>
      <c r="UBZ357" s="91"/>
      <c r="UCA357" s="91"/>
      <c r="UCB357" s="91"/>
      <c r="UCC357" s="91"/>
      <c r="UCD357" s="91"/>
      <c r="UCE357" s="91"/>
      <c r="UCF357" s="91"/>
      <c r="UCG357" s="91" t="s">
        <v>218</v>
      </c>
      <c r="UCH357" s="91"/>
      <c r="UCI357" s="91"/>
      <c r="UCJ357" s="91"/>
      <c r="UCK357" s="91"/>
      <c r="UCL357" s="91"/>
      <c r="UCM357" s="91"/>
      <c r="UCN357" s="91"/>
      <c r="UCO357" s="91" t="s">
        <v>218</v>
      </c>
      <c r="UCP357" s="91"/>
      <c r="UCQ357" s="91"/>
      <c r="UCR357" s="91"/>
      <c r="UCS357" s="91"/>
      <c r="UCT357" s="91"/>
      <c r="UCU357" s="91"/>
      <c r="UCV357" s="91"/>
      <c r="UCW357" s="91" t="s">
        <v>218</v>
      </c>
      <c r="UCX357" s="91"/>
      <c r="UCY357" s="91"/>
      <c r="UCZ357" s="91"/>
      <c r="UDA357" s="91"/>
      <c r="UDB357" s="91"/>
      <c r="UDC357" s="91"/>
      <c r="UDD357" s="91"/>
      <c r="UDE357" s="91" t="s">
        <v>218</v>
      </c>
      <c r="UDF357" s="91"/>
      <c r="UDG357" s="91"/>
      <c r="UDH357" s="91"/>
      <c r="UDI357" s="91"/>
      <c r="UDJ357" s="91"/>
      <c r="UDK357" s="91"/>
      <c r="UDL357" s="91"/>
      <c r="UDM357" s="91" t="s">
        <v>218</v>
      </c>
      <c r="UDN357" s="91"/>
      <c r="UDO357" s="91"/>
      <c r="UDP357" s="91"/>
      <c r="UDQ357" s="91"/>
      <c r="UDR357" s="91"/>
      <c r="UDS357" s="91"/>
      <c r="UDT357" s="91"/>
      <c r="UDU357" s="91" t="s">
        <v>218</v>
      </c>
      <c r="UDV357" s="91"/>
      <c r="UDW357" s="91"/>
      <c r="UDX357" s="91"/>
      <c r="UDY357" s="91"/>
      <c r="UDZ357" s="91"/>
      <c r="UEA357" s="91"/>
      <c r="UEB357" s="91"/>
      <c r="UEC357" s="91" t="s">
        <v>218</v>
      </c>
      <c r="UED357" s="91"/>
      <c r="UEE357" s="91"/>
      <c r="UEF357" s="91"/>
      <c r="UEG357" s="91"/>
      <c r="UEH357" s="91"/>
      <c r="UEI357" s="91"/>
      <c r="UEJ357" s="91"/>
      <c r="UEK357" s="91" t="s">
        <v>218</v>
      </c>
      <c r="UEL357" s="91"/>
      <c r="UEM357" s="91"/>
      <c r="UEN357" s="91"/>
      <c r="UEO357" s="91"/>
      <c r="UEP357" s="91"/>
      <c r="UEQ357" s="91"/>
      <c r="UER357" s="91"/>
      <c r="UES357" s="91" t="s">
        <v>218</v>
      </c>
      <c r="UET357" s="91"/>
      <c r="UEU357" s="91"/>
      <c r="UEV357" s="91"/>
      <c r="UEW357" s="91"/>
      <c r="UEX357" s="91"/>
      <c r="UEY357" s="91"/>
      <c r="UEZ357" s="91"/>
      <c r="UFA357" s="91" t="s">
        <v>218</v>
      </c>
      <c r="UFB357" s="91"/>
      <c r="UFC357" s="91"/>
      <c r="UFD357" s="91"/>
      <c r="UFE357" s="91"/>
      <c r="UFF357" s="91"/>
      <c r="UFG357" s="91"/>
      <c r="UFH357" s="91"/>
      <c r="UFI357" s="91" t="s">
        <v>218</v>
      </c>
      <c r="UFJ357" s="91"/>
      <c r="UFK357" s="91"/>
      <c r="UFL357" s="91"/>
      <c r="UFM357" s="91"/>
      <c r="UFN357" s="91"/>
      <c r="UFO357" s="91"/>
      <c r="UFP357" s="91"/>
      <c r="UFQ357" s="91" t="s">
        <v>218</v>
      </c>
      <c r="UFR357" s="91"/>
      <c r="UFS357" s="91"/>
      <c r="UFT357" s="91"/>
      <c r="UFU357" s="91"/>
      <c r="UFV357" s="91"/>
      <c r="UFW357" s="91"/>
      <c r="UFX357" s="91"/>
      <c r="UFY357" s="91" t="s">
        <v>218</v>
      </c>
      <c r="UFZ357" s="91"/>
      <c r="UGA357" s="91"/>
      <c r="UGB357" s="91"/>
      <c r="UGC357" s="91"/>
      <c r="UGD357" s="91"/>
      <c r="UGE357" s="91"/>
      <c r="UGF357" s="91"/>
      <c r="UGG357" s="91" t="s">
        <v>218</v>
      </c>
      <c r="UGH357" s="91"/>
      <c r="UGI357" s="91"/>
      <c r="UGJ357" s="91"/>
      <c r="UGK357" s="91"/>
      <c r="UGL357" s="91"/>
      <c r="UGM357" s="91"/>
      <c r="UGN357" s="91"/>
      <c r="UGO357" s="91" t="s">
        <v>218</v>
      </c>
      <c r="UGP357" s="91"/>
      <c r="UGQ357" s="91"/>
      <c r="UGR357" s="91"/>
      <c r="UGS357" s="91"/>
      <c r="UGT357" s="91"/>
      <c r="UGU357" s="91"/>
      <c r="UGV357" s="91"/>
      <c r="UGW357" s="91" t="s">
        <v>218</v>
      </c>
      <c r="UGX357" s="91"/>
      <c r="UGY357" s="91"/>
      <c r="UGZ357" s="91"/>
      <c r="UHA357" s="91"/>
      <c r="UHB357" s="91"/>
      <c r="UHC357" s="91"/>
      <c r="UHD357" s="91"/>
      <c r="UHE357" s="91" t="s">
        <v>218</v>
      </c>
      <c r="UHF357" s="91"/>
      <c r="UHG357" s="91"/>
      <c r="UHH357" s="91"/>
      <c r="UHI357" s="91"/>
      <c r="UHJ357" s="91"/>
      <c r="UHK357" s="91"/>
      <c r="UHL357" s="91"/>
      <c r="UHM357" s="91" t="s">
        <v>218</v>
      </c>
      <c r="UHN357" s="91"/>
      <c r="UHO357" s="91"/>
      <c r="UHP357" s="91"/>
      <c r="UHQ357" s="91"/>
      <c r="UHR357" s="91"/>
      <c r="UHS357" s="91"/>
      <c r="UHT357" s="91"/>
      <c r="UHU357" s="91" t="s">
        <v>218</v>
      </c>
      <c r="UHV357" s="91"/>
      <c r="UHW357" s="91"/>
      <c r="UHX357" s="91"/>
      <c r="UHY357" s="91"/>
      <c r="UHZ357" s="91"/>
      <c r="UIA357" s="91"/>
      <c r="UIB357" s="91"/>
      <c r="UIC357" s="91" t="s">
        <v>218</v>
      </c>
      <c r="UID357" s="91"/>
      <c r="UIE357" s="91"/>
      <c r="UIF357" s="91"/>
      <c r="UIG357" s="91"/>
      <c r="UIH357" s="91"/>
      <c r="UII357" s="91"/>
      <c r="UIJ357" s="91"/>
      <c r="UIK357" s="91" t="s">
        <v>218</v>
      </c>
      <c r="UIL357" s="91"/>
      <c r="UIM357" s="91"/>
      <c r="UIN357" s="91"/>
      <c r="UIO357" s="91"/>
      <c r="UIP357" s="91"/>
      <c r="UIQ357" s="91"/>
      <c r="UIR357" s="91"/>
      <c r="UIS357" s="91" t="s">
        <v>218</v>
      </c>
      <c r="UIT357" s="91"/>
      <c r="UIU357" s="91"/>
      <c r="UIV357" s="91"/>
      <c r="UIW357" s="91"/>
      <c r="UIX357" s="91"/>
      <c r="UIY357" s="91"/>
      <c r="UIZ357" s="91"/>
      <c r="UJA357" s="91" t="s">
        <v>218</v>
      </c>
      <c r="UJB357" s="91"/>
      <c r="UJC357" s="91"/>
      <c r="UJD357" s="91"/>
      <c r="UJE357" s="91"/>
      <c r="UJF357" s="91"/>
      <c r="UJG357" s="91"/>
      <c r="UJH357" s="91"/>
      <c r="UJI357" s="91" t="s">
        <v>218</v>
      </c>
      <c r="UJJ357" s="91"/>
      <c r="UJK357" s="91"/>
      <c r="UJL357" s="91"/>
      <c r="UJM357" s="91"/>
      <c r="UJN357" s="91"/>
      <c r="UJO357" s="91"/>
      <c r="UJP357" s="91"/>
      <c r="UJQ357" s="91" t="s">
        <v>218</v>
      </c>
      <c r="UJR357" s="91"/>
      <c r="UJS357" s="91"/>
      <c r="UJT357" s="91"/>
      <c r="UJU357" s="91"/>
      <c r="UJV357" s="91"/>
      <c r="UJW357" s="91"/>
      <c r="UJX357" s="91"/>
      <c r="UJY357" s="91" t="s">
        <v>218</v>
      </c>
      <c r="UJZ357" s="91"/>
      <c r="UKA357" s="91"/>
      <c r="UKB357" s="91"/>
      <c r="UKC357" s="91"/>
      <c r="UKD357" s="91"/>
      <c r="UKE357" s="91"/>
      <c r="UKF357" s="91"/>
      <c r="UKG357" s="91" t="s">
        <v>218</v>
      </c>
      <c r="UKH357" s="91"/>
      <c r="UKI357" s="91"/>
      <c r="UKJ357" s="91"/>
      <c r="UKK357" s="91"/>
      <c r="UKL357" s="91"/>
      <c r="UKM357" s="91"/>
      <c r="UKN357" s="91"/>
      <c r="UKO357" s="91" t="s">
        <v>218</v>
      </c>
      <c r="UKP357" s="91"/>
      <c r="UKQ357" s="91"/>
      <c r="UKR357" s="91"/>
      <c r="UKS357" s="91"/>
      <c r="UKT357" s="91"/>
      <c r="UKU357" s="91"/>
      <c r="UKV357" s="91"/>
      <c r="UKW357" s="91" t="s">
        <v>218</v>
      </c>
      <c r="UKX357" s="91"/>
      <c r="UKY357" s="91"/>
      <c r="UKZ357" s="91"/>
      <c r="ULA357" s="91"/>
      <c r="ULB357" s="91"/>
      <c r="ULC357" s="91"/>
      <c r="ULD357" s="91"/>
      <c r="ULE357" s="91" t="s">
        <v>218</v>
      </c>
      <c r="ULF357" s="91"/>
      <c r="ULG357" s="91"/>
      <c r="ULH357" s="91"/>
      <c r="ULI357" s="91"/>
      <c r="ULJ357" s="91"/>
      <c r="ULK357" s="91"/>
      <c r="ULL357" s="91"/>
      <c r="ULM357" s="91" t="s">
        <v>218</v>
      </c>
      <c r="ULN357" s="91"/>
      <c r="ULO357" s="91"/>
      <c r="ULP357" s="91"/>
      <c r="ULQ357" s="91"/>
      <c r="ULR357" s="91"/>
      <c r="ULS357" s="91"/>
      <c r="ULT357" s="91"/>
      <c r="ULU357" s="91" t="s">
        <v>218</v>
      </c>
      <c r="ULV357" s="91"/>
      <c r="ULW357" s="91"/>
      <c r="ULX357" s="91"/>
      <c r="ULY357" s="91"/>
      <c r="ULZ357" s="91"/>
      <c r="UMA357" s="91"/>
      <c r="UMB357" s="91"/>
      <c r="UMC357" s="91" t="s">
        <v>218</v>
      </c>
      <c r="UMD357" s="91"/>
      <c r="UME357" s="91"/>
      <c r="UMF357" s="91"/>
      <c r="UMG357" s="91"/>
      <c r="UMH357" s="91"/>
      <c r="UMI357" s="91"/>
      <c r="UMJ357" s="91"/>
      <c r="UMK357" s="91" t="s">
        <v>218</v>
      </c>
      <c r="UML357" s="91"/>
      <c r="UMM357" s="91"/>
      <c r="UMN357" s="91"/>
      <c r="UMO357" s="91"/>
      <c r="UMP357" s="91"/>
      <c r="UMQ357" s="91"/>
      <c r="UMR357" s="91"/>
      <c r="UMS357" s="91" t="s">
        <v>218</v>
      </c>
      <c r="UMT357" s="91"/>
      <c r="UMU357" s="91"/>
      <c r="UMV357" s="91"/>
      <c r="UMW357" s="91"/>
      <c r="UMX357" s="91"/>
      <c r="UMY357" s="91"/>
      <c r="UMZ357" s="91"/>
      <c r="UNA357" s="91" t="s">
        <v>218</v>
      </c>
      <c r="UNB357" s="91"/>
      <c r="UNC357" s="91"/>
      <c r="UND357" s="91"/>
      <c r="UNE357" s="91"/>
      <c r="UNF357" s="91"/>
      <c r="UNG357" s="91"/>
      <c r="UNH357" s="91"/>
      <c r="UNI357" s="91" t="s">
        <v>218</v>
      </c>
      <c r="UNJ357" s="91"/>
      <c r="UNK357" s="91"/>
      <c r="UNL357" s="91"/>
      <c r="UNM357" s="91"/>
      <c r="UNN357" s="91"/>
      <c r="UNO357" s="91"/>
      <c r="UNP357" s="91"/>
      <c r="UNQ357" s="91" t="s">
        <v>218</v>
      </c>
      <c r="UNR357" s="91"/>
      <c r="UNS357" s="91"/>
      <c r="UNT357" s="91"/>
      <c r="UNU357" s="91"/>
      <c r="UNV357" s="91"/>
      <c r="UNW357" s="91"/>
      <c r="UNX357" s="91"/>
      <c r="UNY357" s="91" t="s">
        <v>218</v>
      </c>
      <c r="UNZ357" s="91"/>
      <c r="UOA357" s="91"/>
      <c r="UOB357" s="91"/>
      <c r="UOC357" s="91"/>
      <c r="UOD357" s="91"/>
      <c r="UOE357" s="91"/>
      <c r="UOF357" s="91"/>
      <c r="UOG357" s="91" t="s">
        <v>218</v>
      </c>
      <c r="UOH357" s="91"/>
      <c r="UOI357" s="91"/>
      <c r="UOJ357" s="91"/>
      <c r="UOK357" s="91"/>
      <c r="UOL357" s="91"/>
      <c r="UOM357" s="91"/>
      <c r="UON357" s="91"/>
      <c r="UOO357" s="91" t="s">
        <v>218</v>
      </c>
      <c r="UOP357" s="91"/>
      <c r="UOQ357" s="91"/>
      <c r="UOR357" s="91"/>
      <c r="UOS357" s="91"/>
      <c r="UOT357" s="91"/>
      <c r="UOU357" s="91"/>
      <c r="UOV357" s="91"/>
      <c r="UOW357" s="91" t="s">
        <v>218</v>
      </c>
      <c r="UOX357" s="91"/>
      <c r="UOY357" s="91"/>
      <c r="UOZ357" s="91"/>
      <c r="UPA357" s="91"/>
      <c r="UPB357" s="91"/>
      <c r="UPC357" s="91"/>
      <c r="UPD357" s="91"/>
      <c r="UPE357" s="91" t="s">
        <v>218</v>
      </c>
      <c r="UPF357" s="91"/>
      <c r="UPG357" s="91"/>
      <c r="UPH357" s="91"/>
      <c r="UPI357" s="91"/>
      <c r="UPJ357" s="91"/>
      <c r="UPK357" s="91"/>
      <c r="UPL357" s="91"/>
      <c r="UPM357" s="91" t="s">
        <v>218</v>
      </c>
      <c r="UPN357" s="91"/>
      <c r="UPO357" s="91"/>
      <c r="UPP357" s="91"/>
      <c r="UPQ357" s="91"/>
      <c r="UPR357" s="91"/>
      <c r="UPS357" s="91"/>
      <c r="UPT357" s="91"/>
      <c r="UPU357" s="91" t="s">
        <v>218</v>
      </c>
      <c r="UPV357" s="91"/>
      <c r="UPW357" s="91"/>
      <c r="UPX357" s="91"/>
      <c r="UPY357" s="91"/>
      <c r="UPZ357" s="91"/>
      <c r="UQA357" s="91"/>
      <c r="UQB357" s="91"/>
      <c r="UQC357" s="91" t="s">
        <v>218</v>
      </c>
      <c r="UQD357" s="91"/>
      <c r="UQE357" s="91"/>
      <c r="UQF357" s="91"/>
      <c r="UQG357" s="91"/>
      <c r="UQH357" s="91"/>
      <c r="UQI357" s="91"/>
      <c r="UQJ357" s="91"/>
      <c r="UQK357" s="91" t="s">
        <v>218</v>
      </c>
      <c r="UQL357" s="91"/>
      <c r="UQM357" s="91"/>
      <c r="UQN357" s="91"/>
      <c r="UQO357" s="91"/>
      <c r="UQP357" s="91"/>
      <c r="UQQ357" s="91"/>
      <c r="UQR357" s="91"/>
      <c r="UQS357" s="91" t="s">
        <v>218</v>
      </c>
      <c r="UQT357" s="91"/>
      <c r="UQU357" s="91"/>
      <c r="UQV357" s="91"/>
      <c r="UQW357" s="91"/>
      <c r="UQX357" s="91"/>
      <c r="UQY357" s="91"/>
      <c r="UQZ357" s="91"/>
      <c r="URA357" s="91" t="s">
        <v>218</v>
      </c>
      <c r="URB357" s="91"/>
      <c r="URC357" s="91"/>
      <c r="URD357" s="91"/>
      <c r="URE357" s="91"/>
      <c r="URF357" s="91"/>
      <c r="URG357" s="91"/>
      <c r="URH357" s="91"/>
      <c r="URI357" s="91" t="s">
        <v>218</v>
      </c>
      <c r="URJ357" s="91"/>
      <c r="URK357" s="91"/>
      <c r="URL357" s="91"/>
      <c r="URM357" s="91"/>
      <c r="URN357" s="91"/>
      <c r="URO357" s="91"/>
      <c r="URP357" s="91"/>
      <c r="URQ357" s="91" t="s">
        <v>218</v>
      </c>
      <c r="URR357" s="91"/>
      <c r="URS357" s="91"/>
      <c r="URT357" s="91"/>
      <c r="URU357" s="91"/>
      <c r="URV357" s="91"/>
      <c r="URW357" s="91"/>
      <c r="URX357" s="91"/>
      <c r="URY357" s="91" t="s">
        <v>218</v>
      </c>
      <c r="URZ357" s="91"/>
      <c r="USA357" s="91"/>
      <c r="USB357" s="91"/>
      <c r="USC357" s="91"/>
      <c r="USD357" s="91"/>
      <c r="USE357" s="91"/>
      <c r="USF357" s="91"/>
      <c r="USG357" s="91" t="s">
        <v>218</v>
      </c>
      <c r="USH357" s="91"/>
      <c r="USI357" s="91"/>
      <c r="USJ357" s="91"/>
      <c r="USK357" s="91"/>
      <c r="USL357" s="91"/>
      <c r="USM357" s="91"/>
      <c r="USN357" s="91"/>
      <c r="USO357" s="91" t="s">
        <v>218</v>
      </c>
      <c r="USP357" s="91"/>
      <c r="USQ357" s="91"/>
      <c r="USR357" s="91"/>
      <c r="USS357" s="91"/>
      <c r="UST357" s="91"/>
      <c r="USU357" s="91"/>
      <c r="USV357" s="91"/>
      <c r="USW357" s="91" t="s">
        <v>218</v>
      </c>
      <c r="USX357" s="91"/>
      <c r="USY357" s="91"/>
      <c r="USZ357" s="91"/>
      <c r="UTA357" s="91"/>
      <c r="UTB357" s="91"/>
      <c r="UTC357" s="91"/>
      <c r="UTD357" s="91"/>
      <c r="UTE357" s="91" t="s">
        <v>218</v>
      </c>
      <c r="UTF357" s="91"/>
      <c r="UTG357" s="91"/>
      <c r="UTH357" s="91"/>
      <c r="UTI357" s="91"/>
      <c r="UTJ357" s="91"/>
      <c r="UTK357" s="91"/>
      <c r="UTL357" s="91"/>
      <c r="UTM357" s="91" t="s">
        <v>218</v>
      </c>
      <c r="UTN357" s="91"/>
      <c r="UTO357" s="91"/>
      <c r="UTP357" s="91"/>
      <c r="UTQ357" s="91"/>
      <c r="UTR357" s="91"/>
      <c r="UTS357" s="91"/>
      <c r="UTT357" s="91"/>
      <c r="UTU357" s="91" t="s">
        <v>218</v>
      </c>
      <c r="UTV357" s="91"/>
      <c r="UTW357" s="91"/>
      <c r="UTX357" s="91"/>
      <c r="UTY357" s="91"/>
      <c r="UTZ357" s="91"/>
      <c r="UUA357" s="91"/>
      <c r="UUB357" s="91"/>
      <c r="UUC357" s="91" t="s">
        <v>218</v>
      </c>
      <c r="UUD357" s="91"/>
      <c r="UUE357" s="91"/>
      <c r="UUF357" s="91"/>
      <c r="UUG357" s="91"/>
      <c r="UUH357" s="91"/>
      <c r="UUI357" s="91"/>
      <c r="UUJ357" s="91"/>
      <c r="UUK357" s="91" t="s">
        <v>218</v>
      </c>
      <c r="UUL357" s="91"/>
      <c r="UUM357" s="91"/>
      <c r="UUN357" s="91"/>
      <c r="UUO357" s="91"/>
      <c r="UUP357" s="91"/>
      <c r="UUQ357" s="91"/>
      <c r="UUR357" s="91"/>
      <c r="UUS357" s="91" t="s">
        <v>218</v>
      </c>
      <c r="UUT357" s="91"/>
      <c r="UUU357" s="91"/>
      <c r="UUV357" s="91"/>
      <c r="UUW357" s="91"/>
      <c r="UUX357" s="91"/>
      <c r="UUY357" s="91"/>
      <c r="UUZ357" s="91"/>
      <c r="UVA357" s="91" t="s">
        <v>218</v>
      </c>
      <c r="UVB357" s="91"/>
      <c r="UVC357" s="91"/>
      <c r="UVD357" s="91"/>
      <c r="UVE357" s="91"/>
      <c r="UVF357" s="91"/>
      <c r="UVG357" s="91"/>
      <c r="UVH357" s="91"/>
      <c r="UVI357" s="91" t="s">
        <v>218</v>
      </c>
      <c r="UVJ357" s="91"/>
      <c r="UVK357" s="91"/>
      <c r="UVL357" s="91"/>
      <c r="UVM357" s="91"/>
      <c r="UVN357" s="91"/>
      <c r="UVO357" s="91"/>
      <c r="UVP357" s="91"/>
      <c r="UVQ357" s="91" t="s">
        <v>218</v>
      </c>
      <c r="UVR357" s="91"/>
      <c r="UVS357" s="91"/>
      <c r="UVT357" s="91"/>
      <c r="UVU357" s="91"/>
      <c r="UVV357" s="91"/>
      <c r="UVW357" s="91"/>
      <c r="UVX357" s="91"/>
      <c r="UVY357" s="91" t="s">
        <v>218</v>
      </c>
      <c r="UVZ357" s="91"/>
      <c r="UWA357" s="91"/>
      <c r="UWB357" s="91"/>
      <c r="UWC357" s="91"/>
      <c r="UWD357" s="91"/>
      <c r="UWE357" s="91"/>
      <c r="UWF357" s="91"/>
      <c r="UWG357" s="91" t="s">
        <v>218</v>
      </c>
      <c r="UWH357" s="91"/>
      <c r="UWI357" s="91"/>
      <c r="UWJ357" s="91"/>
      <c r="UWK357" s="91"/>
      <c r="UWL357" s="91"/>
      <c r="UWM357" s="91"/>
      <c r="UWN357" s="91"/>
      <c r="UWO357" s="91" t="s">
        <v>218</v>
      </c>
      <c r="UWP357" s="91"/>
      <c r="UWQ357" s="91"/>
      <c r="UWR357" s="91"/>
      <c r="UWS357" s="91"/>
      <c r="UWT357" s="91"/>
      <c r="UWU357" s="91"/>
      <c r="UWV357" s="91"/>
      <c r="UWW357" s="91" t="s">
        <v>218</v>
      </c>
      <c r="UWX357" s="91"/>
      <c r="UWY357" s="91"/>
      <c r="UWZ357" s="91"/>
      <c r="UXA357" s="91"/>
      <c r="UXB357" s="91"/>
      <c r="UXC357" s="91"/>
      <c r="UXD357" s="91"/>
      <c r="UXE357" s="91" t="s">
        <v>218</v>
      </c>
      <c r="UXF357" s="91"/>
      <c r="UXG357" s="91"/>
      <c r="UXH357" s="91"/>
      <c r="UXI357" s="91"/>
      <c r="UXJ357" s="91"/>
      <c r="UXK357" s="91"/>
      <c r="UXL357" s="91"/>
      <c r="UXM357" s="91" t="s">
        <v>218</v>
      </c>
      <c r="UXN357" s="91"/>
      <c r="UXO357" s="91"/>
      <c r="UXP357" s="91"/>
      <c r="UXQ357" s="91"/>
      <c r="UXR357" s="91"/>
      <c r="UXS357" s="91"/>
      <c r="UXT357" s="91"/>
      <c r="UXU357" s="91" t="s">
        <v>218</v>
      </c>
      <c r="UXV357" s="91"/>
      <c r="UXW357" s="91"/>
      <c r="UXX357" s="91"/>
      <c r="UXY357" s="91"/>
      <c r="UXZ357" s="91"/>
      <c r="UYA357" s="91"/>
      <c r="UYB357" s="91"/>
      <c r="UYC357" s="91" t="s">
        <v>218</v>
      </c>
      <c r="UYD357" s="91"/>
      <c r="UYE357" s="91"/>
      <c r="UYF357" s="91"/>
      <c r="UYG357" s="91"/>
      <c r="UYH357" s="91"/>
      <c r="UYI357" s="91"/>
      <c r="UYJ357" s="91"/>
      <c r="UYK357" s="91" t="s">
        <v>218</v>
      </c>
      <c r="UYL357" s="91"/>
      <c r="UYM357" s="91"/>
      <c r="UYN357" s="91"/>
      <c r="UYO357" s="91"/>
      <c r="UYP357" s="91"/>
      <c r="UYQ357" s="91"/>
      <c r="UYR357" s="91"/>
      <c r="UYS357" s="91" t="s">
        <v>218</v>
      </c>
      <c r="UYT357" s="91"/>
      <c r="UYU357" s="91"/>
      <c r="UYV357" s="91"/>
      <c r="UYW357" s="91"/>
      <c r="UYX357" s="91"/>
      <c r="UYY357" s="91"/>
      <c r="UYZ357" s="91"/>
      <c r="UZA357" s="91" t="s">
        <v>218</v>
      </c>
      <c r="UZB357" s="91"/>
      <c r="UZC357" s="91"/>
      <c r="UZD357" s="91"/>
      <c r="UZE357" s="91"/>
      <c r="UZF357" s="91"/>
      <c r="UZG357" s="91"/>
      <c r="UZH357" s="91"/>
      <c r="UZI357" s="91" t="s">
        <v>218</v>
      </c>
      <c r="UZJ357" s="91"/>
      <c r="UZK357" s="91"/>
      <c r="UZL357" s="91"/>
      <c r="UZM357" s="91"/>
      <c r="UZN357" s="91"/>
      <c r="UZO357" s="91"/>
      <c r="UZP357" s="91"/>
      <c r="UZQ357" s="91" t="s">
        <v>218</v>
      </c>
      <c r="UZR357" s="91"/>
      <c r="UZS357" s="91"/>
      <c r="UZT357" s="91"/>
      <c r="UZU357" s="91"/>
      <c r="UZV357" s="91"/>
      <c r="UZW357" s="91"/>
      <c r="UZX357" s="91"/>
      <c r="UZY357" s="91" t="s">
        <v>218</v>
      </c>
      <c r="UZZ357" s="91"/>
      <c r="VAA357" s="91"/>
      <c r="VAB357" s="91"/>
      <c r="VAC357" s="91"/>
      <c r="VAD357" s="91"/>
      <c r="VAE357" s="91"/>
      <c r="VAF357" s="91"/>
      <c r="VAG357" s="91" t="s">
        <v>218</v>
      </c>
      <c r="VAH357" s="91"/>
      <c r="VAI357" s="91"/>
      <c r="VAJ357" s="91"/>
      <c r="VAK357" s="91"/>
      <c r="VAL357" s="91"/>
      <c r="VAM357" s="91"/>
      <c r="VAN357" s="91"/>
      <c r="VAO357" s="91" t="s">
        <v>218</v>
      </c>
      <c r="VAP357" s="91"/>
      <c r="VAQ357" s="91"/>
      <c r="VAR357" s="91"/>
      <c r="VAS357" s="91"/>
      <c r="VAT357" s="91"/>
      <c r="VAU357" s="91"/>
      <c r="VAV357" s="91"/>
      <c r="VAW357" s="91" t="s">
        <v>218</v>
      </c>
      <c r="VAX357" s="91"/>
      <c r="VAY357" s="91"/>
      <c r="VAZ357" s="91"/>
      <c r="VBA357" s="91"/>
      <c r="VBB357" s="91"/>
      <c r="VBC357" s="91"/>
      <c r="VBD357" s="91"/>
      <c r="VBE357" s="91" t="s">
        <v>218</v>
      </c>
      <c r="VBF357" s="91"/>
      <c r="VBG357" s="91"/>
      <c r="VBH357" s="91"/>
      <c r="VBI357" s="91"/>
      <c r="VBJ357" s="91"/>
      <c r="VBK357" s="91"/>
      <c r="VBL357" s="91"/>
      <c r="VBM357" s="91" t="s">
        <v>218</v>
      </c>
      <c r="VBN357" s="91"/>
      <c r="VBO357" s="91"/>
      <c r="VBP357" s="91"/>
      <c r="VBQ357" s="91"/>
      <c r="VBR357" s="91"/>
      <c r="VBS357" s="91"/>
      <c r="VBT357" s="91"/>
      <c r="VBU357" s="91" t="s">
        <v>218</v>
      </c>
      <c r="VBV357" s="91"/>
      <c r="VBW357" s="91"/>
      <c r="VBX357" s="91"/>
      <c r="VBY357" s="91"/>
      <c r="VBZ357" s="91"/>
      <c r="VCA357" s="91"/>
      <c r="VCB357" s="91"/>
      <c r="VCC357" s="91" t="s">
        <v>218</v>
      </c>
      <c r="VCD357" s="91"/>
      <c r="VCE357" s="91"/>
      <c r="VCF357" s="91"/>
      <c r="VCG357" s="91"/>
      <c r="VCH357" s="91"/>
      <c r="VCI357" s="91"/>
      <c r="VCJ357" s="91"/>
      <c r="VCK357" s="91" t="s">
        <v>218</v>
      </c>
      <c r="VCL357" s="91"/>
      <c r="VCM357" s="91"/>
      <c r="VCN357" s="91"/>
      <c r="VCO357" s="91"/>
      <c r="VCP357" s="91"/>
      <c r="VCQ357" s="91"/>
      <c r="VCR357" s="91"/>
      <c r="VCS357" s="91" t="s">
        <v>218</v>
      </c>
      <c r="VCT357" s="91"/>
      <c r="VCU357" s="91"/>
      <c r="VCV357" s="91"/>
      <c r="VCW357" s="91"/>
      <c r="VCX357" s="91"/>
      <c r="VCY357" s="91"/>
      <c r="VCZ357" s="91"/>
      <c r="VDA357" s="91" t="s">
        <v>218</v>
      </c>
      <c r="VDB357" s="91"/>
      <c r="VDC357" s="91"/>
      <c r="VDD357" s="91"/>
      <c r="VDE357" s="91"/>
      <c r="VDF357" s="91"/>
      <c r="VDG357" s="91"/>
      <c r="VDH357" s="91"/>
      <c r="VDI357" s="91" t="s">
        <v>218</v>
      </c>
      <c r="VDJ357" s="91"/>
      <c r="VDK357" s="91"/>
      <c r="VDL357" s="91"/>
      <c r="VDM357" s="91"/>
      <c r="VDN357" s="91"/>
      <c r="VDO357" s="91"/>
      <c r="VDP357" s="91"/>
      <c r="VDQ357" s="91" t="s">
        <v>218</v>
      </c>
      <c r="VDR357" s="91"/>
      <c r="VDS357" s="91"/>
      <c r="VDT357" s="91"/>
      <c r="VDU357" s="91"/>
      <c r="VDV357" s="91"/>
      <c r="VDW357" s="91"/>
      <c r="VDX357" s="91"/>
      <c r="VDY357" s="91" t="s">
        <v>218</v>
      </c>
      <c r="VDZ357" s="91"/>
      <c r="VEA357" s="91"/>
      <c r="VEB357" s="91"/>
      <c r="VEC357" s="91"/>
      <c r="VED357" s="91"/>
      <c r="VEE357" s="91"/>
      <c r="VEF357" s="91"/>
      <c r="VEG357" s="91" t="s">
        <v>218</v>
      </c>
      <c r="VEH357" s="91"/>
      <c r="VEI357" s="91"/>
      <c r="VEJ357" s="91"/>
      <c r="VEK357" s="91"/>
      <c r="VEL357" s="91"/>
      <c r="VEM357" s="91"/>
      <c r="VEN357" s="91"/>
      <c r="VEO357" s="91" t="s">
        <v>218</v>
      </c>
      <c r="VEP357" s="91"/>
      <c r="VEQ357" s="91"/>
      <c r="VER357" s="91"/>
      <c r="VES357" s="91"/>
      <c r="VET357" s="91"/>
      <c r="VEU357" s="91"/>
      <c r="VEV357" s="91"/>
      <c r="VEW357" s="91" t="s">
        <v>218</v>
      </c>
      <c r="VEX357" s="91"/>
      <c r="VEY357" s="91"/>
      <c r="VEZ357" s="91"/>
      <c r="VFA357" s="91"/>
      <c r="VFB357" s="91"/>
      <c r="VFC357" s="91"/>
      <c r="VFD357" s="91"/>
      <c r="VFE357" s="91" t="s">
        <v>218</v>
      </c>
      <c r="VFF357" s="91"/>
      <c r="VFG357" s="91"/>
      <c r="VFH357" s="91"/>
      <c r="VFI357" s="91"/>
      <c r="VFJ357" s="91"/>
      <c r="VFK357" s="91"/>
      <c r="VFL357" s="91"/>
      <c r="VFM357" s="91" t="s">
        <v>218</v>
      </c>
      <c r="VFN357" s="91"/>
      <c r="VFO357" s="91"/>
      <c r="VFP357" s="91"/>
      <c r="VFQ357" s="91"/>
      <c r="VFR357" s="91"/>
      <c r="VFS357" s="91"/>
      <c r="VFT357" s="91"/>
      <c r="VFU357" s="91" t="s">
        <v>218</v>
      </c>
      <c r="VFV357" s="91"/>
      <c r="VFW357" s="91"/>
      <c r="VFX357" s="91"/>
      <c r="VFY357" s="91"/>
      <c r="VFZ357" s="91"/>
      <c r="VGA357" s="91"/>
      <c r="VGB357" s="91"/>
      <c r="VGC357" s="91" t="s">
        <v>218</v>
      </c>
      <c r="VGD357" s="91"/>
      <c r="VGE357" s="91"/>
      <c r="VGF357" s="91"/>
      <c r="VGG357" s="91"/>
      <c r="VGH357" s="91"/>
      <c r="VGI357" s="91"/>
      <c r="VGJ357" s="91"/>
      <c r="VGK357" s="91" t="s">
        <v>218</v>
      </c>
      <c r="VGL357" s="91"/>
      <c r="VGM357" s="91"/>
      <c r="VGN357" s="91"/>
      <c r="VGO357" s="91"/>
      <c r="VGP357" s="91"/>
      <c r="VGQ357" s="91"/>
      <c r="VGR357" s="91"/>
      <c r="VGS357" s="91" t="s">
        <v>218</v>
      </c>
      <c r="VGT357" s="91"/>
      <c r="VGU357" s="91"/>
      <c r="VGV357" s="91"/>
      <c r="VGW357" s="91"/>
      <c r="VGX357" s="91"/>
      <c r="VGY357" s="91"/>
      <c r="VGZ357" s="91"/>
      <c r="VHA357" s="91" t="s">
        <v>218</v>
      </c>
      <c r="VHB357" s="91"/>
      <c r="VHC357" s="91"/>
      <c r="VHD357" s="91"/>
      <c r="VHE357" s="91"/>
      <c r="VHF357" s="91"/>
      <c r="VHG357" s="91"/>
      <c r="VHH357" s="91"/>
      <c r="VHI357" s="91" t="s">
        <v>218</v>
      </c>
      <c r="VHJ357" s="91"/>
      <c r="VHK357" s="91"/>
      <c r="VHL357" s="91"/>
      <c r="VHM357" s="91"/>
      <c r="VHN357" s="91"/>
      <c r="VHO357" s="91"/>
      <c r="VHP357" s="91"/>
      <c r="VHQ357" s="91" t="s">
        <v>218</v>
      </c>
      <c r="VHR357" s="91"/>
      <c r="VHS357" s="91"/>
      <c r="VHT357" s="91"/>
      <c r="VHU357" s="91"/>
      <c r="VHV357" s="91"/>
      <c r="VHW357" s="91"/>
      <c r="VHX357" s="91"/>
      <c r="VHY357" s="91" t="s">
        <v>218</v>
      </c>
      <c r="VHZ357" s="91"/>
      <c r="VIA357" s="91"/>
      <c r="VIB357" s="91"/>
      <c r="VIC357" s="91"/>
      <c r="VID357" s="91"/>
      <c r="VIE357" s="91"/>
      <c r="VIF357" s="91"/>
      <c r="VIG357" s="91" t="s">
        <v>218</v>
      </c>
      <c r="VIH357" s="91"/>
      <c r="VII357" s="91"/>
      <c r="VIJ357" s="91"/>
      <c r="VIK357" s="91"/>
      <c r="VIL357" s="91"/>
      <c r="VIM357" s="91"/>
      <c r="VIN357" s="91"/>
      <c r="VIO357" s="91" t="s">
        <v>218</v>
      </c>
      <c r="VIP357" s="91"/>
      <c r="VIQ357" s="91"/>
      <c r="VIR357" s="91"/>
      <c r="VIS357" s="91"/>
      <c r="VIT357" s="91"/>
      <c r="VIU357" s="91"/>
      <c r="VIV357" s="91"/>
      <c r="VIW357" s="91" t="s">
        <v>218</v>
      </c>
      <c r="VIX357" s="91"/>
      <c r="VIY357" s="91"/>
      <c r="VIZ357" s="91"/>
      <c r="VJA357" s="91"/>
      <c r="VJB357" s="91"/>
      <c r="VJC357" s="91"/>
      <c r="VJD357" s="91"/>
      <c r="VJE357" s="91" t="s">
        <v>218</v>
      </c>
      <c r="VJF357" s="91"/>
      <c r="VJG357" s="91"/>
      <c r="VJH357" s="91"/>
      <c r="VJI357" s="91"/>
      <c r="VJJ357" s="91"/>
      <c r="VJK357" s="91"/>
      <c r="VJL357" s="91"/>
      <c r="VJM357" s="91" t="s">
        <v>218</v>
      </c>
      <c r="VJN357" s="91"/>
      <c r="VJO357" s="91"/>
      <c r="VJP357" s="91"/>
      <c r="VJQ357" s="91"/>
      <c r="VJR357" s="91"/>
      <c r="VJS357" s="91"/>
      <c r="VJT357" s="91"/>
      <c r="VJU357" s="91" t="s">
        <v>218</v>
      </c>
      <c r="VJV357" s="91"/>
      <c r="VJW357" s="91"/>
      <c r="VJX357" s="91"/>
      <c r="VJY357" s="91"/>
      <c r="VJZ357" s="91"/>
      <c r="VKA357" s="91"/>
      <c r="VKB357" s="91"/>
      <c r="VKC357" s="91" t="s">
        <v>218</v>
      </c>
      <c r="VKD357" s="91"/>
      <c r="VKE357" s="91"/>
      <c r="VKF357" s="91"/>
      <c r="VKG357" s="91"/>
      <c r="VKH357" s="91"/>
      <c r="VKI357" s="91"/>
      <c r="VKJ357" s="91"/>
      <c r="VKK357" s="91" t="s">
        <v>218</v>
      </c>
      <c r="VKL357" s="91"/>
      <c r="VKM357" s="91"/>
      <c r="VKN357" s="91"/>
      <c r="VKO357" s="91"/>
      <c r="VKP357" s="91"/>
      <c r="VKQ357" s="91"/>
      <c r="VKR357" s="91"/>
      <c r="VKS357" s="91" t="s">
        <v>218</v>
      </c>
      <c r="VKT357" s="91"/>
      <c r="VKU357" s="91"/>
      <c r="VKV357" s="91"/>
      <c r="VKW357" s="91"/>
      <c r="VKX357" s="91"/>
      <c r="VKY357" s="91"/>
      <c r="VKZ357" s="91"/>
      <c r="VLA357" s="91" t="s">
        <v>218</v>
      </c>
      <c r="VLB357" s="91"/>
      <c r="VLC357" s="91"/>
      <c r="VLD357" s="91"/>
      <c r="VLE357" s="91"/>
      <c r="VLF357" s="91"/>
      <c r="VLG357" s="91"/>
      <c r="VLH357" s="91"/>
      <c r="VLI357" s="91" t="s">
        <v>218</v>
      </c>
      <c r="VLJ357" s="91"/>
      <c r="VLK357" s="91"/>
      <c r="VLL357" s="91"/>
      <c r="VLM357" s="91"/>
      <c r="VLN357" s="91"/>
      <c r="VLO357" s="91"/>
      <c r="VLP357" s="91"/>
      <c r="VLQ357" s="91" t="s">
        <v>218</v>
      </c>
      <c r="VLR357" s="91"/>
      <c r="VLS357" s="91"/>
      <c r="VLT357" s="91"/>
      <c r="VLU357" s="91"/>
      <c r="VLV357" s="91"/>
      <c r="VLW357" s="91"/>
      <c r="VLX357" s="91"/>
      <c r="VLY357" s="91" t="s">
        <v>218</v>
      </c>
      <c r="VLZ357" s="91"/>
      <c r="VMA357" s="91"/>
      <c r="VMB357" s="91"/>
      <c r="VMC357" s="91"/>
      <c r="VMD357" s="91"/>
      <c r="VME357" s="91"/>
      <c r="VMF357" s="91"/>
      <c r="VMG357" s="91" t="s">
        <v>218</v>
      </c>
      <c r="VMH357" s="91"/>
      <c r="VMI357" s="91"/>
      <c r="VMJ357" s="91"/>
      <c r="VMK357" s="91"/>
      <c r="VML357" s="91"/>
      <c r="VMM357" s="91"/>
      <c r="VMN357" s="91"/>
      <c r="VMO357" s="91" t="s">
        <v>218</v>
      </c>
      <c r="VMP357" s="91"/>
      <c r="VMQ357" s="91"/>
      <c r="VMR357" s="91"/>
      <c r="VMS357" s="91"/>
      <c r="VMT357" s="91"/>
      <c r="VMU357" s="91"/>
      <c r="VMV357" s="91"/>
      <c r="VMW357" s="91" t="s">
        <v>218</v>
      </c>
      <c r="VMX357" s="91"/>
      <c r="VMY357" s="91"/>
      <c r="VMZ357" s="91"/>
      <c r="VNA357" s="91"/>
      <c r="VNB357" s="91"/>
      <c r="VNC357" s="91"/>
      <c r="VND357" s="91"/>
      <c r="VNE357" s="91" t="s">
        <v>218</v>
      </c>
      <c r="VNF357" s="91"/>
      <c r="VNG357" s="91"/>
      <c r="VNH357" s="91"/>
      <c r="VNI357" s="91"/>
      <c r="VNJ357" s="91"/>
      <c r="VNK357" s="91"/>
      <c r="VNL357" s="91"/>
      <c r="VNM357" s="91" t="s">
        <v>218</v>
      </c>
      <c r="VNN357" s="91"/>
      <c r="VNO357" s="91"/>
      <c r="VNP357" s="91"/>
      <c r="VNQ357" s="91"/>
      <c r="VNR357" s="91"/>
      <c r="VNS357" s="91"/>
      <c r="VNT357" s="91"/>
      <c r="VNU357" s="91" t="s">
        <v>218</v>
      </c>
      <c r="VNV357" s="91"/>
      <c r="VNW357" s="91"/>
      <c r="VNX357" s="91"/>
      <c r="VNY357" s="91"/>
      <c r="VNZ357" s="91"/>
      <c r="VOA357" s="91"/>
      <c r="VOB357" s="91"/>
      <c r="VOC357" s="91" t="s">
        <v>218</v>
      </c>
      <c r="VOD357" s="91"/>
      <c r="VOE357" s="91"/>
      <c r="VOF357" s="91"/>
      <c r="VOG357" s="91"/>
      <c r="VOH357" s="91"/>
      <c r="VOI357" s="91"/>
      <c r="VOJ357" s="91"/>
      <c r="VOK357" s="91" t="s">
        <v>218</v>
      </c>
      <c r="VOL357" s="91"/>
      <c r="VOM357" s="91"/>
      <c r="VON357" s="91"/>
      <c r="VOO357" s="91"/>
      <c r="VOP357" s="91"/>
      <c r="VOQ357" s="91"/>
      <c r="VOR357" s="91"/>
      <c r="VOS357" s="91" t="s">
        <v>218</v>
      </c>
      <c r="VOT357" s="91"/>
      <c r="VOU357" s="91"/>
      <c r="VOV357" s="91"/>
      <c r="VOW357" s="91"/>
      <c r="VOX357" s="91"/>
      <c r="VOY357" s="91"/>
      <c r="VOZ357" s="91"/>
      <c r="VPA357" s="91" t="s">
        <v>218</v>
      </c>
      <c r="VPB357" s="91"/>
      <c r="VPC357" s="91"/>
      <c r="VPD357" s="91"/>
      <c r="VPE357" s="91"/>
      <c r="VPF357" s="91"/>
      <c r="VPG357" s="91"/>
      <c r="VPH357" s="91"/>
      <c r="VPI357" s="91" t="s">
        <v>218</v>
      </c>
      <c r="VPJ357" s="91"/>
      <c r="VPK357" s="91"/>
      <c r="VPL357" s="91"/>
      <c r="VPM357" s="91"/>
      <c r="VPN357" s="91"/>
      <c r="VPO357" s="91"/>
      <c r="VPP357" s="91"/>
      <c r="VPQ357" s="91" t="s">
        <v>218</v>
      </c>
      <c r="VPR357" s="91"/>
      <c r="VPS357" s="91"/>
      <c r="VPT357" s="91"/>
      <c r="VPU357" s="91"/>
      <c r="VPV357" s="91"/>
      <c r="VPW357" s="91"/>
      <c r="VPX357" s="91"/>
      <c r="VPY357" s="91" t="s">
        <v>218</v>
      </c>
      <c r="VPZ357" s="91"/>
      <c r="VQA357" s="91"/>
      <c r="VQB357" s="91"/>
      <c r="VQC357" s="91"/>
      <c r="VQD357" s="91"/>
      <c r="VQE357" s="91"/>
      <c r="VQF357" s="91"/>
      <c r="VQG357" s="91" t="s">
        <v>218</v>
      </c>
      <c r="VQH357" s="91"/>
      <c r="VQI357" s="91"/>
      <c r="VQJ357" s="91"/>
      <c r="VQK357" s="91"/>
      <c r="VQL357" s="91"/>
      <c r="VQM357" s="91"/>
      <c r="VQN357" s="91"/>
      <c r="VQO357" s="91" t="s">
        <v>218</v>
      </c>
      <c r="VQP357" s="91"/>
      <c r="VQQ357" s="91"/>
      <c r="VQR357" s="91"/>
      <c r="VQS357" s="91"/>
      <c r="VQT357" s="91"/>
      <c r="VQU357" s="91"/>
      <c r="VQV357" s="91"/>
      <c r="VQW357" s="91" t="s">
        <v>218</v>
      </c>
      <c r="VQX357" s="91"/>
      <c r="VQY357" s="91"/>
      <c r="VQZ357" s="91"/>
      <c r="VRA357" s="91"/>
      <c r="VRB357" s="91"/>
      <c r="VRC357" s="91"/>
      <c r="VRD357" s="91"/>
      <c r="VRE357" s="91" t="s">
        <v>218</v>
      </c>
      <c r="VRF357" s="91"/>
      <c r="VRG357" s="91"/>
      <c r="VRH357" s="91"/>
      <c r="VRI357" s="91"/>
      <c r="VRJ357" s="91"/>
      <c r="VRK357" s="91"/>
      <c r="VRL357" s="91"/>
      <c r="VRM357" s="91" t="s">
        <v>218</v>
      </c>
      <c r="VRN357" s="91"/>
      <c r="VRO357" s="91"/>
      <c r="VRP357" s="91"/>
      <c r="VRQ357" s="91"/>
      <c r="VRR357" s="91"/>
      <c r="VRS357" s="91"/>
      <c r="VRT357" s="91"/>
      <c r="VRU357" s="91" t="s">
        <v>218</v>
      </c>
      <c r="VRV357" s="91"/>
      <c r="VRW357" s="91"/>
      <c r="VRX357" s="91"/>
      <c r="VRY357" s="91"/>
      <c r="VRZ357" s="91"/>
      <c r="VSA357" s="91"/>
      <c r="VSB357" s="91"/>
      <c r="VSC357" s="91" t="s">
        <v>218</v>
      </c>
      <c r="VSD357" s="91"/>
      <c r="VSE357" s="91"/>
      <c r="VSF357" s="91"/>
      <c r="VSG357" s="91"/>
      <c r="VSH357" s="91"/>
      <c r="VSI357" s="91"/>
      <c r="VSJ357" s="91"/>
      <c r="VSK357" s="91" t="s">
        <v>218</v>
      </c>
      <c r="VSL357" s="91"/>
      <c r="VSM357" s="91"/>
      <c r="VSN357" s="91"/>
      <c r="VSO357" s="91"/>
      <c r="VSP357" s="91"/>
      <c r="VSQ357" s="91"/>
      <c r="VSR357" s="91"/>
      <c r="VSS357" s="91" t="s">
        <v>218</v>
      </c>
      <c r="VST357" s="91"/>
      <c r="VSU357" s="91"/>
      <c r="VSV357" s="91"/>
      <c r="VSW357" s="91"/>
      <c r="VSX357" s="91"/>
      <c r="VSY357" s="91"/>
      <c r="VSZ357" s="91"/>
      <c r="VTA357" s="91" t="s">
        <v>218</v>
      </c>
      <c r="VTB357" s="91"/>
      <c r="VTC357" s="91"/>
      <c r="VTD357" s="91"/>
      <c r="VTE357" s="91"/>
      <c r="VTF357" s="91"/>
      <c r="VTG357" s="91"/>
      <c r="VTH357" s="91"/>
      <c r="VTI357" s="91" t="s">
        <v>218</v>
      </c>
      <c r="VTJ357" s="91"/>
      <c r="VTK357" s="91"/>
      <c r="VTL357" s="91"/>
      <c r="VTM357" s="91"/>
      <c r="VTN357" s="91"/>
      <c r="VTO357" s="91"/>
      <c r="VTP357" s="91"/>
      <c r="VTQ357" s="91" t="s">
        <v>218</v>
      </c>
      <c r="VTR357" s="91"/>
      <c r="VTS357" s="91"/>
      <c r="VTT357" s="91"/>
      <c r="VTU357" s="91"/>
      <c r="VTV357" s="91"/>
      <c r="VTW357" s="91"/>
      <c r="VTX357" s="91"/>
      <c r="VTY357" s="91" t="s">
        <v>218</v>
      </c>
      <c r="VTZ357" s="91"/>
      <c r="VUA357" s="91"/>
      <c r="VUB357" s="91"/>
      <c r="VUC357" s="91"/>
      <c r="VUD357" s="91"/>
      <c r="VUE357" s="91"/>
      <c r="VUF357" s="91"/>
      <c r="VUG357" s="91" t="s">
        <v>218</v>
      </c>
      <c r="VUH357" s="91"/>
      <c r="VUI357" s="91"/>
      <c r="VUJ357" s="91"/>
      <c r="VUK357" s="91"/>
      <c r="VUL357" s="91"/>
      <c r="VUM357" s="91"/>
      <c r="VUN357" s="91"/>
      <c r="VUO357" s="91" t="s">
        <v>218</v>
      </c>
      <c r="VUP357" s="91"/>
      <c r="VUQ357" s="91"/>
      <c r="VUR357" s="91"/>
      <c r="VUS357" s="91"/>
      <c r="VUT357" s="91"/>
      <c r="VUU357" s="91"/>
      <c r="VUV357" s="91"/>
      <c r="VUW357" s="91" t="s">
        <v>218</v>
      </c>
      <c r="VUX357" s="91"/>
      <c r="VUY357" s="91"/>
      <c r="VUZ357" s="91"/>
      <c r="VVA357" s="91"/>
      <c r="VVB357" s="91"/>
      <c r="VVC357" s="91"/>
      <c r="VVD357" s="91"/>
      <c r="VVE357" s="91" t="s">
        <v>218</v>
      </c>
      <c r="VVF357" s="91"/>
      <c r="VVG357" s="91"/>
      <c r="VVH357" s="91"/>
      <c r="VVI357" s="91"/>
      <c r="VVJ357" s="91"/>
      <c r="VVK357" s="91"/>
      <c r="VVL357" s="91"/>
      <c r="VVM357" s="91" t="s">
        <v>218</v>
      </c>
      <c r="VVN357" s="91"/>
      <c r="VVO357" s="91"/>
      <c r="VVP357" s="91"/>
      <c r="VVQ357" s="91"/>
      <c r="VVR357" s="91"/>
      <c r="VVS357" s="91"/>
      <c r="VVT357" s="91"/>
      <c r="VVU357" s="91" t="s">
        <v>218</v>
      </c>
      <c r="VVV357" s="91"/>
      <c r="VVW357" s="91"/>
      <c r="VVX357" s="91"/>
      <c r="VVY357" s="91"/>
      <c r="VVZ357" s="91"/>
      <c r="VWA357" s="91"/>
      <c r="VWB357" s="91"/>
      <c r="VWC357" s="91" t="s">
        <v>218</v>
      </c>
      <c r="VWD357" s="91"/>
      <c r="VWE357" s="91"/>
      <c r="VWF357" s="91"/>
      <c r="VWG357" s="91"/>
      <c r="VWH357" s="91"/>
      <c r="VWI357" s="91"/>
      <c r="VWJ357" s="91"/>
      <c r="VWK357" s="91" t="s">
        <v>218</v>
      </c>
      <c r="VWL357" s="91"/>
      <c r="VWM357" s="91"/>
      <c r="VWN357" s="91"/>
      <c r="VWO357" s="91"/>
      <c r="VWP357" s="91"/>
      <c r="VWQ357" s="91"/>
      <c r="VWR357" s="91"/>
      <c r="VWS357" s="91" t="s">
        <v>218</v>
      </c>
      <c r="VWT357" s="91"/>
      <c r="VWU357" s="91"/>
      <c r="VWV357" s="91"/>
      <c r="VWW357" s="91"/>
      <c r="VWX357" s="91"/>
      <c r="VWY357" s="91"/>
      <c r="VWZ357" s="91"/>
      <c r="VXA357" s="91" t="s">
        <v>218</v>
      </c>
      <c r="VXB357" s="91"/>
      <c r="VXC357" s="91"/>
      <c r="VXD357" s="91"/>
      <c r="VXE357" s="91"/>
      <c r="VXF357" s="91"/>
      <c r="VXG357" s="91"/>
      <c r="VXH357" s="91"/>
      <c r="VXI357" s="91" t="s">
        <v>218</v>
      </c>
      <c r="VXJ357" s="91"/>
      <c r="VXK357" s="91"/>
      <c r="VXL357" s="91"/>
      <c r="VXM357" s="91"/>
      <c r="VXN357" s="91"/>
      <c r="VXO357" s="91"/>
      <c r="VXP357" s="91"/>
      <c r="VXQ357" s="91" t="s">
        <v>218</v>
      </c>
      <c r="VXR357" s="91"/>
      <c r="VXS357" s="91"/>
      <c r="VXT357" s="91"/>
      <c r="VXU357" s="91"/>
      <c r="VXV357" s="91"/>
      <c r="VXW357" s="91"/>
      <c r="VXX357" s="91"/>
      <c r="VXY357" s="91" t="s">
        <v>218</v>
      </c>
      <c r="VXZ357" s="91"/>
      <c r="VYA357" s="91"/>
      <c r="VYB357" s="91"/>
      <c r="VYC357" s="91"/>
      <c r="VYD357" s="91"/>
      <c r="VYE357" s="91"/>
      <c r="VYF357" s="91"/>
      <c r="VYG357" s="91" t="s">
        <v>218</v>
      </c>
      <c r="VYH357" s="91"/>
      <c r="VYI357" s="91"/>
      <c r="VYJ357" s="91"/>
      <c r="VYK357" s="91"/>
      <c r="VYL357" s="91"/>
      <c r="VYM357" s="91"/>
      <c r="VYN357" s="91"/>
      <c r="VYO357" s="91" t="s">
        <v>218</v>
      </c>
      <c r="VYP357" s="91"/>
      <c r="VYQ357" s="91"/>
      <c r="VYR357" s="91"/>
      <c r="VYS357" s="91"/>
      <c r="VYT357" s="91"/>
      <c r="VYU357" s="91"/>
      <c r="VYV357" s="91"/>
      <c r="VYW357" s="91" t="s">
        <v>218</v>
      </c>
      <c r="VYX357" s="91"/>
      <c r="VYY357" s="91"/>
      <c r="VYZ357" s="91"/>
      <c r="VZA357" s="91"/>
      <c r="VZB357" s="91"/>
      <c r="VZC357" s="91"/>
      <c r="VZD357" s="91"/>
      <c r="VZE357" s="91" t="s">
        <v>218</v>
      </c>
      <c r="VZF357" s="91"/>
      <c r="VZG357" s="91"/>
      <c r="VZH357" s="91"/>
      <c r="VZI357" s="91"/>
      <c r="VZJ357" s="91"/>
      <c r="VZK357" s="91"/>
      <c r="VZL357" s="91"/>
      <c r="VZM357" s="91" t="s">
        <v>218</v>
      </c>
      <c r="VZN357" s="91"/>
      <c r="VZO357" s="91"/>
      <c r="VZP357" s="91"/>
      <c r="VZQ357" s="91"/>
      <c r="VZR357" s="91"/>
      <c r="VZS357" s="91"/>
      <c r="VZT357" s="91"/>
      <c r="VZU357" s="91" t="s">
        <v>218</v>
      </c>
      <c r="VZV357" s="91"/>
      <c r="VZW357" s="91"/>
      <c r="VZX357" s="91"/>
      <c r="VZY357" s="91"/>
      <c r="VZZ357" s="91"/>
      <c r="WAA357" s="91"/>
      <c r="WAB357" s="91"/>
      <c r="WAC357" s="91" t="s">
        <v>218</v>
      </c>
      <c r="WAD357" s="91"/>
      <c r="WAE357" s="91"/>
      <c r="WAF357" s="91"/>
      <c r="WAG357" s="91"/>
      <c r="WAH357" s="91"/>
      <c r="WAI357" s="91"/>
      <c r="WAJ357" s="91"/>
      <c r="WAK357" s="91" t="s">
        <v>218</v>
      </c>
      <c r="WAL357" s="91"/>
      <c r="WAM357" s="91"/>
      <c r="WAN357" s="91"/>
      <c r="WAO357" s="91"/>
      <c r="WAP357" s="91"/>
      <c r="WAQ357" s="91"/>
      <c r="WAR357" s="91"/>
      <c r="WAS357" s="91" t="s">
        <v>218</v>
      </c>
      <c r="WAT357" s="91"/>
      <c r="WAU357" s="91"/>
      <c r="WAV357" s="91"/>
      <c r="WAW357" s="91"/>
      <c r="WAX357" s="91"/>
      <c r="WAY357" s="91"/>
      <c r="WAZ357" s="91"/>
      <c r="WBA357" s="91" t="s">
        <v>218</v>
      </c>
      <c r="WBB357" s="91"/>
      <c r="WBC357" s="91"/>
      <c r="WBD357" s="91"/>
      <c r="WBE357" s="91"/>
      <c r="WBF357" s="91"/>
      <c r="WBG357" s="91"/>
      <c r="WBH357" s="91"/>
      <c r="WBI357" s="91" t="s">
        <v>218</v>
      </c>
      <c r="WBJ357" s="91"/>
      <c r="WBK357" s="91"/>
      <c r="WBL357" s="91"/>
      <c r="WBM357" s="91"/>
      <c r="WBN357" s="91"/>
      <c r="WBO357" s="91"/>
      <c r="WBP357" s="91"/>
      <c r="WBQ357" s="91" t="s">
        <v>218</v>
      </c>
      <c r="WBR357" s="91"/>
      <c r="WBS357" s="91"/>
      <c r="WBT357" s="91"/>
      <c r="WBU357" s="91"/>
      <c r="WBV357" s="91"/>
      <c r="WBW357" s="91"/>
      <c r="WBX357" s="91"/>
      <c r="WBY357" s="91" t="s">
        <v>218</v>
      </c>
      <c r="WBZ357" s="91"/>
      <c r="WCA357" s="91"/>
      <c r="WCB357" s="91"/>
      <c r="WCC357" s="91"/>
      <c r="WCD357" s="91"/>
      <c r="WCE357" s="91"/>
      <c r="WCF357" s="91"/>
      <c r="WCG357" s="91" t="s">
        <v>218</v>
      </c>
      <c r="WCH357" s="91"/>
      <c r="WCI357" s="91"/>
      <c r="WCJ357" s="91"/>
      <c r="WCK357" s="91"/>
      <c r="WCL357" s="91"/>
      <c r="WCM357" s="91"/>
      <c r="WCN357" s="91"/>
      <c r="WCO357" s="91" t="s">
        <v>218</v>
      </c>
      <c r="WCP357" s="91"/>
      <c r="WCQ357" s="91"/>
      <c r="WCR357" s="91"/>
      <c r="WCS357" s="91"/>
      <c r="WCT357" s="91"/>
      <c r="WCU357" s="91"/>
      <c r="WCV357" s="91"/>
      <c r="WCW357" s="91" t="s">
        <v>218</v>
      </c>
      <c r="WCX357" s="91"/>
      <c r="WCY357" s="91"/>
      <c r="WCZ357" s="91"/>
      <c r="WDA357" s="91"/>
      <c r="WDB357" s="91"/>
      <c r="WDC357" s="91"/>
      <c r="WDD357" s="91"/>
      <c r="WDE357" s="91" t="s">
        <v>218</v>
      </c>
      <c r="WDF357" s="91"/>
      <c r="WDG357" s="91"/>
      <c r="WDH357" s="91"/>
      <c r="WDI357" s="91"/>
      <c r="WDJ357" s="91"/>
      <c r="WDK357" s="91"/>
      <c r="WDL357" s="91"/>
      <c r="WDM357" s="91" t="s">
        <v>218</v>
      </c>
      <c r="WDN357" s="91"/>
      <c r="WDO357" s="91"/>
      <c r="WDP357" s="91"/>
      <c r="WDQ357" s="91"/>
      <c r="WDR357" s="91"/>
      <c r="WDS357" s="91"/>
      <c r="WDT357" s="91"/>
      <c r="WDU357" s="91" t="s">
        <v>218</v>
      </c>
      <c r="WDV357" s="91"/>
      <c r="WDW357" s="91"/>
      <c r="WDX357" s="91"/>
      <c r="WDY357" s="91"/>
      <c r="WDZ357" s="91"/>
      <c r="WEA357" s="91"/>
      <c r="WEB357" s="91"/>
      <c r="WEC357" s="91" t="s">
        <v>218</v>
      </c>
      <c r="WED357" s="91"/>
      <c r="WEE357" s="91"/>
      <c r="WEF357" s="91"/>
      <c r="WEG357" s="91"/>
      <c r="WEH357" s="91"/>
      <c r="WEI357" s="91"/>
      <c r="WEJ357" s="91"/>
      <c r="WEK357" s="91" t="s">
        <v>218</v>
      </c>
      <c r="WEL357" s="91"/>
      <c r="WEM357" s="91"/>
      <c r="WEN357" s="91"/>
      <c r="WEO357" s="91"/>
      <c r="WEP357" s="91"/>
      <c r="WEQ357" s="91"/>
      <c r="WER357" s="91"/>
      <c r="WES357" s="91" t="s">
        <v>218</v>
      </c>
      <c r="WET357" s="91"/>
      <c r="WEU357" s="91"/>
      <c r="WEV357" s="91"/>
      <c r="WEW357" s="91"/>
      <c r="WEX357" s="91"/>
      <c r="WEY357" s="91"/>
      <c r="WEZ357" s="91"/>
      <c r="WFA357" s="91" t="s">
        <v>218</v>
      </c>
      <c r="WFB357" s="91"/>
      <c r="WFC357" s="91"/>
      <c r="WFD357" s="91"/>
      <c r="WFE357" s="91"/>
      <c r="WFF357" s="91"/>
      <c r="WFG357" s="91"/>
      <c r="WFH357" s="91"/>
      <c r="WFI357" s="91" t="s">
        <v>218</v>
      </c>
      <c r="WFJ357" s="91"/>
      <c r="WFK357" s="91"/>
      <c r="WFL357" s="91"/>
      <c r="WFM357" s="91"/>
      <c r="WFN357" s="91"/>
      <c r="WFO357" s="91"/>
      <c r="WFP357" s="91"/>
      <c r="WFQ357" s="91" t="s">
        <v>218</v>
      </c>
      <c r="WFR357" s="91"/>
      <c r="WFS357" s="91"/>
      <c r="WFT357" s="91"/>
      <c r="WFU357" s="91"/>
      <c r="WFV357" s="91"/>
      <c r="WFW357" s="91"/>
      <c r="WFX357" s="91"/>
      <c r="WFY357" s="91" t="s">
        <v>218</v>
      </c>
      <c r="WFZ357" s="91"/>
      <c r="WGA357" s="91"/>
      <c r="WGB357" s="91"/>
      <c r="WGC357" s="91"/>
      <c r="WGD357" s="91"/>
      <c r="WGE357" s="91"/>
      <c r="WGF357" s="91"/>
      <c r="WGG357" s="91" t="s">
        <v>218</v>
      </c>
      <c r="WGH357" s="91"/>
      <c r="WGI357" s="91"/>
      <c r="WGJ357" s="91"/>
      <c r="WGK357" s="91"/>
      <c r="WGL357" s="91"/>
      <c r="WGM357" s="91"/>
      <c r="WGN357" s="91"/>
      <c r="WGO357" s="91" t="s">
        <v>218</v>
      </c>
      <c r="WGP357" s="91"/>
      <c r="WGQ357" s="91"/>
      <c r="WGR357" s="91"/>
      <c r="WGS357" s="91"/>
      <c r="WGT357" s="91"/>
      <c r="WGU357" s="91"/>
      <c r="WGV357" s="91"/>
      <c r="WGW357" s="91" t="s">
        <v>218</v>
      </c>
      <c r="WGX357" s="91"/>
      <c r="WGY357" s="91"/>
      <c r="WGZ357" s="91"/>
      <c r="WHA357" s="91"/>
      <c r="WHB357" s="91"/>
      <c r="WHC357" s="91"/>
      <c r="WHD357" s="91"/>
      <c r="WHE357" s="91" t="s">
        <v>218</v>
      </c>
      <c r="WHF357" s="91"/>
      <c r="WHG357" s="91"/>
      <c r="WHH357" s="91"/>
      <c r="WHI357" s="91"/>
      <c r="WHJ357" s="91"/>
      <c r="WHK357" s="91"/>
      <c r="WHL357" s="91"/>
      <c r="WHM357" s="91" t="s">
        <v>218</v>
      </c>
      <c r="WHN357" s="91"/>
      <c r="WHO357" s="91"/>
      <c r="WHP357" s="91"/>
      <c r="WHQ357" s="91"/>
      <c r="WHR357" s="91"/>
      <c r="WHS357" s="91"/>
      <c r="WHT357" s="91"/>
      <c r="WHU357" s="91" t="s">
        <v>218</v>
      </c>
      <c r="WHV357" s="91"/>
      <c r="WHW357" s="91"/>
      <c r="WHX357" s="91"/>
      <c r="WHY357" s="91"/>
      <c r="WHZ357" s="91"/>
      <c r="WIA357" s="91"/>
      <c r="WIB357" s="91"/>
      <c r="WIC357" s="91" t="s">
        <v>218</v>
      </c>
      <c r="WID357" s="91"/>
      <c r="WIE357" s="91"/>
      <c r="WIF357" s="91"/>
      <c r="WIG357" s="91"/>
      <c r="WIH357" s="91"/>
      <c r="WII357" s="91"/>
      <c r="WIJ357" s="91"/>
      <c r="WIK357" s="91" t="s">
        <v>218</v>
      </c>
      <c r="WIL357" s="91"/>
      <c r="WIM357" s="91"/>
      <c r="WIN357" s="91"/>
      <c r="WIO357" s="91"/>
      <c r="WIP357" s="91"/>
      <c r="WIQ357" s="91"/>
      <c r="WIR357" s="91"/>
      <c r="WIS357" s="91" t="s">
        <v>218</v>
      </c>
      <c r="WIT357" s="91"/>
      <c r="WIU357" s="91"/>
      <c r="WIV357" s="91"/>
      <c r="WIW357" s="91"/>
      <c r="WIX357" s="91"/>
      <c r="WIY357" s="91"/>
      <c r="WIZ357" s="91"/>
      <c r="WJA357" s="91" t="s">
        <v>218</v>
      </c>
      <c r="WJB357" s="91"/>
      <c r="WJC357" s="91"/>
      <c r="WJD357" s="91"/>
      <c r="WJE357" s="91"/>
      <c r="WJF357" s="91"/>
      <c r="WJG357" s="91"/>
      <c r="WJH357" s="91"/>
      <c r="WJI357" s="91" t="s">
        <v>218</v>
      </c>
      <c r="WJJ357" s="91"/>
      <c r="WJK357" s="91"/>
      <c r="WJL357" s="91"/>
      <c r="WJM357" s="91"/>
      <c r="WJN357" s="91"/>
      <c r="WJO357" s="91"/>
      <c r="WJP357" s="91"/>
      <c r="WJQ357" s="91" t="s">
        <v>218</v>
      </c>
      <c r="WJR357" s="91"/>
      <c r="WJS357" s="91"/>
      <c r="WJT357" s="91"/>
      <c r="WJU357" s="91"/>
      <c r="WJV357" s="91"/>
      <c r="WJW357" s="91"/>
      <c r="WJX357" s="91"/>
      <c r="WJY357" s="91" t="s">
        <v>218</v>
      </c>
      <c r="WJZ357" s="91"/>
      <c r="WKA357" s="91"/>
      <c r="WKB357" s="91"/>
      <c r="WKC357" s="91"/>
      <c r="WKD357" s="91"/>
      <c r="WKE357" s="91"/>
      <c r="WKF357" s="91"/>
      <c r="WKG357" s="91" t="s">
        <v>218</v>
      </c>
      <c r="WKH357" s="91"/>
      <c r="WKI357" s="91"/>
      <c r="WKJ357" s="91"/>
      <c r="WKK357" s="91"/>
      <c r="WKL357" s="91"/>
      <c r="WKM357" s="91"/>
      <c r="WKN357" s="91"/>
      <c r="WKO357" s="91" t="s">
        <v>218</v>
      </c>
      <c r="WKP357" s="91"/>
      <c r="WKQ357" s="91"/>
      <c r="WKR357" s="91"/>
      <c r="WKS357" s="91"/>
      <c r="WKT357" s="91"/>
      <c r="WKU357" s="91"/>
      <c r="WKV357" s="91"/>
      <c r="WKW357" s="91" t="s">
        <v>218</v>
      </c>
      <c r="WKX357" s="91"/>
      <c r="WKY357" s="91"/>
      <c r="WKZ357" s="91"/>
      <c r="WLA357" s="91"/>
      <c r="WLB357" s="91"/>
      <c r="WLC357" s="91"/>
      <c r="WLD357" s="91"/>
      <c r="WLE357" s="91" t="s">
        <v>218</v>
      </c>
      <c r="WLF357" s="91"/>
      <c r="WLG357" s="91"/>
      <c r="WLH357" s="91"/>
      <c r="WLI357" s="91"/>
      <c r="WLJ357" s="91"/>
      <c r="WLK357" s="91"/>
      <c r="WLL357" s="91"/>
      <c r="WLM357" s="91" t="s">
        <v>218</v>
      </c>
      <c r="WLN357" s="91"/>
      <c r="WLO357" s="91"/>
      <c r="WLP357" s="91"/>
      <c r="WLQ357" s="91"/>
      <c r="WLR357" s="91"/>
      <c r="WLS357" s="91"/>
      <c r="WLT357" s="91"/>
      <c r="WLU357" s="91" t="s">
        <v>218</v>
      </c>
      <c r="WLV357" s="91"/>
      <c r="WLW357" s="91"/>
      <c r="WLX357" s="91"/>
      <c r="WLY357" s="91"/>
      <c r="WLZ357" s="91"/>
      <c r="WMA357" s="91"/>
      <c r="WMB357" s="91"/>
      <c r="WMC357" s="91" t="s">
        <v>218</v>
      </c>
      <c r="WMD357" s="91"/>
      <c r="WME357" s="91"/>
      <c r="WMF357" s="91"/>
      <c r="WMG357" s="91"/>
      <c r="WMH357" s="91"/>
      <c r="WMI357" s="91"/>
      <c r="WMJ357" s="91"/>
      <c r="WMK357" s="91" t="s">
        <v>218</v>
      </c>
      <c r="WML357" s="91"/>
      <c r="WMM357" s="91"/>
      <c r="WMN357" s="91"/>
      <c r="WMO357" s="91"/>
      <c r="WMP357" s="91"/>
      <c r="WMQ357" s="91"/>
      <c r="WMR357" s="91"/>
      <c r="WMS357" s="91" t="s">
        <v>218</v>
      </c>
      <c r="WMT357" s="91"/>
      <c r="WMU357" s="91"/>
      <c r="WMV357" s="91"/>
      <c r="WMW357" s="91"/>
      <c r="WMX357" s="91"/>
      <c r="WMY357" s="91"/>
      <c r="WMZ357" s="91"/>
      <c r="WNA357" s="91" t="s">
        <v>218</v>
      </c>
      <c r="WNB357" s="91"/>
      <c r="WNC357" s="91"/>
      <c r="WND357" s="91"/>
      <c r="WNE357" s="91"/>
      <c r="WNF357" s="91"/>
      <c r="WNG357" s="91"/>
      <c r="WNH357" s="91"/>
      <c r="WNI357" s="91" t="s">
        <v>218</v>
      </c>
      <c r="WNJ357" s="91"/>
      <c r="WNK357" s="91"/>
      <c r="WNL357" s="91"/>
      <c r="WNM357" s="91"/>
      <c r="WNN357" s="91"/>
      <c r="WNO357" s="91"/>
      <c r="WNP357" s="91"/>
      <c r="WNQ357" s="91" t="s">
        <v>218</v>
      </c>
      <c r="WNR357" s="91"/>
      <c r="WNS357" s="91"/>
      <c r="WNT357" s="91"/>
      <c r="WNU357" s="91"/>
      <c r="WNV357" s="91"/>
      <c r="WNW357" s="91"/>
      <c r="WNX357" s="91"/>
      <c r="WNY357" s="91" t="s">
        <v>218</v>
      </c>
      <c r="WNZ357" s="91"/>
      <c r="WOA357" s="91"/>
      <c r="WOB357" s="91"/>
      <c r="WOC357" s="91"/>
      <c r="WOD357" s="91"/>
      <c r="WOE357" s="91"/>
      <c r="WOF357" s="91"/>
      <c r="WOG357" s="91" t="s">
        <v>218</v>
      </c>
      <c r="WOH357" s="91"/>
      <c r="WOI357" s="91"/>
      <c r="WOJ357" s="91"/>
      <c r="WOK357" s="91"/>
      <c r="WOL357" s="91"/>
      <c r="WOM357" s="91"/>
      <c r="WON357" s="91"/>
      <c r="WOO357" s="91" t="s">
        <v>218</v>
      </c>
      <c r="WOP357" s="91"/>
      <c r="WOQ357" s="91"/>
      <c r="WOR357" s="91"/>
      <c r="WOS357" s="91"/>
      <c r="WOT357" s="91"/>
      <c r="WOU357" s="91"/>
      <c r="WOV357" s="91"/>
      <c r="WOW357" s="91" t="s">
        <v>218</v>
      </c>
      <c r="WOX357" s="91"/>
      <c r="WOY357" s="91"/>
      <c r="WOZ357" s="91"/>
      <c r="WPA357" s="91"/>
      <c r="WPB357" s="91"/>
      <c r="WPC357" s="91"/>
      <c r="WPD357" s="91"/>
      <c r="WPE357" s="91" t="s">
        <v>218</v>
      </c>
      <c r="WPF357" s="91"/>
      <c r="WPG357" s="91"/>
      <c r="WPH357" s="91"/>
      <c r="WPI357" s="91"/>
      <c r="WPJ357" s="91"/>
      <c r="WPK357" s="91"/>
      <c r="WPL357" s="91"/>
      <c r="WPM357" s="91" t="s">
        <v>218</v>
      </c>
      <c r="WPN357" s="91"/>
      <c r="WPO357" s="91"/>
      <c r="WPP357" s="91"/>
      <c r="WPQ357" s="91"/>
      <c r="WPR357" s="91"/>
      <c r="WPS357" s="91"/>
      <c r="WPT357" s="91"/>
      <c r="WPU357" s="91" t="s">
        <v>218</v>
      </c>
      <c r="WPV357" s="91"/>
      <c r="WPW357" s="91"/>
      <c r="WPX357" s="91"/>
      <c r="WPY357" s="91"/>
      <c r="WPZ357" s="91"/>
      <c r="WQA357" s="91"/>
      <c r="WQB357" s="91"/>
      <c r="WQC357" s="91" t="s">
        <v>218</v>
      </c>
      <c r="WQD357" s="91"/>
      <c r="WQE357" s="91"/>
      <c r="WQF357" s="91"/>
      <c r="WQG357" s="91"/>
      <c r="WQH357" s="91"/>
      <c r="WQI357" s="91"/>
      <c r="WQJ357" s="91"/>
      <c r="WQK357" s="91" t="s">
        <v>218</v>
      </c>
      <c r="WQL357" s="91"/>
      <c r="WQM357" s="91"/>
      <c r="WQN357" s="91"/>
      <c r="WQO357" s="91"/>
      <c r="WQP357" s="91"/>
      <c r="WQQ357" s="91"/>
      <c r="WQR357" s="91"/>
      <c r="WQS357" s="91" t="s">
        <v>218</v>
      </c>
      <c r="WQT357" s="91"/>
      <c r="WQU357" s="91"/>
      <c r="WQV357" s="91"/>
      <c r="WQW357" s="91"/>
      <c r="WQX357" s="91"/>
      <c r="WQY357" s="91"/>
      <c r="WQZ357" s="91"/>
      <c r="WRA357" s="91" t="s">
        <v>218</v>
      </c>
      <c r="WRB357" s="91"/>
      <c r="WRC357" s="91"/>
      <c r="WRD357" s="91"/>
      <c r="WRE357" s="91"/>
      <c r="WRF357" s="91"/>
      <c r="WRG357" s="91"/>
      <c r="WRH357" s="91"/>
      <c r="WRI357" s="91" t="s">
        <v>218</v>
      </c>
      <c r="WRJ357" s="91"/>
      <c r="WRK357" s="91"/>
      <c r="WRL357" s="91"/>
      <c r="WRM357" s="91"/>
      <c r="WRN357" s="91"/>
      <c r="WRO357" s="91"/>
      <c r="WRP357" s="91"/>
      <c r="WRQ357" s="91" t="s">
        <v>218</v>
      </c>
      <c r="WRR357" s="91"/>
      <c r="WRS357" s="91"/>
      <c r="WRT357" s="91"/>
      <c r="WRU357" s="91"/>
      <c r="WRV357" s="91"/>
      <c r="WRW357" s="91"/>
      <c r="WRX357" s="91"/>
      <c r="WRY357" s="91" t="s">
        <v>218</v>
      </c>
      <c r="WRZ357" s="91"/>
      <c r="WSA357" s="91"/>
      <c r="WSB357" s="91"/>
      <c r="WSC357" s="91"/>
      <c r="WSD357" s="91"/>
      <c r="WSE357" s="91"/>
      <c r="WSF357" s="91"/>
      <c r="WSG357" s="91" t="s">
        <v>218</v>
      </c>
      <c r="WSH357" s="91"/>
      <c r="WSI357" s="91"/>
      <c r="WSJ357" s="91"/>
      <c r="WSK357" s="91"/>
      <c r="WSL357" s="91"/>
      <c r="WSM357" s="91"/>
      <c r="WSN357" s="91"/>
      <c r="WSO357" s="91" t="s">
        <v>218</v>
      </c>
      <c r="WSP357" s="91"/>
      <c r="WSQ357" s="91"/>
      <c r="WSR357" s="91"/>
      <c r="WSS357" s="91"/>
      <c r="WST357" s="91"/>
      <c r="WSU357" s="91"/>
      <c r="WSV357" s="91"/>
      <c r="WSW357" s="91" t="s">
        <v>218</v>
      </c>
      <c r="WSX357" s="91"/>
      <c r="WSY357" s="91"/>
      <c r="WSZ357" s="91"/>
      <c r="WTA357" s="91"/>
      <c r="WTB357" s="91"/>
      <c r="WTC357" s="91"/>
      <c r="WTD357" s="91"/>
      <c r="WTE357" s="91" t="s">
        <v>218</v>
      </c>
      <c r="WTF357" s="91"/>
      <c r="WTG357" s="91"/>
      <c r="WTH357" s="91"/>
      <c r="WTI357" s="91"/>
      <c r="WTJ357" s="91"/>
      <c r="WTK357" s="91"/>
      <c r="WTL357" s="91"/>
      <c r="WTM357" s="91" t="s">
        <v>218</v>
      </c>
      <c r="WTN357" s="91"/>
      <c r="WTO357" s="91"/>
      <c r="WTP357" s="91"/>
      <c r="WTQ357" s="91"/>
      <c r="WTR357" s="91"/>
      <c r="WTS357" s="91"/>
      <c r="WTT357" s="91"/>
      <c r="WTU357" s="91" t="s">
        <v>218</v>
      </c>
      <c r="WTV357" s="91"/>
      <c r="WTW357" s="91"/>
      <c r="WTX357" s="91"/>
      <c r="WTY357" s="91"/>
      <c r="WTZ357" s="91"/>
      <c r="WUA357" s="91"/>
      <c r="WUB357" s="91"/>
      <c r="WUC357" s="91" t="s">
        <v>218</v>
      </c>
      <c r="WUD357" s="91"/>
      <c r="WUE357" s="91"/>
      <c r="WUF357" s="91"/>
      <c r="WUG357" s="91"/>
      <c r="WUH357" s="91"/>
      <c r="WUI357" s="91"/>
      <c r="WUJ357" s="91"/>
      <c r="WUK357" s="91" t="s">
        <v>218</v>
      </c>
      <c r="WUL357" s="91"/>
      <c r="WUM357" s="91"/>
      <c r="WUN357" s="91"/>
      <c r="WUO357" s="91"/>
      <c r="WUP357" s="91"/>
      <c r="WUQ357" s="91"/>
      <c r="WUR357" s="91"/>
      <c r="WUS357" s="91" t="s">
        <v>218</v>
      </c>
      <c r="WUT357" s="91"/>
      <c r="WUU357" s="91"/>
      <c r="WUV357" s="91"/>
      <c r="WUW357" s="91"/>
      <c r="WUX357" s="91"/>
      <c r="WUY357" s="91"/>
      <c r="WUZ357" s="91"/>
      <c r="WVA357" s="91" t="s">
        <v>218</v>
      </c>
      <c r="WVB357" s="91"/>
      <c r="WVC357" s="91"/>
      <c r="WVD357" s="91"/>
      <c r="WVE357" s="91"/>
      <c r="WVF357" s="91"/>
      <c r="WVG357" s="91"/>
      <c r="WVH357" s="91"/>
      <c r="WVI357" s="91" t="s">
        <v>218</v>
      </c>
      <c r="WVJ357" s="91"/>
      <c r="WVK357" s="91"/>
      <c r="WVL357" s="91"/>
      <c r="WVM357" s="91"/>
      <c r="WVN357" s="91"/>
      <c r="WVO357" s="91"/>
      <c r="WVP357" s="91"/>
      <c r="WVQ357" s="91" t="s">
        <v>218</v>
      </c>
      <c r="WVR357" s="91"/>
      <c r="WVS357" s="91"/>
      <c r="WVT357" s="91"/>
      <c r="WVU357" s="91"/>
      <c r="WVV357" s="91"/>
      <c r="WVW357" s="91"/>
      <c r="WVX357" s="91"/>
      <c r="WVY357" s="91" t="s">
        <v>218</v>
      </c>
      <c r="WVZ357" s="91"/>
      <c r="WWA357" s="91"/>
      <c r="WWB357" s="91"/>
      <c r="WWC357" s="91"/>
      <c r="WWD357" s="91"/>
      <c r="WWE357" s="91"/>
      <c r="WWF357" s="91"/>
      <c r="WWG357" s="91" t="s">
        <v>218</v>
      </c>
      <c r="WWH357" s="91"/>
      <c r="WWI357" s="91"/>
      <c r="WWJ357" s="91"/>
      <c r="WWK357" s="91"/>
      <c r="WWL357" s="91"/>
      <c r="WWM357" s="91"/>
      <c r="WWN357" s="91"/>
      <c r="WWO357" s="91" t="s">
        <v>218</v>
      </c>
      <c r="WWP357" s="91"/>
      <c r="WWQ357" s="91"/>
      <c r="WWR357" s="91"/>
      <c r="WWS357" s="91"/>
      <c r="WWT357" s="91"/>
      <c r="WWU357" s="91"/>
      <c r="WWV357" s="91"/>
      <c r="WWW357" s="91" t="s">
        <v>218</v>
      </c>
      <c r="WWX357" s="91"/>
      <c r="WWY357" s="91"/>
      <c r="WWZ357" s="91"/>
      <c r="WXA357" s="91"/>
      <c r="WXB357" s="91"/>
      <c r="WXC357" s="91"/>
      <c r="WXD357" s="91"/>
      <c r="WXE357" s="91" t="s">
        <v>218</v>
      </c>
      <c r="WXF357" s="91"/>
      <c r="WXG357" s="91"/>
      <c r="WXH357" s="91"/>
      <c r="WXI357" s="91"/>
      <c r="WXJ357" s="91"/>
      <c r="WXK357" s="91"/>
      <c r="WXL357" s="91"/>
      <c r="WXM357" s="91" t="s">
        <v>218</v>
      </c>
      <c r="WXN357" s="91"/>
      <c r="WXO357" s="91"/>
      <c r="WXP357" s="91"/>
      <c r="WXQ357" s="91"/>
      <c r="WXR357" s="91"/>
      <c r="WXS357" s="91"/>
      <c r="WXT357" s="91"/>
      <c r="WXU357" s="91" t="s">
        <v>218</v>
      </c>
      <c r="WXV357" s="91"/>
      <c r="WXW357" s="91"/>
      <c r="WXX357" s="91"/>
      <c r="WXY357" s="91"/>
      <c r="WXZ357" s="91"/>
      <c r="WYA357" s="91"/>
      <c r="WYB357" s="91"/>
      <c r="WYC357" s="91" t="s">
        <v>218</v>
      </c>
      <c r="WYD357" s="91"/>
      <c r="WYE357" s="91"/>
      <c r="WYF357" s="91"/>
      <c r="WYG357" s="91"/>
      <c r="WYH357" s="91"/>
      <c r="WYI357" s="91"/>
      <c r="WYJ357" s="91"/>
      <c r="WYK357" s="91" t="s">
        <v>218</v>
      </c>
      <c r="WYL357" s="91"/>
      <c r="WYM357" s="91"/>
      <c r="WYN357" s="91"/>
      <c r="WYO357" s="91"/>
      <c r="WYP357" s="91"/>
      <c r="WYQ357" s="91"/>
      <c r="WYR357" s="91"/>
      <c r="WYS357" s="91" t="s">
        <v>218</v>
      </c>
      <c r="WYT357" s="91"/>
      <c r="WYU357" s="91"/>
      <c r="WYV357" s="91"/>
      <c r="WYW357" s="91"/>
      <c r="WYX357" s="91"/>
      <c r="WYY357" s="91"/>
      <c r="WYZ357" s="91"/>
      <c r="WZA357" s="91" t="s">
        <v>218</v>
      </c>
      <c r="WZB357" s="91"/>
      <c r="WZC357" s="91"/>
      <c r="WZD357" s="91"/>
      <c r="WZE357" s="91"/>
      <c r="WZF357" s="91"/>
      <c r="WZG357" s="91"/>
      <c r="WZH357" s="91"/>
      <c r="WZI357" s="91" t="s">
        <v>218</v>
      </c>
      <c r="WZJ357" s="91"/>
      <c r="WZK357" s="91"/>
      <c r="WZL357" s="91"/>
      <c r="WZM357" s="91"/>
      <c r="WZN357" s="91"/>
      <c r="WZO357" s="91"/>
      <c r="WZP357" s="91"/>
      <c r="WZQ357" s="91" t="s">
        <v>218</v>
      </c>
      <c r="WZR357" s="91"/>
      <c r="WZS357" s="91"/>
      <c r="WZT357" s="91"/>
      <c r="WZU357" s="91"/>
      <c r="WZV357" s="91"/>
      <c r="WZW357" s="91"/>
      <c r="WZX357" s="91"/>
      <c r="WZY357" s="91" t="s">
        <v>218</v>
      </c>
      <c r="WZZ357" s="91"/>
      <c r="XAA357" s="91"/>
      <c r="XAB357" s="91"/>
      <c r="XAC357" s="91"/>
      <c r="XAD357" s="91"/>
      <c r="XAE357" s="91"/>
      <c r="XAF357" s="91"/>
      <c r="XAG357" s="91" t="s">
        <v>218</v>
      </c>
      <c r="XAH357" s="91"/>
      <c r="XAI357" s="91"/>
      <c r="XAJ357" s="91"/>
      <c r="XAK357" s="91"/>
      <c r="XAL357" s="91"/>
      <c r="XAM357" s="91"/>
      <c r="XAN357" s="91"/>
      <c r="XAO357" s="91" t="s">
        <v>218</v>
      </c>
      <c r="XAP357" s="91"/>
      <c r="XAQ357" s="91"/>
      <c r="XAR357" s="91"/>
      <c r="XAS357" s="91"/>
      <c r="XAT357" s="91"/>
      <c r="XAU357" s="91"/>
      <c r="XAV357" s="91"/>
      <c r="XAW357" s="91" t="s">
        <v>218</v>
      </c>
      <c r="XAX357" s="91"/>
      <c r="XAY357" s="91"/>
      <c r="XAZ357" s="91"/>
      <c r="XBA357" s="91"/>
      <c r="XBB357" s="91"/>
      <c r="XBC357" s="91"/>
      <c r="XBD357" s="91"/>
      <c r="XBE357" s="91" t="s">
        <v>218</v>
      </c>
      <c r="XBF357" s="91"/>
      <c r="XBG357" s="91"/>
      <c r="XBH357" s="91"/>
      <c r="XBI357" s="91"/>
      <c r="XBJ357" s="91"/>
      <c r="XBK357" s="91"/>
      <c r="XBL357" s="91"/>
      <c r="XBM357" s="91" t="s">
        <v>218</v>
      </c>
      <c r="XBN357" s="91"/>
      <c r="XBO357" s="91"/>
      <c r="XBP357" s="91"/>
      <c r="XBQ357" s="91"/>
      <c r="XBR357" s="91"/>
      <c r="XBS357" s="91"/>
      <c r="XBT357" s="91"/>
      <c r="XBU357" s="91" t="s">
        <v>218</v>
      </c>
      <c r="XBV357" s="91"/>
      <c r="XBW357" s="91"/>
      <c r="XBX357" s="91"/>
      <c r="XBY357" s="91"/>
      <c r="XBZ357" s="91"/>
      <c r="XCA357" s="91"/>
      <c r="XCB357" s="91"/>
      <c r="XCC357" s="91" t="s">
        <v>218</v>
      </c>
      <c r="XCD357" s="91"/>
      <c r="XCE357" s="91"/>
      <c r="XCF357" s="91"/>
      <c r="XCG357" s="91"/>
      <c r="XCH357" s="91"/>
      <c r="XCI357" s="91"/>
      <c r="XCJ357" s="91"/>
      <c r="XCK357" s="91" t="s">
        <v>218</v>
      </c>
      <c r="XCL357" s="91"/>
      <c r="XCM357" s="91"/>
      <c r="XCN357" s="91"/>
      <c r="XCO357" s="91"/>
      <c r="XCP357" s="91"/>
      <c r="XCQ357" s="91"/>
      <c r="XCR357" s="91"/>
      <c r="XCS357" s="91" t="s">
        <v>218</v>
      </c>
      <c r="XCT357" s="91"/>
      <c r="XCU357" s="91"/>
      <c r="XCV357" s="91"/>
      <c r="XCW357" s="91"/>
      <c r="XCX357" s="91"/>
      <c r="XCY357" s="91"/>
      <c r="XCZ357" s="91"/>
      <c r="XDA357" s="91" t="s">
        <v>218</v>
      </c>
      <c r="XDB357" s="91"/>
      <c r="XDC357" s="91"/>
      <c r="XDD357" s="91"/>
      <c r="XDE357" s="91"/>
      <c r="XDF357" s="91"/>
      <c r="XDG357" s="91"/>
      <c r="XDH357" s="91"/>
      <c r="XDI357" s="91" t="s">
        <v>218</v>
      </c>
      <c r="XDJ357" s="91"/>
      <c r="XDK357" s="91"/>
      <c r="XDL357" s="91"/>
      <c r="XDM357" s="91"/>
      <c r="XDN357" s="91"/>
      <c r="XDO357" s="91"/>
      <c r="XDP357" s="91"/>
      <c r="XDQ357" s="91" t="s">
        <v>218</v>
      </c>
      <c r="XDR357" s="91"/>
      <c r="XDS357" s="91"/>
      <c r="XDT357" s="91"/>
      <c r="XDU357" s="91"/>
      <c r="XDV357" s="91"/>
      <c r="XDW357" s="91"/>
      <c r="XDX357" s="91"/>
      <c r="XDY357" s="91" t="s">
        <v>218</v>
      </c>
      <c r="XDZ357" s="91"/>
      <c r="XEA357" s="91"/>
      <c r="XEB357" s="91"/>
      <c r="XEC357" s="91"/>
      <c r="XED357" s="91"/>
      <c r="XEE357" s="91"/>
      <c r="XEF357" s="91"/>
      <c r="XEG357" s="91" t="s">
        <v>218</v>
      </c>
      <c r="XEH357" s="91"/>
      <c r="XEI357" s="91"/>
      <c r="XEJ357" s="91"/>
      <c r="XEK357" s="91"/>
      <c r="XEL357" s="91"/>
      <c r="XEM357" s="91"/>
      <c r="XEN357" s="91"/>
      <c r="XEO357" s="91" t="s">
        <v>218</v>
      </c>
      <c r="XEP357" s="91"/>
      <c r="XEQ357" s="91"/>
      <c r="XER357" s="91"/>
      <c r="XES357" s="91"/>
      <c r="XET357" s="91"/>
      <c r="XEU357" s="91"/>
      <c r="XEV357" s="91"/>
      <c r="XEW357" s="91" t="s">
        <v>218</v>
      </c>
      <c r="XEX357" s="91"/>
      <c r="XEY357" s="91"/>
      <c r="XEZ357" s="91"/>
      <c r="XFA357" s="91"/>
      <c r="XFB357" s="91"/>
      <c r="XFC357" s="91"/>
      <c r="XFD357" s="91"/>
    </row>
    <row r="358" spans="1:16384" s="35" customFormat="1" ht="15.75" customHeight="1" x14ac:dyDescent="0.35">
      <c r="A358" s="52">
        <v>1</v>
      </c>
      <c r="B358" s="52" t="s">
        <v>243</v>
      </c>
      <c r="C358" s="52" t="s">
        <v>216</v>
      </c>
      <c r="D358" s="40">
        <f>83.51*10.764</f>
        <v>898.90164000000004</v>
      </c>
      <c r="E358" s="40">
        <v>0</v>
      </c>
      <c r="F358" s="40">
        <f t="shared" ref="F358:F359" si="37">D358*(($F$335)+1)+(IF(E358&lt;101,E358,IF(E358&lt;201,E358/2,IF(E358&lt;=301,E358/3,E358/4))))</f>
        <v>1348.3524600000001</v>
      </c>
      <c r="G358" s="93" t="str">
        <f>A357</f>
        <v>10th Floor For Residential</v>
      </c>
      <c r="H358" s="94"/>
      <c r="I358" s="34"/>
      <c r="N358" s="34"/>
    </row>
    <row r="359" spans="1:16384" s="35" customFormat="1" ht="15.75" customHeight="1" x14ac:dyDescent="0.35">
      <c r="A359" s="52">
        <f>A358+1</f>
        <v>2</v>
      </c>
      <c r="B359" s="52" t="s">
        <v>243</v>
      </c>
      <c r="C359" s="52" t="s">
        <v>213</v>
      </c>
      <c r="D359" s="40">
        <f>39.79*10.764</f>
        <v>428.29955999999999</v>
      </c>
      <c r="E359" s="40">
        <v>0</v>
      </c>
      <c r="F359" s="40">
        <f t="shared" si="37"/>
        <v>642.44934000000001</v>
      </c>
      <c r="G359" s="95"/>
      <c r="H359" s="96"/>
      <c r="I359" s="34"/>
      <c r="N359" s="34"/>
    </row>
    <row r="360" spans="1:16384" s="35" customFormat="1" ht="15.75" customHeight="1" x14ac:dyDescent="0.35">
      <c r="A360" s="52">
        <f>A359+1</f>
        <v>3</v>
      </c>
      <c r="B360" s="52" t="s">
        <v>243</v>
      </c>
      <c r="C360" s="52" t="s">
        <v>212</v>
      </c>
      <c r="D360" s="40">
        <f>53.75*10.764</f>
        <v>578.56499999999994</v>
      </c>
      <c r="E360" s="40">
        <v>0</v>
      </c>
      <c r="F360" s="40">
        <f>D360*(($F$335)+1)+(IF(E360&lt;101,E360,IF(E360&lt;201,E360/2,IF(E360&lt;=301,E360/3,E360/4))))</f>
        <v>867.84749999999985</v>
      </c>
      <c r="G360" s="95"/>
      <c r="H360" s="96"/>
      <c r="I360" s="34"/>
      <c r="N360" s="34"/>
    </row>
    <row r="361" spans="1:16384" s="35" customFormat="1" ht="15.75" customHeight="1" x14ac:dyDescent="0.35">
      <c r="A361" s="52">
        <f>A360+1</f>
        <v>4</v>
      </c>
      <c r="B361" s="52" t="s">
        <v>243</v>
      </c>
      <c r="C361" s="52" t="s">
        <v>212</v>
      </c>
      <c r="D361" s="40">
        <f>54.13*10.764</f>
        <v>582.65531999999996</v>
      </c>
      <c r="E361" s="40">
        <v>0</v>
      </c>
      <c r="F361" s="40">
        <f>D361*(($F$335)+1)+(IF(E361&lt;101,E361,IF(E361&lt;201,E361/2,IF(E361&lt;=301,E361/3,E361/4))))</f>
        <v>873.98298</v>
      </c>
      <c r="G361" s="97"/>
      <c r="H361" s="98"/>
      <c r="I361" s="34"/>
      <c r="N361" s="34"/>
    </row>
    <row r="362" spans="1:16384" s="51" customFormat="1" x14ac:dyDescent="0.35">
      <c r="A362" s="91" t="s">
        <v>224</v>
      </c>
      <c r="B362" s="91"/>
      <c r="C362" s="91"/>
      <c r="D362" s="91"/>
      <c r="E362" s="91"/>
      <c r="F362" s="91"/>
      <c r="G362" s="91"/>
      <c r="H362" s="117"/>
      <c r="I362" s="55"/>
      <c r="J362" s="55"/>
      <c r="K362" s="55"/>
      <c r="L362" s="55"/>
      <c r="M362" s="55"/>
      <c r="N362" s="55"/>
      <c r="O362" s="55"/>
      <c r="P362" s="55"/>
      <c r="Q362" s="119" t="s">
        <v>218</v>
      </c>
      <c r="R362" s="91"/>
      <c r="S362" s="91"/>
      <c r="T362" s="91"/>
      <c r="U362" s="91"/>
      <c r="V362" s="91"/>
      <c r="W362" s="91"/>
      <c r="X362" s="91"/>
      <c r="Y362" s="91" t="s">
        <v>218</v>
      </c>
      <c r="Z362" s="91"/>
      <c r="AA362" s="91"/>
      <c r="AB362" s="91"/>
      <c r="AC362" s="91"/>
      <c r="AD362" s="91"/>
      <c r="AE362" s="91"/>
      <c r="AF362" s="91"/>
      <c r="AG362" s="91" t="s">
        <v>218</v>
      </c>
      <c r="AH362" s="91"/>
      <c r="AI362" s="91"/>
      <c r="AJ362" s="91"/>
      <c r="AK362" s="91"/>
      <c r="AL362" s="91"/>
      <c r="AM362" s="91"/>
      <c r="AN362" s="91"/>
      <c r="AO362" s="91" t="s">
        <v>218</v>
      </c>
      <c r="AP362" s="91"/>
      <c r="AQ362" s="91"/>
      <c r="AR362" s="91"/>
      <c r="AS362" s="91"/>
      <c r="AT362" s="91"/>
      <c r="AU362" s="91"/>
      <c r="AV362" s="91"/>
      <c r="AW362" s="91" t="s">
        <v>218</v>
      </c>
      <c r="AX362" s="91"/>
      <c r="AY362" s="91"/>
      <c r="AZ362" s="91"/>
      <c r="BA362" s="91"/>
      <c r="BB362" s="91"/>
      <c r="BC362" s="91"/>
      <c r="BD362" s="91"/>
      <c r="BE362" s="91" t="s">
        <v>218</v>
      </c>
      <c r="BF362" s="91"/>
      <c r="BG362" s="91"/>
      <c r="BH362" s="91"/>
      <c r="BI362" s="91"/>
      <c r="BJ362" s="91"/>
      <c r="BK362" s="91"/>
      <c r="BL362" s="91"/>
      <c r="BM362" s="91" t="s">
        <v>218</v>
      </c>
      <c r="BN362" s="91"/>
      <c r="BO362" s="91"/>
      <c r="BP362" s="91"/>
      <c r="BQ362" s="91"/>
      <c r="BR362" s="91"/>
      <c r="BS362" s="91"/>
      <c r="BT362" s="91"/>
      <c r="BU362" s="91" t="s">
        <v>218</v>
      </c>
      <c r="BV362" s="91"/>
      <c r="BW362" s="91"/>
      <c r="BX362" s="91"/>
      <c r="BY362" s="91"/>
      <c r="BZ362" s="91"/>
      <c r="CA362" s="91"/>
      <c r="CB362" s="91"/>
      <c r="CC362" s="91" t="s">
        <v>218</v>
      </c>
      <c r="CD362" s="91"/>
      <c r="CE362" s="91"/>
      <c r="CF362" s="91"/>
      <c r="CG362" s="91"/>
      <c r="CH362" s="91"/>
      <c r="CI362" s="91"/>
      <c r="CJ362" s="91"/>
      <c r="CK362" s="91" t="s">
        <v>218</v>
      </c>
      <c r="CL362" s="91"/>
      <c r="CM362" s="91"/>
      <c r="CN362" s="91"/>
      <c r="CO362" s="91"/>
      <c r="CP362" s="91"/>
      <c r="CQ362" s="91"/>
      <c r="CR362" s="91"/>
      <c r="CS362" s="91" t="s">
        <v>218</v>
      </c>
      <c r="CT362" s="91"/>
      <c r="CU362" s="91"/>
      <c r="CV362" s="91"/>
      <c r="CW362" s="91"/>
      <c r="CX362" s="91"/>
      <c r="CY362" s="91"/>
      <c r="CZ362" s="91"/>
      <c r="DA362" s="91" t="s">
        <v>218</v>
      </c>
      <c r="DB362" s="91"/>
      <c r="DC362" s="91"/>
      <c r="DD362" s="91"/>
      <c r="DE362" s="91"/>
      <c r="DF362" s="91"/>
      <c r="DG362" s="91"/>
      <c r="DH362" s="91"/>
      <c r="DI362" s="91" t="s">
        <v>218</v>
      </c>
      <c r="DJ362" s="91"/>
      <c r="DK362" s="91"/>
      <c r="DL362" s="91"/>
      <c r="DM362" s="91"/>
      <c r="DN362" s="91"/>
      <c r="DO362" s="91"/>
      <c r="DP362" s="91"/>
      <c r="DQ362" s="91" t="s">
        <v>218</v>
      </c>
      <c r="DR362" s="91"/>
      <c r="DS362" s="91"/>
      <c r="DT362" s="91"/>
      <c r="DU362" s="91"/>
      <c r="DV362" s="91"/>
      <c r="DW362" s="91"/>
      <c r="DX362" s="91"/>
      <c r="DY362" s="91" t="s">
        <v>218</v>
      </c>
      <c r="DZ362" s="91"/>
      <c r="EA362" s="91"/>
      <c r="EB362" s="91"/>
      <c r="EC362" s="91"/>
      <c r="ED362" s="91"/>
      <c r="EE362" s="91"/>
      <c r="EF362" s="91"/>
      <c r="EG362" s="91" t="s">
        <v>218</v>
      </c>
      <c r="EH362" s="91"/>
      <c r="EI362" s="91"/>
      <c r="EJ362" s="91"/>
      <c r="EK362" s="91"/>
      <c r="EL362" s="91"/>
      <c r="EM362" s="91"/>
      <c r="EN362" s="91"/>
      <c r="EO362" s="91" t="s">
        <v>218</v>
      </c>
      <c r="EP362" s="91"/>
      <c r="EQ362" s="91"/>
      <c r="ER362" s="91"/>
      <c r="ES362" s="91"/>
      <c r="ET362" s="91"/>
      <c r="EU362" s="91"/>
      <c r="EV362" s="91"/>
      <c r="EW362" s="91" t="s">
        <v>218</v>
      </c>
      <c r="EX362" s="91"/>
      <c r="EY362" s="91"/>
      <c r="EZ362" s="91"/>
      <c r="FA362" s="91"/>
      <c r="FB362" s="91"/>
      <c r="FC362" s="91"/>
      <c r="FD362" s="91"/>
      <c r="FE362" s="91" t="s">
        <v>218</v>
      </c>
      <c r="FF362" s="91"/>
      <c r="FG362" s="91"/>
      <c r="FH362" s="91"/>
      <c r="FI362" s="91"/>
      <c r="FJ362" s="91"/>
      <c r="FK362" s="91"/>
      <c r="FL362" s="91"/>
      <c r="FM362" s="91" t="s">
        <v>218</v>
      </c>
      <c r="FN362" s="91"/>
      <c r="FO362" s="91"/>
      <c r="FP362" s="91"/>
      <c r="FQ362" s="91"/>
      <c r="FR362" s="91"/>
      <c r="FS362" s="91"/>
      <c r="FT362" s="91"/>
      <c r="FU362" s="91" t="s">
        <v>218</v>
      </c>
      <c r="FV362" s="91"/>
      <c r="FW362" s="91"/>
      <c r="FX362" s="91"/>
      <c r="FY362" s="91"/>
      <c r="FZ362" s="91"/>
      <c r="GA362" s="91"/>
      <c r="GB362" s="91"/>
      <c r="GC362" s="91" t="s">
        <v>218</v>
      </c>
      <c r="GD362" s="91"/>
      <c r="GE362" s="91"/>
      <c r="GF362" s="91"/>
      <c r="GG362" s="91"/>
      <c r="GH362" s="91"/>
      <c r="GI362" s="91"/>
      <c r="GJ362" s="91"/>
      <c r="GK362" s="91" t="s">
        <v>218</v>
      </c>
      <c r="GL362" s="91"/>
      <c r="GM362" s="91"/>
      <c r="GN362" s="91"/>
      <c r="GO362" s="91"/>
      <c r="GP362" s="91"/>
      <c r="GQ362" s="91"/>
      <c r="GR362" s="91"/>
      <c r="GS362" s="91" t="s">
        <v>218</v>
      </c>
      <c r="GT362" s="91"/>
      <c r="GU362" s="91"/>
      <c r="GV362" s="91"/>
      <c r="GW362" s="91"/>
      <c r="GX362" s="91"/>
      <c r="GY362" s="91"/>
      <c r="GZ362" s="91"/>
      <c r="HA362" s="91" t="s">
        <v>218</v>
      </c>
      <c r="HB362" s="91"/>
      <c r="HC362" s="91"/>
      <c r="HD362" s="91"/>
      <c r="HE362" s="91"/>
      <c r="HF362" s="91"/>
      <c r="HG362" s="91"/>
      <c r="HH362" s="91"/>
      <c r="HI362" s="91" t="s">
        <v>218</v>
      </c>
      <c r="HJ362" s="91"/>
      <c r="HK362" s="91"/>
      <c r="HL362" s="91"/>
      <c r="HM362" s="91"/>
      <c r="HN362" s="91"/>
      <c r="HO362" s="91"/>
      <c r="HP362" s="91"/>
      <c r="HQ362" s="91" t="s">
        <v>218</v>
      </c>
      <c r="HR362" s="91"/>
      <c r="HS362" s="91"/>
      <c r="HT362" s="91"/>
      <c r="HU362" s="91"/>
      <c r="HV362" s="91"/>
      <c r="HW362" s="91"/>
      <c r="HX362" s="91"/>
      <c r="HY362" s="91" t="s">
        <v>218</v>
      </c>
      <c r="HZ362" s="91"/>
      <c r="IA362" s="91"/>
      <c r="IB362" s="91"/>
      <c r="IC362" s="91"/>
      <c r="ID362" s="91"/>
      <c r="IE362" s="91"/>
      <c r="IF362" s="91"/>
      <c r="IG362" s="91" t="s">
        <v>218</v>
      </c>
      <c r="IH362" s="91"/>
      <c r="II362" s="91"/>
      <c r="IJ362" s="91"/>
      <c r="IK362" s="91"/>
      <c r="IL362" s="91"/>
      <c r="IM362" s="91"/>
      <c r="IN362" s="91"/>
      <c r="IO362" s="91" t="s">
        <v>218</v>
      </c>
      <c r="IP362" s="91"/>
      <c r="IQ362" s="91"/>
      <c r="IR362" s="91"/>
      <c r="IS362" s="91"/>
      <c r="IT362" s="91"/>
      <c r="IU362" s="91"/>
      <c r="IV362" s="91"/>
      <c r="IW362" s="91" t="s">
        <v>218</v>
      </c>
      <c r="IX362" s="91"/>
      <c r="IY362" s="91"/>
      <c r="IZ362" s="91"/>
      <c r="JA362" s="91"/>
      <c r="JB362" s="91"/>
      <c r="JC362" s="91"/>
      <c r="JD362" s="91"/>
      <c r="JE362" s="91" t="s">
        <v>218</v>
      </c>
      <c r="JF362" s="91"/>
      <c r="JG362" s="91"/>
      <c r="JH362" s="91"/>
      <c r="JI362" s="91"/>
      <c r="JJ362" s="91"/>
      <c r="JK362" s="91"/>
      <c r="JL362" s="91"/>
      <c r="JM362" s="91" t="s">
        <v>218</v>
      </c>
      <c r="JN362" s="91"/>
      <c r="JO362" s="91"/>
      <c r="JP362" s="91"/>
      <c r="JQ362" s="91"/>
      <c r="JR362" s="91"/>
      <c r="JS362" s="91"/>
      <c r="JT362" s="91"/>
      <c r="JU362" s="91" t="s">
        <v>218</v>
      </c>
      <c r="JV362" s="91"/>
      <c r="JW362" s="91"/>
      <c r="JX362" s="91"/>
      <c r="JY362" s="91"/>
      <c r="JZ362" s="91"/>
      <c r="KA362" s="91"/>
      <c r="KB362" s="91"/>
      <c r="KC362" s="91" t="s">
        <v>218</v>
      </c>
      <c r="KD362" s="91"/>
      <c r="KE362" s="91"/>
      <c r="KF362" s="91"/>
      <c r="KG362" s="91"/>
      <c r="KH362" s="91"/>
      <c r="KI362" s="91"/>
      <c r="KJ362" s="91"/>
      <c r="KK362" s="91" t="s">
        <v>218</v>
      </c>
      <c r="KL362" s="91"/>
      <c r="KM362" s="91"/>
      <c r="KN362" s="91"/>
      <c r="KO362" s="91"/>
      <c r="KP362" s="91"/>
      <c r="KQ362" s="91"/>
      <c r="KR362" s="91"/>
      <c r="KS362" s="91" t="s">
        <v>218</v>
      </c>
      <c r="KT362" s="91"/>
      <c r="KU362" s="91"/>
      <c r="KV362" s="91"/>
      <c r="KW362" s="91"/>
      <c r="KX362" s="91"/>
      <c r="KY362" s="91"/>
      <c r="KZ362" s="91"/>
      <c r="LA362" s="91" t="s">
        <v>218</v>
      </c>
      <c r="LB362" s="91"/>
      <c r="LC362" s="91"/>
      <c r="LD362" s="91"/>
      <c r="LE362" s="91"/>
      <c r="LF362" s="91"/>
      <c r="LG362" s="91"/>
      <c r="LH362" s="91"/>
      <c r="LI362" s="91" t="s">
        <v>218</v>
      </c>
      <c r="LJ362" s="91"/>
      <c r="LK362" s="91"/>
      <c r="LL362" s="91"/>
      <c r="LM362" s="91"/>
      <c r="LN362" s="91"/>
      <c r="LO362" s="91"/>
      <c r="LP362" s="91"/>
      <c r="LQ362" s="91" t="s">
        <v>218</v>
      </c>
      <c r="LR362" s="91"/>
      <c r="LS362" s="91"/>
      <c r="LT362" s="91"/>
      <c r="LU362" s="91"/>
      <c r="LV362" s="91"/>
      <c r="LW362" s="91"/>
      <c r="LX362" s="91"/>
      <c r="LY362" s="91" t="s">
        <v>218</v>
      </c>
      <c r="LZ362" s="91"/>
      <c r="MA362" s="91"/>
      <c r="MB362" s="91"/>
      <c r="MC362" s="91"/>
      <c r="MD362" s="91"/>
      <c r="ME362" s="91"/>
      <c r="MF362" s="91"/>
      <c r="MG362" s="91" t="s">
        <v>218</v>
      </c>
      <c r="MH362" s="91"/>
      <c r="MI362" s="91"/>
      <c r="MJ362" s="91"/>
      <c r="MK362" s="91"/>
      <c r="ML362" s="91"/>
      <c r="MM362" s="91"/>
      <c r="MN362" s="91"/>
      <c r="MO362" s="91" t="s">
        <v>218</v>
      </c>
      <c r="MP362" s="91"/>
      <c r="MQ362" s="91"/>
      <c r="MR362" s="91"/>
      <c r="MS362" s="91"/>
      <c r="MT362" s="91"/>
      <c r="MU362" s="91"/>
      <c r="MV362" s="91"/>
      <c r="MW362" s="91" t="s">
        <v>218</v>
      </c>
      <c r="MX362" s="91"/>
      <c r="MY362" s="91"/>
      <c r="MZ362" s="91"/>
      <c r="NA362" s="91"/>
      <c r="NB362" s="91"/>
      <c r="NC362" s="91"/>
      <c r="ND362" s="91"/>
      <c r="NE362" s="91" t="s">
        <v>218</v>
      </c>
      <c r="NF362" s="91"/>
      <c r="NG362" s="91"/>
      <c r="NH362" s="91"/>
      <c r="NI362" s="91"/>
      <c r="NJ362" s="91"/>
      <c r="NK362" s="91"/>
      <c r="NL362" s="91"/>
      <c r="NM362" s="91" t="s">
        <v>218</v>
      </c>
      <c r="NN362" s="91"/>
      <c r="NO362" s="91"/>
      <c r="NP362" s="91"/>
      <c r="NQ362" s="91"/>
      <c r="NR362" s="91"/>
      <c r="NS362" s="91"/>
      <c r="NT362" s="91"/>
      <c r="NU362" s="91" t="s">
        <v>218</v>
      </c>
      <c r="NV362" s="91"/>
      <c r="NW362" s="91"/>
      <c r="NX362" s="91"/>
      <c r="NY362" s="91"/>
      <c r="NZ362" s="91"/>
      <c r="OA362" s="91"/>
      <c r="OB362" s="91"/>
      <c r="OC362" s="91" t="s">
        <v>218</v>
      </c>
      <c r="OD362" s="91"/>
      <c r="OE362" s="91"/>
      <c r="OF362" s="91"/>
      <c r="OG362" s="91"/>
      <c r="OH362" s="91"/>
      <c r="OI362" s="91"/>
      <c r="OJ362" s="91"/>
      <c r="OK362" s="91" t="s">
        <v>218</v>
      </c>
      <c r="OL362" s="91"/>
      <c r="OM362" s="91"/>
      <c r="ON362" s="91"/>
      <c r="OO362" s="91"/>
      <c r="OP362" s="91"/>
      <c r="OQ362" s="91"/>
      <c r="OR362" s="91"/>
      <c r="OS362" s="91" t="s">
        <v>218</v>
      </c>
      <c r="OT362" s="91"/>
      <c r="OU362" s="91"/>
      <c r="OV362" s="91"/>
      <c r="OW362" s="91"/>
      <c r="OX362" s="91"/>
      <c r="OY362" s="91"/>
      <c r="OZ362" s="91"/>
      <c r="PA362" s="91" t="s">
        <v>218</v>
      </c>
      <c r="PB362" s="91"/>
      <c r="PC362" s="91"/>
      <c r="PD362" s="91"/>
      <c r="PE362" s="91"/>
      <c r="PF362" s="91"/>
      <c r="PG362" s="91"/>
      <c r="PH362" s="91"/>
      <c r="PI362" s="91" t="s">
        <v>218</v>
      </c>
      <c r="PJ362" s="91"/>
      <c r="PK362" s="91"/>
      <c r="PL362" s="91"/>
      <c r="PM362" s="91"/>
      <c r="PN362" s="91"/>
      <c r="PO362" s="91"/>
      <c r="PP362" s="91"/>
      <c r="PQ362" s="91" t="s">
        <v>218</v>
      </c>
      <c r="PR362" s="91"/>
      <c r="PS362" s="91"/>
      <c r="PT362" s="91"/>
      <c r="PU362" s="91"/>
      <c r="PV362" s="91"/>
      <c r="PW362" s="91"/>
      <c r="PX362" s="91"/>
      <c r="PY362" s="91" t="s">
        <v>218</v>
      </c>
      <c r="PZ362" s="91"/>
      <c r="QA362" s="91"/>
      <c r="QB362" s="91"/>
      <c r="QC362" s="91"/>
      <c r="QD362" s="91"/>
      <c r="QE362" s="91"/>
      <c r="QF362" s="91"/>
      <c r="QG362" s="91" t="s">
        <v>218</v>
      </c>
      <c r="QH362" s="91"/>
      <c r="QI362" s="91"/>
      <c r="QJ362" s="91"/>
      <c r="QK362" s="91"/>
      <c r="QL362" s="91"/>
      <c r="QM362" s="91"/>
      <c r="QN362" s="91"/>
      <c r="QO362" s="91" t="s">
        <v>218</v>
      </c>
      <c r="QP362" s="91"/>
      <c r="QQ362" s="91"/>
      <c r="QR362" s="91"/>
      <c r="QS362" s="91"/>
      <c r="QT362" s="91"/>
      <c r="QU362" s="91"/>
      <c r="QV362" s="91"/>
      <c r="QW362" s="91" t="s">
        <v>218</v>
      </c>
      <c r="QX362" s="91"/>
      <c r="QY362" s="91"/>
      <c r="QZ362" s="91"/>
      <c r="RA362" s="91"/>
      <c r="RB362" s="91"/>
      <c r="RC362" s="91"/>
      <c r="RD362" s="91"/>
      <c r="RE362" s="91" t="s">
        <v>218</v>
      </c>
      <c r="RF362" s="91"/>
      <c r="RG362" s="91"/>
      <c r="RH362" s="91"/>
      <c r="RI362" s="91"/>
      <c r="RJ362" s="91"/>
      <c r="RK362" s="91"/>
      <c r="RL362" s="91"/>
      <c r="RM362" s="91" t="s">
        <v>218</v>
      </c>
      <c r="RN362" s="91"/>
      <c r="RO362" s="91"/>
      <c r="RP362" s="91"/>
      <c r="RQ362" s="91"/>
      <c r="RR362" s="91"/>
      <c r="RS362" s="91"/>
      <c r="RT362" s="91"/>
      <c r="RU362" s="91" t="s">
        <v>218</v>
      </c>
      <c r="RV362" s="91"/>
      <c r="RW362" s="91"/>
      <c r="RX362" s="91"/>
      <c r="RY362" s="91"/>
      <c r="RZ362" s="91"/>
      <c r="SA362" s="91"/>
      <c r="SB362" s="91"/>
      <c r="SC362" s="91" t="s">
        <v>218</v>
      </c>
      <c r="SD362" s="91"/>
      <c r="SE362" s="91"/>
      <c r="SF362" s="91"/>
      <c r="SG362" s="91"/>
      <c r="SH362" s="91"/>
      <c r="SI362" s="91"/>
      <c r="SJ362" s="91"/>
      <c r="SK362" s="91" t="s">
        <v>218</v>
      </c>
      <c r="SL362" s="91"/>
      <c r="SM362" s="91"/>
      <c r="SN362" s="91"/>
      <c r="SO362" s="91"/>
      <c r="SP362" s="91"/>
      <c r="SQ362" s="91"/>
      <c r="SR362" s="91"/>
      <c r="SS362" s="91" t="s">
        <v>218</v>
      </c>
      <c r="ST362" s="91"/>
      <c r="SU362" s="91"/>
      <c r="SV362" s="91"/>
      <c r="SW362" s="91"/>
      <c r="SX362" s="91"/>
      <c r="SY362" s="91"/>
      <c r="SZ362" s="91"/>
      <c r="TA362" s="91" t="s">
        <v>218</v>
      </c>
      <c r="TB362" s="91"/>
      <c r="TC362" s="91"/>
      <c r="TD362" s="91"/>
      <c r="TE362" s="91"/>
      <c r="TF362" s="91"/>
      <c r="TG362" s="91"/>
      <c r="TH362" s="91"/>
      <c r="TI362" s="91" t="s">
        <v>218</v>
      </c>
      <c r="TJ362" s="91"/>
      <c r="TK362" s="91"/>
      <c r="TL362" s="91"/>
      <c r="TM362" s="91"/>
      <c r="TN362" s="91"/>
      <c r="TO362" s="91"/>
      <c r="TP362" s="91"/>
      <c r="TQ362" s="91" t="s">
        <v>218</v>
      </c>
      <c r="TR362" s="91"/>
      <c r="TS362" s="91"/>
      <c r="TT362" s="91"/>
      <c r="TU362" s="91"/>
      <c r="TV362" s="91"/>
      <c r="TW362" s="91"/>
      <c r="TX362" s="91"/>
      <c r="TY362" s="91" t="s">
        <v>218</v>
      </c>
      <c r="TZ362" s="91"/>
      <c r="UA362" s="91"/>
      <c r="UB362" s="91"/>
      <c r="UC362" s="91"/>
      <c r="UD362" s="91"/>
      <c r="UE362" s="91"/>
      <c r="UF362" s="91"/>
      <c r="UG362" s="91" t="s">
        <v>218</v>
      </c>
      <c r="UH362" s="91"/>
      <c r="UI362" s="91"/>
      <c r="UJ362" s="91"/>
      <c r="UK362" s="91"/>
      <c r="UL362" s="91"/>
      <c r="UM362" s="91"/>
      <c r="UN362" s="91"/>
      <c r="UO362" s="91" t="s">
        <v>218</v>
      </c>
      <c r="UP362" s="91"/>
      <c r="UQ362" s="91"/>
      <c r="UR362" s="91"/>
      <c r="US362" s="91"/>
      <c r="UT362" s="91"/>
      <c r="UU362" s="91"/>
      <c r="UV362" s="91"/>
      <c r="UW362" s="91" t="s">
        <v>218</v>
      </c>
      <c r="UX362" s="91"/>
      <c r="UY362" s="91"/>
      <c r="UZ362" s="91"/>
      <c r="VA362" s="91"/>
      <c r="VB362" s="91"/>
      <c r="VC362" s="91"/>
      <c r="VD362" s="91"/>
      <c r="VE362" s="91" t="s">
        <v>218</v>
      </c>
      <c r="VF362" s="91"/>
      <c r="VG362" s="91"/>
      <c r="VH362" s="91"/>
      <c r="VI362" s="91"/>
      <c r="VJ362" s="91"/>
      <c r="VK362" s="91"/>
      <c r="VL362" s="91"/>
      <c r="VM362" s="91" t="s">
        <v>218</v>
      </c>
      <c r="VN362" s="91"/>
      <c r="VO362" s="91"/>
      <c r="VP362" s="91"/>
      <c r="VQ362" s="91"/>
      <c r="VR362" s="91"/>
      <c r="VS362" s="91"/>
      <c r="VT362" s="91"/>
      <c r="VU362" s="91" t="s">
        <v>218</v>
      </c>
      <c r="VV362" s="91"/>
      <c r="VW362" s="91"/>
      <c r="VX362" s="91"/>
      <c r="VY362" s="91"/>
      <c r="VZ362" s="91"/>
      <c r="WA362" s="91"/>
      <c r="WB362" s="91"/>
      <c r="WC362" s="91" t="s">
        <v>218</v>
      </c>
      <c r="WD362" s="91"/>
      <c r="WE362" s="91"/>
      <c r="WF362" s="91"/>
      <c r="WG362" s="91"/>
      <c r="WH362" s="91"/>
      <c r="WI362" s="91"/>
      <c r="WJ362" s="91"/>
      <c r="WK362" s="91" t="s">
        <v>218</v>
      </c>
      <c r="WL362" s="91"/>
      <c r="WM362" s="91"/>
      <c r="WN362" s="91"/>
      <c r="WO362" s="91"/>
      <c r="WP362" s="91"/>
      <c r="WQ362" s="91"/>
      <c r="WR362" s="91"/>
      <c r="WS362" s="91" t="s">
        <v>218</v>
      </c>
      <c r="WT362" s="91"/>
      <c r="WU362" s="91"/>
      <c r="WV362" s="91"/>
      <c r="WW362" s="91"/>
      <c r="WX362" s="91"/>
      <c r="WY362" s="91"/>
      <c r="WZ362" s="91"/>
      <c r="XA362" s="91" t="s">
        <v>218</v>
      </c>
      <c r="XB362" s="91"/>
      <c r="XC362" s="91"/>
      <c r="XD362" s="91"/>
      <c r="XE362" s="91"/>
      <c r="XF362" s="91"/>
      <c r="XG362" s="91"/>
      <c r="XH362" s="91"/>
      <c r="XI362" s="91" t="s">
        <v>218</v>
      </c>
      <c r="XJ362" s="91"/>
      <c r="XK362" s="91"/>
      <c r="XL362" s="91"/>
      <c r="XM362" s="91"/>
      <c r="XN362" s="91"/>
      <c r="XO362" s="91"/>
      <c r="XP362" s="91"/>
      <c r="XQ362" s="91" t="s">
        <v>218</v>
      </c>
      <c r="XR362" s="91"/>
      <c r="XS362" s="91"/>
      <c r="XT362" s="91"/>
      <c r="XU362" s="91"/>
      <c r="XV362" s="91"/>
      <c r="XW362" s="91"/>
      <c r="XX362" s="91"/>
      <c r="XY362" s="91" t="s">
        <v>218</v>
      </c>
      <c r="XZ362" s="91"/>
      <c r="YA362" s="91"/>
      <c r="YB362" s="91"/>
      <c r="YC362" s="91"/>
      <c r="YD362" s="91"/>
      <c r="YE362" s="91"/>
      <c r="YF362" s="91"/>
      <c r="YG362" s="91" t="s">
        <v>218</v>
      </c>
      <c r="YH362" s="91"/>
      <c r="YI362" s="91"/>
      <c r="YJ362" s="91"/>
      <c r="YK362" s="91"/>
      <c r="YL362" s="91"/>
      <c r="YM362" s="91"/>
      <c r="YN362" s="91"/>
      <c r="YO362" s="91" t="s">
        <v>218</v>
      </c>
      <c r="YP362" s="91"/>
      <c r="YQ362" s="91"/>
      <c r="YR362" s="91"/>
      <c r="YS362" s="91"/>
      <c r="YT362" s="91"/>
      <c r="YU362" s="91"/>
      <c r="YV362" s="91"/>
      <c r="YW362" s="91" t="s">
        <v>218</v>
      </c>
      <c r="YX362" s="91"/>
      <c r="YY362" s="91"/>
      <c r="YZ362" s="91"/>
      <c r="ZA362" s="91"/>
      <c r="ZB362" s="91"/>
      <c r="ZC362" s="91"/>
      <c r="ZD362" s="91"/>
      <c r="ZE362" s="91" t="s">
        <v>218</v>
      </c>
      <c r="ZF362" s="91"/>
      <c r="ZG362" s="91"/>
      <c r="ZH362" s="91"/>
      <c r="ZI362" s="91"/>
      <c r="ZJ362" s="91"/>
      <c r="ZK362" s="91"/>
      <c r="ZL362" s="91"/>
      <c r="ZM362" s="91" t="s">
        <v>218</v>
      </c>
      <c r="ZN362" s="91"/>
      <c r="ZO362" s="91"/>
      <c r="ZP362" s="91"/>
      <c r="ZQ362" s="91"/>
      <c r="ZR362" s="91"/>
      <c r="ZS362" s="91"/>
      <c r="ZT362" s="91"/>
      <c r="ZU362" s="91" t="s">
        <v>218</v>
      </c>
      <c r="ZV362" s="91"/>
      <c r="ZW362" s="91"/>
      <c r="ZX362" s="91"/>
      <c r="ZY362" s="91"/>
      <c r="ZZ362" s="91"/>
      <c r="AAA362" s="91"/>
      <c r="AAB362" s="91"/>
      <c r="AAC362" s="91" t="s">
        <v>218</v>
      </c>
      <c r="AAD362" s="91"/>
      <c r="AAE362" s="91"/>
      <c r="AAF362" s="91"/>
      <c r="AAG362" s="91"/>
      <c r="AAH362" s="91"/>
      <c r="AAI362" s="91"/>
      <c r="AAJ362" s="91"/>
      <c r="AAK362" s="91" t="s">
        <v>218</v>
      </c>
      <c r="AAL362" s="91"/>
      <c r="AAM362" s="91"/>
      <c r="AAN362" s="91"/>
      <c r="AAO362" s="91"/>
      <c r="AAP362" s="91"/>
      <c r="AAQ362" s="91"/>
      <c r="AAR362" s="91"/>
      <c r="AAS362" s="91" t="s">
        <v>218</v>
      </c>
      <c r="AAT362" s="91"/>
      <c r="AAU362" s="91"/>
      <c r="AAV362" s="91"/>
      <c r="AAW362" s="91"/>
      <c r="AAX362" s="91"/>
      <c r="AAY362" s="91"/>
      <c r="AAZ362" s="91"/>
      <c r="ABA362" s="91" t="s">
        <v>218</v>
      </c>
      <c r="ABB362" s="91"/>
      <c r="ABC362" s="91"/>
      <c r="ABD362" s="91"/>
      <c r="ABE362" s="91"/>
      <c r="ABF362" s="91"/>
      <c r="ABG362" s="91"/>
      <c r="ABH362" s="91"/>
      <c r="ABI362" s="91" t="s">
        <v>218</v>
      </c>
      <c r="ABJ362" s="91"/>
      <c r="ABK362" s="91"/>
      <c r="ABL362" s="91"/>
      <c r="ABM362" s="91"/>
      <c r="ABN362" s="91"/>
      <c r="ABO362" s="91"/>
      <c r="ABP362" s="91"/>
      <c r="ABQ362" s="91" t="s">
        <v>218</v>
      </c>
      <c r="ABR362" s="91"/>
      <c r="ABS362" s="91"/>
      <c r="ABT362" s="91"/>
      <c r="ABU362" s="91"/>
      <c r="ABV362" s="91"/>
      <c r="ABW362" s="91"/>
      <c r="ABX362" s="91"/>
      <c r="ABY362" s="91" t="s">
        <v>218</v>
      </c>
      <c r="ABZ362" s="91"/>
      <c r="ACA362" s="91"/>
      <c r="ACB362" s="91"/>
      <c r="ACC362" s="91"/>
      <c r="ACD362" s="91"/>
      <c r="ACE362" s="91"/>
      <c r="ACF362" s="91"/>
      <c r="ACG362" s="91" t="s">
        <v>218</v>
      </c>
      <c r="ACH362" s="91"/>
      <c r="ACI362" s="91"/>
      <c r="ACJ362" s="91"/>
      <c r="ACK362" s="91"/>
      <c r="ACL362" s="91"/>
      <c r="ACM362" s="91"/>
      <c r="ACN362" s="91"/>
      <c r="ACO362" s="91" t="s">
        <v>218</v>
      </c>
      <c r="ACP362" s="91"/>
      <c r="ACQ362" s="91"/>
      <c r="ACR362" s="91"/>
      <c r="ACS362" s="91"/>
      <c r="ACT362" s="91"/>
      <c r="ACU362" s="91"/>
      <c r="ACV362" s="91"/>
      <c r="ACW362" s="91" t="s">
        <v>218</v>
      </c>
      <c r="ACX362" s="91"/>
      <c r="ACY362" s="91"/>
      <c r="ACZ362" s="91"/>
      <c r="ADA362" s="91"/>
      <c r="ADB362" s="91"/>
      <c r="ADC362" s="91"/>
      <c r="ADD362" s="91"/>
      <c r="ADE362" s="91" t="s">
        <v>218</v>
      </c>
      <c r="ADF362" s="91"/>
      <c r="ADG362" s="91"/>
      <c r="ADH362" s="91"/>
      <c r="ADI362" s="91"/>
      <c r="ADJ362" s="91"/>
      <c r="ADK362" s="91"/>
      <c r="ADL362" s="91"/>
      <c r="ADM362" s="91" t="s">
        <v>218</v>
      </c>
      <c r="ADN362" s="91"/>
      <c r="ADO362" s="91"/>
      <c r="ADP362" s="91"/>
      <c r="ADQ362" s="91"/>
      <c r="ADR362" s="91"/>
      <c r="ADS362" s="91"/>
      <c r="ADT362" s="91"/>
      <c r="ADU362" s="91" t="s">
        <v>218</v>
      </c>
      <c r="ADV362" s="91"/>
      <c r="ADW362" s="91"/>
      <c r="ADX362" s="91"/>
      <c r="ADY362" s="91"/>
      <c r="ADZ362" s="91"/>
      <c r="AEA362" s="91"/>
      <c r="AEB362" s="91"/>
      <c r="AEC362" s="91" t="s">
        <v>218</v>
      </c>
      <c r="AED362" s="91"/>
      <c r="AEE362" s="91"/>
      <c r="AEF362" s="91"/>
      <c r="AEG362" s="91"/>
      <c r="AEH362" s="91"/>
      <c r="AEI362" s="91"/>
      <c r="AEJ362" s="91"/>
      <c r="AEK362" s="91" t="s">
        <v>218</v>
      </c>
      <c r="AEL362" s="91"/>
      <c r="AEM362" s="91"/>
      <c r="AEN362" s="91"/>
      <c r="AEO362" s="91"/>
      <c r="AEP362" s="91"/>
      <c r="AEQ362" s="91"/>
      <c r="AER362" s="91"/>
      <c r="AES362" s="91" t="s">
        <v>218</v>
      </c>
      <c r="AET362" s="91"/>
      <c r="AEU362" s="91"/>
      <c r="AEV362" s="91"/>
      <c r="AEW362" s="91"/>
      <c r="AEX362" s="91"/>
      <c r="AEY362" s="91"/>
      <c r="AEZ362" s="91"/>
      <c r="AFA362" s="91" t="s">
        <v>218</v>
      </c>
      <c r="AFB362" s="91"/>
      <c r="AFC362" s="91"/>
      <c r="AFD362" s="91"/>
      <c r="AFE362" s="91"/>
      <c r="AFF362" s="91"/>
      <c r="AFG362" s="91"/>
      <c r="AFH362" s="91"/>
      <c r="AFI362" s="91" t="s">
        <v>218</v>
      </c>
      <c r="AFJ362" s="91"/>
      <c r="AFK362" s="91"/>
      <c r="AFL362" s="91"/>
      <c r="AFM362" s="91"/>
      <c r="AFN362" s="91"/>
      <c r="AFO362" s="91"/>
      <c r="AFP362" s="91"/>
      <c r="AFQ362" s="91" t="s">
        <v>218</v>
      </c>
      <c r="AFR362" s="91"/>
      <c r="AFS362" s="91"/>
      <c r="AFT362" s="91"/>
      <c r="AFU362" s="91"/>
      <c r="AFV362" s="91"/>
      <c r="AFW362" s="91"/>
      <c r="AFX362" s="91"/>
      <c r="AFY362" s="91" t="s">
        <v>218</v>
      </c>
      <c r="AFZ362" s="91"/>
      <c r="AGA362" s="91"/>
      <c r="AGB362" s="91"/>
      <c r="AGC362" s="91"/>
      <c r="AGD362" s="91"/>
      <c r="AGE362" s="91"/>
      <c r="AGF362" s="91"/>
      <c r="AGG362" s="91" t="s">
        <v>218</v>
      </c>
      <c r="AGH362" s="91"/>
      <c r="AGI362" s="91"/>
      <c r="AGJ362" s="91"/>
      <c r="AGK362" s="91"/>
      <c r="AGL362" s="91"/>
      <c r="AGM362" s="91"/>
      <c r="AGN362" s="91"/>
      <c r="AGO362" s="91" t="s">
        <v>218</v>
      </c>
      <c r="AGP362" s="91"/>
      <c r="AGQ362" s="91"/>
      <c r="AGR362" s="91"/>
      <c r="AGS362" s="91"/>
      <c r="AGT362" s="91"/>
      <c r="AGU362" s="91"/>
      <c r="AGV362" s="91"/>
      <c r="AGW362" s="91" t="s">
        <v>218</v>
      </c>
      <c r="AGX362" s="91"/>
      <c r="AGY362" s="91"/>
      <c r="AGZ362" s="91"/>
      <c r="AHA362" s="91"/>
      <c r="AHB362" s="91"/>
      <c r="AHC362" s="91"/>
      <c r="AHD362" s="91"/>
      <c r="AHE362" s="91" t="s">
        <v>218</v>
      </c>
      <c r="AHF362" s="91"/>
      <c r="AHG362" s="91"/>
      <c r="AHH362" s="91"/>
      <c r="AHI362" s="91"/>
      <c r="AHJ362" s="91"/>
      <c r="AHK362" s="91"/>
      <c r="AHL362" s="91"/>
      <c r="AHM362" s="91" t="s">
        <v>218</v>
      </c>
      <c r="AHN362" s="91"/>
      <c r="AHO362" s="91"/>
      <c r="AHP362" s="91"/>
      <c r="AHQ362" s="91"/>
      <c r="AHR362" s="91"/>
      <c r="AHS362" s="91"/>
      <c r="AHT362" s="91"/>
      <c r="AHU362" s="91" t="s">
        <v>218</v>
      </c>
      <c r="AHV362" s="91"/>
      <c r="AHW362" s="91"/>
      <c r="AHX362" s="91"/>
      <c r="AHY362" s="91"/>
      <c r="AHZ362" s="91"/>
      <c r="AIA362" s="91"/>
      <c r="AIB362" s="91"/>
      <c r="AIC362" s="91" t="s">
        <v>218</v>
      </c>
      <c r="AID362" s="91"/>
      <c r="AIE362" s="91"/>
      <c r="AIF362" s="91"/>
      <c r="AIG362" s="91"/>
      <c r="AIH362" s="91"/>
      <c r="AII362" s="91"/>
      <c r="AIJ362" s="91"/>
      <c r="AIK362" s="91" t="s">
        <v>218</v>
      </c>
      <c r="AIL362" s="91"/>
      <c r="AIM362" s="91"/>
      <c r="AIN362" s="91"/>
      <c r="AIO362" s="91"/>
      <c r="AIP362" s="91"/>
      <c r="AIQ362" s="91"/>
      <c r="AIR362" s="91"/>
      <c r="AIS362" s="91" t="s">
        <v>218</v>
      </c>
      <c r="AIT362" s="91"/>
      <c r="AIU362" s="91"/>
      <c r="AIV362" s="91"/>
      <c r="AIW362" s="91"/>
      <c r="AIX362" s="91"/>
      <c r="AIY362" s="91"/>
      <c r="AIZ362" s="91"/>
      <c r="AJA362" s="91" t="s">
        <v>218</v>
      </c>
      <c r="AJB362" s="91"/>
      <c r="AJC362" s="91"/>
      <c r="AJD362" s="91"/>
      <c r="AJE362" s="91"/>
      <c r="AJF362" s="91"/>
      <c r="AJG362" s="91"/>
      <c r="AJH362" s="91"/>
      <c r="AJI362" s="91" t="s">
        <v>218</v>
      </c>
      <c r="AJJ362" s="91"/>
      <c r="AJK362" s="91"/>
      <c r="AJL362" s="91"/>
      <c r="AJM362" s="91"/>
      <c r="AJN362" s="91"/>
      <c r="AJO362" s="91"/>
      <c r="AJP362" s="91"/>
      <c r="AJQ362" s="91" t="s">
        <v>218</v>
      </c>
      <c r="AJR362" s="91"/>
      <c r="AJS362" s="91"/>
      <c r="AJT362" s="91"/>
      <c r="AJU362" s="91"/>
      <c r="AJV362" s="91"/>
      <c r="AJW362" s="91"/>
      <c r="AJX362" s="91"/>
      <c r="AJY362" s="91" t="s">
        <v>218</v>
      </c>
      <c r="AJZ362" s="91"/>
      <c r="AKA362" s="91"/>
      <c r="AKB362" s="91"/>
      <c r="AKC362" s="91"/>
      <c r="AKD362" s="91"/>
      <c r="AKE362" s="91"/>
      <c r="AKF362" s="91"/>
      <c r="AKG362" s="91" t="s">
        <v>218</v>
      </c>
      <c r="AKH362" s="91"/>
      <c r="AKI362" s="91"/>
      <c r="AKJ362" s="91"/>
      <c r="AKK362" s="91"/>
      <c r="AKL362" s="91"/>
      <c r="AKM362" s="91"/>
      <c r="AKN362" s="91"/>
      <c r="AKO362" s="91" t="s">
        <v>218</v>
      </c>
      <c r="AKP362" s="91"/>
      <c r="AKQ362" s="91"/>
      <c r="AKR362" s="91"/>
      <c r="AKS362" s="91"/>
      <c r="AKT362" s="91"/>
      <c r="AKU362" s="91"/>
      <c r="AKV362" s="91"/>
      <c r="AKW362" s="91" t="s">
        <v>218</v>
      </c>
      <c r="AKX362" s="91"/>
      <c r="AKY362" s="91"/>
      <c r="AKZ362" s="91"/>
      <c r="ALA362" s="91"/>
      <c r="ALB362" s="91"/>
      <c r="ALC362" s="91"/>
      <c r="ALD362" s="91"/>
      <c r="ALE362" s="91" t="s">
        <v>218</v>
      </c>
      <c r="ALF362" s="91"/>
      <c r="ALG362" s="91"/>
      <c r="ALH362" s="91"/>
      <c r="ALI362" s="91"/>
      <c r="ALJ362" s="91"/>
      <c r="ALK362" s="91"/>
      <c r="ALL362" s="91"/>
      <c r="ALM362" s="91" t="s">
        <v>218</v>
      </c>
      <c r="ALN362" s="91"/>
      <c r="ALO362" s="91"/>
      <c r="ALP362" s="91"/>
      <c r="ALQ362" s="91"/>
      <c r="ALR362" s="91"/>
      <c r="ALS362" s="91"/>
      <c r="ALT362" s="91"/>
      <c r="ALU362" s="91" t="s">
        <v>218</v>
      </c>
      <c r="ALV362" s="91"/>
      <c r="ALW362" s="91"/>
      <c r="ALX362" s="91"/>
      <c r="ALY362" s="91"/>
      <c r="ALZ362" s="91"/>
      <c r="AMA362" s="91"/>
      <c r="AMB362" s="91"/>
      <c r="AMC362" s="91" t="s">
        <v>218</v>
      </c>
      <c r="AMD362" s="91"/>
      <c r="AME362" s="91"/>
      <c r="AMF362" s="91"/>
      <c r="AMG362" s="91"/>
      <c r="AMH362" s="91"/>
      <c r="AMI362" s="91"/>
      <c r="AMJ362" s="91"/>
      <c r="AMK362" s="91" t="s">
        <v>218</v>
      </c>
      <c r="AML362" s="91"/>
      <c r="AMM362" s="91"/>
      <c r="AMN362" s="91"/>
      <c r="AMO362" s="91"/>
      <c r="AMP362" s="91"/>
      <c r="AMQ362" s="91"/>
      <c r="AMR362" s="91"/>
      <c r="AMS362" s="91" t="s">
        <v>218</v>
      </c>
      <c r="AMT362" s="91"/>
      <c r="AMU362" s="91"/>
      <c r="AMV362" s="91"/>
      <c r="AMW362" s="91"/>
      <c r="AMX362" s="91"/>
      <c r="AMY362" s="91"/>
      <c r="AMZ362" s="91"/>
      <c r="ANA362" s="91" t="s">
        <v>218</v>
      </c>
      <c r="ANB362" s="91"/>
      <c r="ANC362" s="91"/>
      <c r="AND362" s="91"/>
      <c r="ANE362" s="91"/>
      <c r="ANF362" s="91"/>
      <c r="ANG362" s="91"/>
      <c r="ANH362" s="91"/>
      <c r="ANI362" s="91" t="s">
        <v>218</v>
      </c>
      <c r="ANJ362" s="91"/>
      <c r="ANK362" s="91"/>
      <c r="ANL362" s="91"/>
      <c r="ANM362" s="91"/>
      <c r="ANN362" s="91"/>
      <c r="ANO362" s="91"/>
      <c r="ANP362" s="91"/>
      <c r="ANQ362" s="91" t="s">
        <v>218</v>
      </c>
      <c r="ANR362" s="91"/>
      <c r="ANS362" s="91"/>
      <c r="ANT362" s="91"/>
      <c r="ANU362" s="91"/>
      <c r="ANV362" s="91"/>
      <c r="ANW362" s="91"/>
      <c r="ANX362" s="91"/>
      <c r="ANY362" s="91" t="s">
        <v>218</v>
      </c>
      <c r="ANZ362" s="91"/>
      <c r="AOA362" s="91"/>
      <c r="AOB362" s="91"/>
      <c r="AOC362" s="91"/>
      <c r="AOD362" s="91"/>
      <c r="AOE362" s="91"/>
      <c r="AOF362" s="91"/>
      <c r="AOG362" s="91" t="s">
        <v>218</v>
      </c>
      <c r="AOH362" s="91"/>
      <c r="AOI362" s="91"/>
      <c r="AOJ362" s="91"/>
      <c r="AOK362" s="91"/>
      <c r="AOL362" s="91"/>
      <c r="AOM362" s="91"/>
      <c r="AON362" s="91"/>
      <c r="AOO362" s="91" t="s">
        <v>218</v>
      </c>
      <c r="AOP362" s="91"/>
      <c r="AOQ362" s="91"/>
      <c r="AOR362" s="91"/>
      <c r="AOS362" s="91"/>
      <c r="AOT362" s="91"/>
      <c r="AOU362" s="91"/>
      <c r="AOV362" s="91"/>
      <c r="AOW362" s="91" t="s">
        <v>218</v>
      </c>
      <c r="AOX362" s="91"/>
      <c r="AOY362" s="91"/>
      <c r="AOZ362" s="91"/>
      <c r="APA362" s="91"/>
      <c r="APB362" s="91"/>
      <c r="APC362" s="91"/>
      <c r="APD362" s="91"/>
      <c r="APE362" s="91" t="s">
        <v>218</v>
      </c>
      <c r="APF362" s="91"/>
      <c r="APG362" s="91"/>
      <c r="APH362" s="91"/>
      <c r="API362" s="91"/>
      <c r="APJ362" s="91"/>
      <c r="APK362" s="91"/>
      <c r="APL362" s="91"/>
      <c r="APM362" s="91" t="s">
        <v>218</v>
      </c>
      <c r="APN362" s="91"/>
      <c r="APO362" s="91"/>
      <c r="APP362" s="91"/>
      <c r="APQ362" s="91"/>
      <c r="APR362" s="91"/>
      <c r="APS362" s="91"/>
      <c r="APT362" s="91"/>
      <c r="APU362" s="91" t="s">
        <v>218</v>
      </c>
      <c r="APV362" s="91"/>
      <c r="APW362" s="91"/>
      <c r="APX362" s="91"/>
      <c r="APY362" s="91"/>
      <c r="APZ362" s="91"/>
      <c r="AQA362" s="91"/>
      <c r="AQB362" s="91"/>
      <c r="AQC362" s="91" t="s">
        <v>218</v>
      </c>
      <c r="AQD362" s="91"/>
      <c r="AQE362" s="91"/>
      <c r="AQF362" s="91"/>
      <c r="AQG362" s="91"/>
      <c r="AQH362" s="91"/>
      <c r="AQI362" s="91"/>
      <c r="AQJ362" s="91"/>
      <c r="AQK362" s="91" t="s">
        <v>218</v>
      </c>
      <c r="AQL362" s="91"/>
      <c r="AQM362" s="91"/>
      <c r="AQN362" s="91"/>
      <c r="AQO362" s="91"/>
      <c r="AQP362" s="91"/>
      <c r="AQQ362" s="91"/>
      <c r="AQR362" s="91"/>
      <c r="AQS362" s="91" t="s">
        <v>218</v>
      </c>
      <c r="AQT362" s="91"/>
      <c r="AQU362" s="91"/>
      <c r="AQV362" s="91"/>
      <c r="AQW362" s="91"/>
      <c r="AQX362" s="91"/>
      <c r="AQY362" s="91"/>
      <c r="AQZ362" s="91"/>
      <c r="ARA362" s="91" t="s">
        <v>218</v>
      </c>
      <c r="ARB362" s="91"/>
      <c r="ARC362" s="91"/>
      <c r="ARD362" s="91"/>
      <c r="ARE362" s="91"/>
      <c r="ARF362" s="91"/>
      <c r="ARG362" s="91"/>
      <c r="ARH362" s="91"/>
      <c r="ARI362" s="91" t="s">
        <v>218</v>
      </c>
      <c r="ARJ362" s="91"/>
      <c r="ARK362" s="91"/>
      <c r="ARL362" s="91"/>
      <c r="ARM362" s="91"/>
      <c r="ARN362" s="91"/>
      <c r="ARO362" s="91"/>
      <c r="ARP362" s="91"/>
      <c r="ARQ362" s="91" t="s">
        <v>218</v>
      </c>
      <c r="ARR362" s="91"/>
      <c r="ARS362" s="91"/>
      <c r="ART362" s="91"/>
      <c r="ARU362" s="91"/>
      <c r="ARV362" s="91"/>
      <c r="ARW362" s="91"/>
      <c r="ARX362" s="91"/>
      <c r="ARY362" s="91" t="s">
        <v>218</v>
      </c>
      <c r="ARZ362" s="91"/>
      <c r="ASA362" s="91"/>
      <c r="ASB362" s="91"/>
      <c r="ASC362" s="91"/>
      <c r="ASD362" s="91"/>
      <c r="ASE362" s="91"/>
      <c r="ASF362" s="91"/>
      <c r="ASG362" s="91" t="s">
        <v>218</v>
      </c>
      <c r="ASH362" s="91"/>
      <c r="ASI362" s="91"/>
      <c r="ASJ362" s="91"/>
      <c r="ASK362" s="91"/>
      <c r="ASL362" s="91"/>
      <c r="ASM362" s="91"/>
      <c r="ASN362" s="91"/>
      <c r="ASO362" s="91" t="s">
        <v>218</v>
      </c>
      <c r="ASP362" s="91"/>
      <c r="ASQ362" s="91"/>
      <c r="ASR362" s="91"/>
      <c r="ASS362" s="91"/>
      <c r="AST362" s="91"/>
      <c r="ASU362" s="91"/>
      <c r="ASV362" s="91"/>
      <c r="ASW362" s="91" t="s">
        <v>218</v>
      </c>
      <c r="ASX362" s="91"/>
      <c r="ASY362" s="91"/>
      <c r="ASZ362" s="91"/>
      <c r="ATA362" s="91"/>
      <c r="ATB362" s="91"/>
      <c r="ATC362" s="91"/>
      <c r="ATD362" s="91"/>
      <c r="ATE362" s="91" t="s">
        <v>218</v>
      </c>
      <c r="ATF362" s="91"/>
      <c r="ATG362" s="91"/>
      <c r="ATH362" s="91"/>
      <c r="ATI362" s="91"/>
      <c r="ATJ362" s="91"/>
      <c r="ATK362" s="91"/>
      <c r="ATL362" s="91"/>
      <c r="ATM362" s="91" t="s">
        <v>218</v>
      </c>
      <c r="ATN362" s="91"/>
      <c r="ATO362" s="91"/>
      <c r="ATP362" s="91"/>
      <c r="ATQ362" s="91"/>
      <c r="ATR362" s="91"/>
      <c r="ATS362" s="91"/>
      <c r="ATT362" s="91"/>
      <c r="ATU362" s="91" t="s">
        <v>218</v>
      </c>
      <c r="ATV362" s="91"/>
      <c r="ATW362" s="91"/>
      <c r="ATX362" s="91"/>
      <c r="ATY362" s="91"/>
      <c r="ATZ362" s="91"/>
      <c r="AUA362" s="91"/>
      <c r="AUB362" s="91"/>
      <c r="AUC362" s="91" t="s">
        <v>218</v>
      </c>
      <c r="AUD362" s="91"/>
      <c r="AUE362" s="91"/>
      <c r="AUF362" s="91"/>
      <c r="AUG362" s="91"/>
      <c r="AUH362" s="91"/>
      <c r="AUI362" s="91"/>
      <c r="AUJ362" s="91"/>
      <c r="AUK362" s="91" t="s">
        <v>218</v>
      </c>
      <c r="AUL362" s="91"/>
      <c r="AUM362" s="91"/>
      <c r="AUN362" s="91"/>
      <c r="AUO362" s="91"/>
      <c r="AUP362" s="91"/>
      <c r="AUQ362" s="91"/>
      <c r="AUR362" s="91"/>
      <c r="AUS362" s="91" t="s">
        <v>218</v>
      </c>
      <c r="AUT362" s="91"/>
      <c r="AUU362" s="91"/>
      <c r="AUV362" s="91"/>
      <c r="AUW362" s="91"/>
      <c r="AUX362" s="91"/>
      <c r="AUY362" s="91"/>
      <c r="AUZ362" s="91"/>
      <c r="AVA362" s="91" t="s">
        <v>218</v>
      </c>
      <c r="AVB362" s="91"/>
      <c r="AVC362" s="91"/>
      <c r="AVD362" s="91"/>
      <c r="AVE362" s="91"/>
      <c r="AVF362" s="91"/>
      <c r="AVG362" s="91"/>
      <c r="AVH362" s="91"/>
      <c r="AVI362" s="91" t="s">
        <v>218</v>
      </c>
      <c r="AVJ362" s="91"/>
      <c r="AVK362" s="91"/>
      <c r="AVL362" s="91"/>
      <c r="AVM362" s="91"/>
      <c r="AVN362" s="91"/>
      <c r="AVO362" s="91"/>
      <c r="AVP362" s="91"/>
      <c r="AVQ362" s="91" t="s">
        <v>218</v>
      </c>
      <c r="AVR362" s="91"/>
      <c r="AVS362" s="91"/>
      <c r="AVT362" s="91"/>
      <c r="AVU362" s="91"/>
      <c r="AVV362" s="91"/>
      <c r="AVW362" s="91"/>
      <c r="AVX362" s="91"/>
      <c r="AVY362" s="91" t="s">
        <v>218</v>
      </c>
      <c r="AVZ362" s="91"/>
      <c r="AWA362" s="91"/>
      <c r="AWB362" s="91"/>
      <c r="AWC362" s="91"/>
      <c r="AWD362" s="91"/>
      <c r="AWE362" s="91"/>
      <c r="AWF362" s="91"/>
      <c r="AWG362" s="91" t="s">
        <v>218</v>
      </c>
      <c r="AWH362" s="91"/>
      <c r="AWI362" s="91"/>
      <c r="AWJ362" s="91"/>
      <c r="AWK362" s="91"/>
      <c r="AWL362" s="91"/>
      <c r="AWM362" s="91"/>
      <c r="AWN362" s="91"/>
      <c r="AWO362" s="91" t="s">
        <v>218</v>
      </c>
      <c r="AWP362" s="91"/>
      <c r="AWQ362" s="91"/>
      <c r="AWR362" s="91"/>
      <c r="AWS362" s="91"/>
      <c r="AWT362" s="91"/>
      <c r="AWU362" s="91"/>
      <c r="AWV362" s="91"/>
      <c r="AWW362" s="91" t="s">
        <v>218</v>
      </c>
      <c r="AWX362" s="91"/>
      <c r="AWY362" s="91"/>
      <c r="AWZ362" s="91"/>
      <c r="AXA362" s="91"/>
      <c r="AXB362" s="91"/>
      <c r="AXC362" s="91"/>
      <c r="AXD362" s="91"/>
      <c r="AXE362" s="91" t="s">
        <v>218</v>
      </c>
      <c r="AXF362" s="91"/>
      <c r="AXG362" s="91"/>
      <c r="AXH362" s="91"/>
      <c r="AXI362" s="91"/>
      <c r="AXJ362" s="91"/>
      <c r="AXK362" s="91"/>
      <c r="AXL362" s="91"/>
      <c r="AXM362" s="91" t="s">
        <v>218</v>
      </c>
      <c r="AXN362" s="91"/>
      <c r="AXO362" s="91"/>
      <c r="AXP362" s="91"/>
      <c r="AXQ362" s="91"/>
      <c r="AXR362" s="91"/>
      <c r="AXS362" s="91"/>
      <c r="AXT362" s="91"/>
      <c r="AXU362" s="91" t="s">
        <v>218</v>
      </c>
      <c r="AXV362" s="91"/>
      <c r="AXW362" s="91"/>
      <c r="AXX362" s="91"/>
      <c r="AXY362" s="91"/>
      <c r="AXZ362" s="91"/>
      <c r="AYA362" s="91"/>
      <c r="AYB362" s="91"/>
      <c r="AYC362" s="91" t="s">
        <v>218</v>
      </c>
      <c r="AYD362" s="91"/>
      <c r="AYE362" s="91"/>
      <c r="AYF362" s="91"/>
      <c r="AYG362" s="91"/>
      <c r="AYH362" s="91"/>
      <c r="AYI362" s="91"/>
      <c r="AYJ362" s="91"/>
      <c r="AYK362" s="91" t="s">
        <v>218</v>
      </c>
      <c r="AYL362" s="91"/>
      <c r="AYM362" s="91"/>
      <c r="AYN362" s="91"/>
      <c r="AYO362" s="91"/>
      <c r="AYP362" s="91"/>
      <c r="AYQ362" s="91"/>
      <c r="AYR362" s="91"/>
      <c r="AYS362" s="91" t="s">
        <v>218</v>
      </c>
      <c r="AYT362" s="91"/>
      <c r="AYU362" s="91"/>
      <c r="AYV362" s="91"/>
      <c r="AYW362" s="91"/>
      <c r="AYX362" s="91"/>
      <c r="AYY362" s="91"/>
      <c r="AYZ362" s="91"/>
      <c r="AZA362" s="91" t="s">
        <v>218</v>
      </c>
      <c r="AZB362" s="91"/>
      <c r="AZC362" s="91"/>
      <c r="AZD362" s="91"/>
      <c r="AZE362" s="91"/>
      <c r="AZF362" s="91"/>
      <c r="AZG362" s="91"/>
      <c r="AZH362" s="91"/>
      <c r="AZI362" s="91" t="s">
        <v>218</v>
      </c>
      <c r="AZJ362" s="91"/>
      <c r="AZK362" s="91"/>
      <c r="AZL362" s="91"/>
      <c r="AZM362" s="91"/>
      <c r="AZN362" s="91"/>
      <c r="AZO362" s="91"/>
      <c r="AZP362" s="91"/>
      <c r="AZQ362" s="91" t="s">
        <v>218</v>
      </c>
      <c r="AZR362" s="91"/>
      <c r="AZS362" s="91"/>
      <c r="AZT362" s="91"/>
      <c r="AZU362" s="91"/>
      <c r="AZV362" s="91"/>
      <c r="AZW362" s="91"/>
      <c r="AZX362" s="91"/>
      <c r="AZY362" s="91" t="s">
        <v>218</v>
      </c>
      <c r="AZZ362" s="91"/>
      <c r="BAA362" s="91"/>
      <c r="BAB362" s="91"/>
      <c r="BAC362" s="91"/>
      <c r="BAD362" s="91"/>
      <c r="BAE362" s="91"/>
      <c r="BAF362" s="91"/>
      <c r="BAG362" s="91" t="s">
        <v>218</v>
      </c>
      <c r="BAH362" s="91"/>
      <c r="BAI362" s="91"/>
      <c r="BAJ362" s="91"/>
      <c r="BAK362" s="91"/>
      <c r="BAL362" s="91"/>
      <c r="BAM362" s="91"/>
      <c r="BAN362" s="91"/>
      <c r="BAO362" s="91" t="s">
        <v>218</v>
      </c>
      <c r="BAP362" s="91"/>
      <c r="BAQ362" s="91"/>
      <c r="BAR362" s="91"/>
      <c r="BAS362" s="91"/>
      <c r="BAT362" s="91"/>
      <c r="BAU362" s="91"/>
      <c r="BAV362" s="91"/>
      <c r="BAW362" s="91" t="s">
        <v>218</v>
      </c>
      <c r="BAX362" s="91"/>
      <c r="BAY362" s="91"/>
      <c r="BAZ362" s="91"/>
      <c r="BBA362" s="91"/>
      <c r="BBB362" s="91"/>
      <c r="BBC362" s="91"/>
      <c r="BBD362" s="91"/>
      <c r="BBE362" s="91" t="s">
        <v>218</v>
      </c>
      <c r="BBF362" s="91"/>
      <c r="BBG362" s="91"/>
      <c r="BBH362" s="91"/>
      <c r="BBI362" s="91"/>
      <c r="BBJ362" s="91"/>
      <c r="BBK362" s="91"/>
      <c r="BBL362" s="91"/>
      <c r="BBM362" s="91" t="s">
        <v>218</v>
      </c>
      <c r="BBN362" s="91"/>
      <c r="BBO362" s="91"/>
      <c r="BBP362" s="91"/>
      <c r="BBQ362" s="91"/>
      <c r="BBR362" s="91"/>
      <c r="BBS362" s="91"/>
      <c r="BBT362" s="91"/>
      <c r="BBU362" s="91" t="s">
        <v>218</v>
      </c>
      <c r="BBV362" s="91"/>
      <c r="BBW362" s="91"/>
      <c r="BBX362" s="91"/>
      <c r="BBY362" s="91"/>
      <c r="BBZ362" s="91"/>
      <c r="BCA362" s="91"/>
      <c r="BCB362" s="91"/>
      <c r="BCC362" s="91" t="s">
        <v>218</v>
      </c>
      <c r="BCD362" s="91"/>
      <c r="BCE362" s="91"/>
      <c r="BCF362" s="91"/>
      <c r="BCG362" s="91"/>
      <c r="BCH362" s="91"/>
      <c r="BCI362" s="91"/>
      <c r="BCJ362" s="91"/>
      <c r="BCK362" s="91" t="s">
        <v>218</v>
      </c>
      <c r="BCL362" s="91"/>
      <c r="BCM362" s="91"/>
      <c r="BCN362" s="91"/>
      <c r="BCO362" s="91"/>
      <c r="BCP362" s="91"/>
      <c r="BCQ362" s="91"/>
      <c r="BCR362" s="91"/>
      <c r="BCS362" s="91" t="s">
        <v>218</v>
      </c>
      <c r="BCT362" s="91"/>
      <c r="BCU362" s="91"/>
      <c r="BCV362" s="91"/>
      <c r="BCW362" s="91"/>
      <c r="BCX362" s="91"/>
      <c r="BCY362" s="91"/>
      <c r="BCZ362" s="91"/>
      <c r="BDA362" s="91" t="s">
        <v>218</v>
      </c>
      <c r="BDB362" s="91"/>
      <c r="BDC362" s="91"/>
      <c r="BDD362" s="91"/>
      <c r="BDE362" s="91"/>
      <c r="BDF362" s="91"/>
      <c r="BDG362" s="91"/>
      <c r="BDH362" s="91"/>
      <c r="BDI362" s="91" t="s">
        <v>218</v>
      </c>
      <c r="BDJ362" s="91"/>
      <c r="BDK362" s="91"/>
      <c r="BDL362" s="91"/>
      <c r="BDM362" s="91"/>
      <c r="BDN362" s="91"/>
      <c r="BDO362" s="91"/>
      <c r="BDP362" s="91"/>
      <c r="BDQ362" s="91" t="s">
        <v>218</v>
      </c>
      <c r="BDR362" s="91"/>
      <c r="BDS362" s="91"/>
      <c r="BDT362" s="91"/>
      <c r="BDU362" s="91"/>
      <c r="BDV362" s="91"/>
      <c r="BDW362" s="91"/>
      <c r="BDX362" s="91"/>
      <c r="BDY362" s="91" t="s">
        <v>218</v>
      </c>
      <c r="BDZ362" s="91"/>
      <c r="BEA362" s="91"/>
      <c r="BEB362" s="91"/>
      <c r="BEC362" s="91"/>
      <c r="BED362" s="91"/>
      <c r="BEE362" s="91"/>
      <c r="BEF362" s="91"/>
      <c r="BEG362" s="91" t="s">
        <v>218</v>
      </c>
      <c r="BEH362" s="91"/>
      <c r="BEI362" s="91"/>
      <c r="BEJ362" s="91"/>
      <c r="BEK362" s="91"/>
      <c r="BEL362" s="91"/>
      <c r="BEM362" s="91"/>
      <c r="BEN362" s="91"/>
      <c r="BEO362" s="91" t="s">
        <v>218</v>
      </c>
      <c r="BEP362" s="91"/>
      <c r="BEQ362" s="91"/>
      <c r="BER362" s="91"/>
      <c r="BES362" s="91"/>
      <c r="BET362" s="91"/>
      <c r="BEU362" s="91"/>
      <c r="BEV362" s="91"/>
      <c r="BEW362" s="91" t="s">
        <v>218</v>
      </c>
      <c r="BEX362" s="91"/>
      <c r="BEY362" s="91"/>
      <c r="BEZ362" s="91"/>
      <c r="BFA362" s="91"/>
      <c r="BFB362" s="91"/>
      <c r="BFC362" s="91"/>
      <c r="BFD362" s="91"/>
      <c r="BFE362" s="91" t="s">
        <v>218</v>
      </c>
      <c r="BFF362" s="91"/>
      <c r="BFG362" s="91"/>
      <c r="BFH362" s="91"/>
      <c r="BFI362" s="91"/>
      <c r="BFJ362" s="91"/>
      <c r="BFK362" s="91"/>
      <c r="BFL362" s="91"/>
      <c r="BFM362" s="91" t="s">
        <v>218</v>
      </c>
      <c r="BFN362" s="91"/>
      <c r="BFO362" s="91"/>
      <c r="BFP362" s="91"/>
      <c r="BFQ362" s="91"/>
      <c r="BFR362" s="91"/>
      <c r="BFS362" s="91"/>
      <c r="BFT362" s="91"/>
      <c r="BFU362" s="91" t="s">
        <v>218</v>
      </c>
      <c r="BFV362" s="91"/>
      <c r="BFW362" s="91"/>
      <c r="BFX362" s="91"/>
      <c r="BFY362" s="91"/>
      <c r="BFZ362" s="91"/>
      <c r="BGA362" s="91"/>
      <c r="BGB362" s="91"/>
      <c r="BGC362" s="91" t="s">
        <v>218</v>
      </c>
      <c r="BGD362" s="91"/>
      <c r="BGE362" s="91"/>
      <c r="BGF362" s="91"/>
      <c r="BGG362" s="91"/>
      <c r="BGH362" s="91"/>
      <c r="BGI362" s="91"/>
      <c r="BGJ362" s="91"/>
      <c r="BGK362" s="91" t="s">
        <v>218</v>
      </c>
      <c r="BGL362" s="91"/>
      <c r="BGM362" s="91"/>
      <c r="BGN362" s="91"/>
      <c r="BGO362" s="91"/>
      <c r="BGP362" s="91"/>
      <c r="BGQ362" s="91"/>
      <c r="BGR362" s="91"/>
      <c r="BGS362" s="91" t="s">
        <v>218</v>
      </c>
      <c r="BGT362" s="91"/>
      <c r="BGU362" s="91"/>
      <c r="BGV362" s="91"/>
      <c r="BGW362" s="91"/>
      <c r="BGX362" s="91"/>
      <c r="BGY362" s="91"/>
      <c r="BGZ362" s="91"/>
      <c r="BHA362" s="91" t="s">
        <v>218</v>
      </c>
      <c r="BHB362" s="91"/>
      <c r="BHC362" s="91"/>
      <c r="BHD362" s="91"/>
      <c r="BHE362" s="91"/>
      <c r="BHF362" s="91"/>
      <c r="BHG362" s="91"/>
      <c r="BHH362" s="91"/>
      <c r="BHI362" s="91" t="s">
        <v>218</v>
      </c>
      <c r="BHJ362" s="91"/>
      <c r="BHK362" s="91"/>
      <c r="BHL362" s="91"/>
      <c r="BHM362" s="91"/>
      <c r="BHN362" s="91"/>
      <c r="BHO362" s="91"/>
      <c r="BHP362" s="91"/>
      <c r="BHQ362" s="91" t="s">
        <v>218</v>
      </c>
      <c r="BHR362" s="91"/>
      <c r="BHS362" s="91"/>
      <c r="BHT362" s="91"/>
      <c r="BHU362" s="91"/>
      <c r="BHV362" s="91"/>
      <c r="BHW362" s="91"/>
      <c r="BHX362" s="91"/>
      <c r="BHY362" s="91" t="s">
        <v>218</v>
      </c>
      <c r="BHZ362" s="91"/>
      <c r="BIA362" s="91"/>
      <c r="BIB362" s="91"/>
      <c r="BIC362" s="91"/>
      <c r="BID362" s="91"/>
      <c r="BIE362" s="91"/>
      <c r="BIF362" s="91"/>
      <c r="BIG362" s="91" t="s">
        <v>218</v>
      </c>
      <c r="BIH362" s="91"/>
      <c r="BII362" s="91"/>
      <c r="BIJ362" s="91"/>
      <c r="BIK362" s="91"/>
      <c r="BIL362" s="91"/>
      <c r="BIM362" s="91"/>
      <c r="BIN362" s="91"/>
      <c r="BIO362" s="91" t="s">
        <v>218</v>
      </c>
      <c r="BIP362" s="91"/>
      <c r="BIQ362" s="91"/>
      <c r="BIR362" s="91"/>
      <c r="BIS362" s="91"/>
      <c r="BIT362" s="91"/>
      <c r="BIU362" s="91"/>
      <c r="BIV362" s="91"/>
      <c r="BIW362" s="91" t="s">
        <v>218</v>
      </c>
      <c r="BIX362" s="91"/>
      <c r="BIY362" s="91"/>
      <c r="BIZ362" s="91"/>
      <c r="BJA362" s="91"/>
      <c r="BJB362" s="91"/>
      <c r="BJC362" s="91"/>
      <c r="BJD362" s="91"/>
      <c r="BJE362" s="91" t="s">
        <v>218</v>
      </c>
      <c r="BJF362" s="91"/>
      <c r="BJG362" s="91"/>
      <c r="BJH362" s="91"/>
      <c r="BJI362" s="91"/>
      <c r="BJJ362" s="91"/>
      <c r="BJK362" s="91"/>
      <c r="BJL362" s="91"/>
      <c r="BJM362" s="91" t="s">
        <v>218</v>
      </c>
      <c r="BJN362" s="91"/>
      <c r="BJO362" s="91"/>
      <c r="BJP362" s="91"/>
      <c r="BJQ362" s="91"/>
      <c r="BJR362" s="91"/>
      <c r="BJS362" s="91"/>
      <c r="BJT362" s="91"/>
      <c r="BJU362" s="91" t="s">
        <v>218</v>
      </c>
      <c r="BJV362" s="91"/>
      <c r="BJW362" s="91"/>
      <c r="BJX362" s="91"/>
      <c r="BJY362" s="91"/>
      <c r="BJZ362" s="91"/>
      <c r="BKA362" s="91"/>
      <c r="BKB362" s="91"/>
      <c r="BKC362" s="91" t="s">
        <v>218</v>
      </c>
      <c r="BKD362" s="91"/>
      <c r="BKE362" s="91"/>
      <c r="BKF362" s="91"/>
      <c r="BKG362" s="91"/>
      <c r="BKH362" s="91"/>
      <c r="BKI362" s="91"/>
      <c r="BKJ362" s="91"/>
      <c r="BKK362" s="91" t="s">
        <v>218</v>
      </c>
      <c r="BKL362" s="91"/>
      <c r="BKM362" s="91"/>
      <c r="BKN362" s="91"/>
      <c r="BKO362" s="91"/>
      <c r="BKP362" s="91"/>
      <c r="BKQ362" s="91"/>
      <c r="BKR362" s="91"/>
      <c r="BKS362" s="91" t="s">
        <v>218</v>
      </c>
      <c r="BKT362" s="91"/>
      <c r="BKU362" s="91"/>
      <c r="BKV362" s="91"/>
      <c r="BKW362" s="91"/>
      <c r="BKX362" s="91"/>
      <c r="BKY362" s="91"/>
      <c r="BKZ362" s="91"/>
      <c r="BLA362" s="91" t="s">
        <v>218</v>
      </c>
      <c r="BLB362" s="91"/>
      <c r="BLC362" s="91"/>
      <c r="BLD362" s="91"/>
      <c r="BLE362" s="91"/>
      <c r="BLF362" s="91"/>
      <c r="BLG362" s="91"/>
      <c r="BLH362" s="91"/>
      <c r="BLI362" s="91" t="s">
        <v>218</v>
      </c>
      <c r="BLJ362" s="91"/>
      <c r="BLK362" s="91"/>
      <c r="BLL362" s="91"/>
      <c r="BLM362" s="91"/>
      <c r="BLN362" s="91"/>
      <c r="BLO362" s="91"/>
      <c r="BLP362" s="91"/>
      <c r="BLQ362" s="91" t="s">
        <v>218</v>
      </c>
      <c r="BLR362" s="91"/>
      <c r="BLS362" s="91"/>
      <c r="BLT362" s="91"/>
      <c r="BLU362" s="91"/>
      <c r="BLV362" s="91"/>
      <c r="BLW362" s="91"/>
      <c r="BLX362" s="91"/>
      <c r="BLY362" s="91" t="s">
        <v>218</v>
      </c>
      <c r="BLZ362" s="91"/>
      <c r="BMA362" s="91"/>
      <c r="BMB362" s="91"/>
      <c r="BMC362" s="91"/>
      <c r="BMD362" s="91"/>
      <c r="BME362" s="91"/>
      <c r="BMF362" s="91"/>
      <c r="BMG362" s="91" t="s">
        <v>218</v>
      </c>
      <c r="BMH362" s="91"/>
      <c r="BMI362" s="91"/>
      <c r="BMJ362" s="91"/>
      <c r="BMK362" s="91"/>
      <c r="BML362" s="91"/>
      <c r="BMM362" s="91"/>
      <c r="BMN362" s="91"/>
      <c r="BMO362" s="91" t="s">
        <v>218</v>
      </c>
      <c r="BMP362" s="91"/>
      <c r="BMQ362" s="91"/>
      <c r="BMR362" s="91"/>
      <c r="BMS362" s="91"/>
      <c r="BMT362" s="91"/>
      <c r="BMU362" s="91"/>
      <c r="BMV362" s="91"/>
      <c r="BMW362" s="91" t="s">
        <v>218</v>
      </c>
      <c r="BMX362" s="91"/>
      <c r="BMY362" s="91"/>
      <c r="BMZ362" s="91"/>
      <c r="BNA362" s="91"/>
      <c r="BNB362" s="91"/>
      <c r="BNC362" s="91"/>
      <c r="BND362" s="91"/>
      <c r="BNE362" s="91" t="s">
        <v>218</v>
      </c>
      <c r="BNF362" s="91"/>
      <c r="BNG362" s="91"/>
      <c r="BNH362" s="91"/>
      <c r="BNI362" s="91"/>
      <c r="BNJ362" s="91"/>
      <c r="BNK362" s="91"/>
      <c r="BNL362" s="91"/>
      <c r="BNM362" s="91" t="s">
        <v>218</v>
      </c>
      <c r="BNN362" s="91"/>
      <c r="BNO362" s="91"/>
      <c r="BNP362" s="91"/>
      <c r="BNQ362" s="91"/>
      <c r="BNR362" s="91"/>
      <c r="BNS362" s="91"/>
      <c r="BNT362" s="91"/>
      <c r="BNU362" s="91" t="s">
        <v>218</v>
      </c>
      <c r="BNV362" s="91"/>
      <c r="BNW362" s="91"/>
      <c r="BNX362" s="91"/>
      <c r="BNY362" s="91"/>
      <c r="BNZ362" s="91"/>
      <c r="BOA362" s="91"/>
      <c r="BOB362" s="91"/>
      <c r="BOC362" s="91" t="s">
        <v>218</v>
      </c>
      <c r="BOD362" s="91"/>
      <c r="BOE362" s="91"/>
      <c r="BOF362" s="91"/>
      <c r="BOG362" s="91"/>
      <c r="BOH362" s="91"/>
      <c r="BOI362" s="91"/>
      <c r="BOJ362" s="91"/>
      <c r="BOK362" s="91" t="s">
        <v>218</v>
      </c>
      <c r="BOL362" s="91"/>
      <c r="BOM362" s="91"/>
      <c r="BON362" s="91"/>
      <c r="BOO362" s="91"/>
      <c r="BOP362" s="91"/>
      <c r="BOQ362" s="91"/>
      <c r="BOR362" s="91"/>
      <c r="BOS362" s="91" t="s">
        <v>218</v>
      </c>
      <c r="BOT362" s="91"/>
      <c r="BOU362" s="91"/>
      <c r="BOV362" s="91"/>
      <c r="BOW362" s="91"/>
      <c r="BOX362" s="91"/>
      <c r="BOY362" s="91"/>
      <c r="BOZ362" s="91"/>
      <c r="BPA362" s="91" t="s">
        <v>218</v>
      </c>
      <c r="BPB362" s="91"/>
      <c r="BPC362" s="91"/>
      <c r="BPD362" s="91"/>
      <c r="BPE362" s="91"/>
      <c r="BPF362" s="91"/>
      <c r="BPG362" s="91"/>
      <c r="BPH362" s="91"/>
      <c r="BPI362" s="91" t="s">
        <v>218</v>
      </c>
      <c r="BPJ362" s="91"/>
      <c r="BPK362" s="91"/>
      <c r="BPL362" s="91"/>
      <c r="BPM362" s="91"/>
      <c r="BPN362" s="91"/>
      <c r="BPO362" s="91"/>
      <c r="BPP362" s="91"/>
      <c r="BPQ362" s="91" t="s">
        <v>218</v>
      </c>
      <c r="BPR362" s="91"/>
      <c r="BPS362" s="91"/>
      <c r="BPT362" s="91"/>
      <c r="BPU362" s="91"/>
      <c r="BPV362" s="91"/>
      <c r="BPW362" s="91"/>
      <c r="BPX362" s="91"/>
      <c r="BPY362" s="91" t="s">
        <v>218</v>
      </c>
      <c r="BPZ362" s="91"/>
      <c r="BQA362" s="91"/>
      <c r="BQB362" s="91"/>
      <c r="BQC362" s="91"/>
      <c r="BQD362" s="91"/>
      <c r="BQE362" s="91"/>
      <c r="BQF362" s="91"/>
      <c r="BQG362" s="91" t="s">
        <v>218</v>
      </c>
      <c r="BQH362" s="91"/>
      <c r="BQI362" s="91"/>
      <c r="BQJ362" s="91"/>
      <c r="BQK362" s="91"/>
      <c r="BQL362" s="91"/>
      <c r="BQM362" s="91"/>
      <c r="BQN362" s="91"/>
      <c r="BQO362" s="91" t="s">
        <v>218</v>
      </c>
      <c r="BQP362" s="91"/>
      <c r="BQQ362" s="91"/>
      <c r="BQR362" s="91"/>
      <c r="BQS362" s="91"/>
      <c r="BQT362" s="91"/>
      <c r="BQU362" s="91"/>
      <c r="BQV362" s="91"/>
      <c r="BQW362" s="91" t="s">
        <v>218</v>
      </c>
      <c r="BQX362" s="91"/>
      <c r="BQY362" s="91"/>
      <c r="BQZ362" s="91"/>
      <c r="BRA362" s="91"/>
      <c r="BRB362" s="91"/>
      <c r="BRC362" s="91"/>
      <c r="BRD362" s="91"/>
      <c r="BRE362" s="91" t="s">
        <v>218</v>
      </c>
      <c r="BRF362" s="91"/>
      <c r="BRG362" s="91"/>
      <c r="BRH362" s="91"/>
      <c r="BRI362" s="91"/>
      <c r="BRJ362" s="91"/>
      <c r="BRK362" s="91"/>
      <c r="BRL362" s="91"/>
      <c r="BRM362" s="91" t="s">
        <v>218</v>
      </c>
      <c r="BRN362" s="91"/>
      <c r="BRO362" s="91"/>
      <c r="BRP362" s="91"/>
      <c r="BRQ362" s="91"/>
      <c r="BRR362" s="91"/>
      <c r="BRS362" s="91"/>
      <c r="BRT362" s="91"/>
      <c r="BRU362" s="91" t="s">
        <v>218</v>
      </c>
      <c r="BRV362" s="91"/>
      <c r="BRW362" s="91"/>
      <c r="BRX362" s="91"/>
      <c r="BRY362" s="91"/>
      <c r="BRZ362" s="91"/>
      <c r="BSA362" s="91"/>
      <c r="BSB362" s="91"/>
      <c r="BSC362" s="91" t="s">
        <v>218</v>
      </c>
      <c r="BSD362" s="91"/>
      <c r="BSE362" s="91"/>
      <c r="BSF362" s="91"/>
      <c r="BSG362" s="91"/>
      <c r="BSH362" s="91"/>
      <c r="BSI362" s="91"/>
      <c r="BSJ362" s="91"/>
      <c r="BSK362" s="91" t="s">
        <v>218</v>
      </c>
      <c r="BSL362" s="91"/>
      <c r="BSM362" s="91"/>
      <c r="BSN362" s="91"/>
      <c r="BSO362" s="91"/>
      <c r="BSP362" s="91"/>
      <c r="BSQ362" s="91"/>
      <c r="BSR362" s="91"/>
      <c r="BSS362" s="91" t="s">
        <v>218</v>
      </c>
      <c r="BST362" s="91"/>
      <c r="BSU362" s="91"/>
      <c r="BSV362" s="91"/>
      <c r="BSW362" s="91"/>
      <c r="BSX362" s="91"/>
      <c r="BSY362" s="91"/>
      <c r="BSZ362" s="91"/>
      <c r="BTA362" s="91" t="s">
        <v>218</v>
      </c>
      <c r="BTB362" s="91"/>
      <c r="BTC362" s="91"/>
      <c r="BTD362" s="91"/>
      <c r="BTE362" s="91"/>
      <c r="BTF362" s="91"/>
      <c r="BTG362" s="91"/>
      <c r="BTH362" s="91"/>
      <c r="BTI362" s="91" t="s">
        <v>218</v>
      </c>
      <c r="BTJ362" s="91"/>
      <c r="BTK362" s="91"/>
      <c r="BTL362" s="91"/>
      <c r="BTM362" s="91"/>
      <c r="BTN362" s="91"/>
      <c r="BTO362" s="91"/>
      <c r="BTP362" s="91"/>
      <c r="BTQ362" s="91" t="s">
        <v>218</v>
      </c>
      <c r="BTR362" s="91"/>
      <c r="BTS362" s="91"/>
      <c r="BTT362" s="91"/>
      <c r="BTU362" s="91"/>
      <c r="BTV362" s="91"/>
      <c r="BTW362" s="91"/>
      <c r="BTX362" s="91"/>
      <c r="BTY362" s="91" t="s">
        <v>218</v>
      </c>
      <c r="BTZ362" s="91"/>
      <c r="BUA362" s="91"/>
      <c r="BUB362" s="91"/>
      <c r="BUC362" s="91"/>
      <c r="BUD362" s="91"/>
      <c r="BUE362" s="91"/>
      <c r="BUF362" s="91"/>
      <c r="BUG362" s="91" t="s">
        <v>218</v>
      </c>
      <c r="BUH362" s="91"/>
      <c r="BUI362" s="91"/>
      <c r="BUJ362" s="91"/>
      <c r="BUK362" s="91"/>
      <c r="BUL362" s="91"/>
      <c r="BUM362" s="91"/>
      <c r="BUN362" s="91"/>
      <c r="BUO362" s="91" t="s">
        <v>218</v>
      </c>
      <c r="BUP362" s="91"/>
      <c r="BUQ362" s="91"/>
      <c r="BUR362" s="91"/>
      <c r="BUS362" s="91"/>
      <c r="BUT362" s="91"/>
      <c r="BUU362" s="91"/>
      <c r="BUV362" s="91"/>
      <c r="BUW362" s="91" t="s">
        <v>218</v>
      </c>
      <c r="BUX362" s="91"/>
      <c r="BUY362" s="91"/>
      <c r="BUZ362" s="91"/>
      <c r="BVA362" s="91"/>
      <c r="BVB362" s="91"/>
      <c r="BVC362" s="91"/>
      <c r="BVD362" s="91"/>
      <c r="BVE362" s="91" t="s">
        <v>218</v>
      </c>
      <c r="BVF362" s="91"/>
      <c r="BVG362" s="91"/>
      <c r="BVH362" s="91"/>
      <c r="BVI362" s="91"/>
      <c r="BVJ362" s="91"/>
      <c r="BVK362" s="91"/>
      <c r="BVL362" s="91"/>
      <c r="BVM362" s="91" t="s">
        <v>218</v>
      </c>
      <c r="BVN362" s="91"/>
      <c r="BVO362" s="91"/>
      <c r="BVP362" s="91"/>
      <c r="BVQ362" s="91"/>
      <c r="BVR362" s="91"/>
      <c r="BVS362" s="91"/>
      <c r="BVT362" s="91"/>
      <c r="BVU362" s="91" t="s">
        <v>218</v>
      </c>
      <c r="BVV362" s="91"/>
      <c r="BVW362" s="91"/>
      <c r="BVX362" s="91"/>
      <c r="BVY362" s="91"/>
      <c r="BVZ362" s="91"/>
      <c r="BWA362" s="91"/>
      <c r="BWB362" s="91"/>
      <c r="BWC362" s="91" t="s">
        <v>218</v>
      </c>
      <c r="BWD362" s="91"/>
      <c r="BWE362" s="91"/>
      <c r="BWF362" s="91"/>
      <c r="BWG362" s="91"/>
      <c r="BWH362" s="91"/>
      <c r="BWI362" s="91"/>
      <c r="BWJ362" s="91"/>
      <c r="BWK362" s="91" t="s">
        <v>218</v>
      </c>
      <c r="BWL362" s="91"/>
      <c r="BWM362" s="91"/>
      <c r="BWN362" s="91"/>
      <c r="BWO362" s="91"/>
      <c r="BWP362" s="91"/>
      <c r="BWQ362" s="91"/>
      <c r="BWR362" s="91"/>
      <c r="BWS362" s="91" t="s">
        <v>218</v>
      </c>
      <c r="BWT362" s="91"/>
      <c r="BWU362" s="91"/>
      <c r="BWV362" s="91"/>
      <c r="BWW362" s="91"/>
      <c r="BWX362" s="91"/>
      <c r="BWY362" s="91"/>
      <c r="BWZ362" s="91"/>
      <c r="BXA362" s="91" t="s">
        <v>218</v>
      </c>
      <c r="BXB362" s="91"/>
      <c r="BXC362" s="91"/>
      <c r="BXD362" s="91"/>
      <c r="BXE362" s="91"/>
      <c r="BXF362" s="91"/>
      <c r="BXG362" s="91"/>
      <c r="BXH362" s="91"/>
      <c r="BXI362" s="91" t="s">
        <v>218</v>
      </c>
      <c r="BXJ362" s="91"/>
      <c r="BXK362" s="91"/>
      <c r="BXL362" s="91"/>
      <c r="BXM362" s="91"/>
      <c r="BXN362" s="91"/>
      <c r="BXO362" s="91"/>
      <c r="BXP362" s="91"/>
      <c r="BXQ362" s="91" t="s">
        <v>218</v>
      </c>
      <c r="BXR362" s="91"/>
      <c r="BXS362" s="91"/>
      <c r="BXT362" s="91"/>
      <c r="BXU362" s="91"/>
      <c r="BXV362" s="91"/>
      <c r="BXW362" s="91"/>
      <c r="BXX362" s="91"/>
      <c r="BXY362" s="91" t="s">
        <v>218</v>
      </c>
      <c r="BXZ362" s="91"/>
      <c r="BYA362" s="91"/>
      <c r="BYB362" s="91"/>
      <c r="BYC362" s="91"/>
      <c r="BYD362" s="91"/>
      <c r="BYE362" s="91"/>
      <c r="BYF362" s="91"/>
      <c r="BYG362" s="91" t="s">
        <v>218</v>
      </c>
      <c r="BYH362" s="91"/>
      <c r="BYI362" s="91"/>
      <c r="BYJ362" s="91"/>
      <c r="BYK362" s="91"/>
      <c r="BYL362" s="91"/>
      <c r="BYM362" s="91"/>
      <c r="BYN362" s="91"/>
      <c r="BYO362" s="91" t="s">
        <v>218</v>
      </c>
      <c r="BYP362" s="91"/>
      <c r="BYQ362" s="91"/>
      <c r="BYR362" s="91"/>
      <c r="BYS362" s="91"/>
      <c r="BYT362" s="91"/>
      <c r="BYU362" s="91"/>
      <c r="BYV362" s="91"/>
      <c r="BYW362" s="91" t="s">
        <v>218</v>
      </c>
      <c r="BYX362" s="91"/>
      <c r="BYY362" s="91"/>
      <c r="BYZ362" s="91"/>
      <c r="BZA362" s="91"/>
      <c r="BZB362" s="91"/>
      <c r="BZC362" s="91"/>
      <c r="BZD362" s="91"/>
      <c r="BZE362" s="91" t="s">
        <v>218</v>
      </c>
      <c r="BZF362" s="91"/>
      <c r="BZG362" s="91"/>
      <c r="BZH362" s="91"/>
      <c r="BZI362" s="91"/>
      <c r="BZJ362" s="91"/>
      <c r="BZK362" s="91"/>
      <c r="BZL362" s="91"/>
      <c r="BZM362" s="91" t="s">
        <v>218</v>
      </c>
      <c r="BZN362" s="91"/>
      <c r="BZO362" s="91"/>
      <c r="BZP362" s="91"/>
      <c r="BZQ362" s="91"/>
      <c r="BZR362" s="91"/>
      <c r="BZS362" s="91"/>
      <c r="BZT362" s="91"/>
      <c r="BZU362" s="91" t="s">
        <v>218</v>
      </c>
      <c r="BZV362" s="91"/>
      <c r="BZW362" s="91"/>
      <c r="BZX362" s="91"/>
      <c r="BZY362" s="91"/>
      <c r="BZZ362" s="91"/>
      <c r="CAA362" s="91"/>
      <c r="CAB362" s="91"/>
      <c r="CAC362" s="91" t="s">
        <v>218</v>
      </c>
      <c r="CAD362" s="91"/>
      <c r="CAE362" s="91"/>
      <c r="CAF362" s="91"/>
      <c r="CAG362" s="91"/>
      <c r="CAH362" s="91"/>
      <c r="CAI362" s="91"/>
      <c r="CAJ362" s="91"/>
      <c r="CAK362" s="91" t="s">
        <v>218</v>
      </c>
      <c r="CAL362" s="91"/>
      <c r="CAM362" s="91"/>
      <c r="CAN362" s="91"/>
      <c r="CAO362" s="91"/>
      <c r="CAP362" s="91"/>
      <c r="CAQ362" s="91"/>
      <c r="CAR362" s="91"/>
      <c r="CAS362" s="91" t="s">
        <v>218</v>
      </c>
      <c r="CAT362" s="91"/>
      <c r="CAU362" s="91"/>
      <c r="CAV362" s="91"/>
      <c r="CAW362" s="91"/>
      <c r="CAX362" s="91"/>
      <c r="CAY362" s="91"/>
      <c r="CAZ362" s="91"/>
      <c r="CBA362" s="91" t="s">
        <v>218</v>
      </c>
      <c r="CBB362" s="91"/>
      <c r="CBC362" s="91"/>
      <c r="CBD362" s="91"/>
      <c r="CBE362" s="91"/>
      <c r="CBF362" s="91"/>
      <c r="CBG362" s="91"/>
      <c r="CBH362" s="91"/>
      <c r="CBI362" s="91" t="s">
        <v>218</v>
      </c>
      <c r="CBJ362" s="91"/>
      <c r="CBK362" s="91"/>
      <c r="CBL362" s="91"/>
      <c r="CBM362" s="91"/>
      <c r="CBN362" s="91"/>
      <c r="CBO362" s="91"/>
      <c r="CBP362" s="91"/>
      <c r="CBQ362" s="91" t="s">
        <v>218</v>
      </c>
      <c r="CBR362" s="91"/>
      <c r="CBS362" s="91"/>
      <c r="CBT362" s="91"/>
      <c r="CBU362" s="91"/>
      <c r="CBV362" s="91"/>
      <c r="CBW362" s="91"/>
      <c r="CBX362" s="91"/>
      <c r="CBY362" s="91" t="s">
        <v>218</v>
      </c>
      <c r="CBZ362" s="91"/>
      <c r="CCA362" s="91"/>
      <c r="CCB362" s="91"/>
      <c r="CCC362" s="91"/>
      <c r="CCD362" s="91"/>
      <c r="CCE362" s="91"/>
      <c r="CCF362" s="91"/>
      <c r="CCG362" s="91" t="s">
        <v>218</v>
      </c>
      <c r="CCH362" s="91"/>
      <c r="CCI362" s="91"/>
      <c r="CCJ362" s="91"/>
      <c r="CCK362" s="91"/>
      <c r="CCL362" s="91"/>
      <c r="CCM362" s="91"/>
      <c r="CCN362" s="91"/>
      <c r="CCO362" s="91" t="s">
        <v>218</v>
      </c>
      <c r="CCP362" s="91"/>
      <c r="CCQ362" s="91"/>
      <c r="CCR362" s="91"/>
      <c r="CCS362" s="91"/>
      <c r="CCT362" s="91"/>
      <c r="CCU362" s="91"/>
      <c r="CCV362" s="91"/>
      <c r="CCW362" s="91" t="s">
        <v>218</v>
      </c>
      <c r="CCX362" s="91"/>
      <c r="CCY362" s="91"/>
      <c r="CCZ362" s="91"/>
      <c r="CDA362" s="91"/>
      <c r="CDB362" s="91"/>
      <c r="CDC362" s="91"/>
      <c r="CDD362" s="91"/>
      <c r="CDE362" s="91" t="s">
        <v>218</v>
      </c>
      <c r="CDF362" s="91"/>
      <c r="CDG362" s="91"/>
      <c r="CDH362" s="91"/>
      <c r="CDI362" s="91"/>
      <c r="CDJ362" s="91"/>
      <c r="CDK362" s="91"/>
      <c r="CDL362" s="91"/>
      <c r="CDM362" s="91" t="s">
        <v>218</v>
      </c>
      <c r="CDN362" s="91"/>
      <c r="CDO362" s="91"/>
      <c r="CDP362" s="91"/>
      <c r="CDQ362" s="91"/>
      <c r="CDR362" s="91"/>
      <c r="CDS362" s="91"/>
      <c r="CDT362" s="91"/>
      <c r="CDU362" s="91" t="s">
        <v>218</v>
      </c>
      <c r="CDV362" s="91"/>
      <c r="CDW362" s="91"/>
      <c r="CDX362" s="91"/>
      <c r="CDY362" s="91"/>
      <c r="CDZ362" s="91"/>
      <c r="CEA362" s="91"/>
      <c r="CEB362" s="91"/>
      <c r="CEC362" s="91" t="s">
        <v>218</v>
      </c>
      <c r="CED362" s="91"/>
      <c r="CEE362" s="91"/>
      <c r="CEF362" s="91"/>
      <c r="CEG362" s="91"/>
      <c r="CEH362" s="91"/>
      <c r="CEI362" s="91"/>
      <c r="CEJ362" s="91"/>
      <c r="CEK362" s="91" t="s">
        <v>218</v>
      </c>
      <c r="CEL362" s="91"/>
      <c r="CEM362" s="91"/>
      <c r="CEN362" s="91"/>
      <c r="CEO362" s="91"/>
      <c r="CEP362" s="91"/>
      <c r="CEQ362" s="91"/>
      <c r="CER362" s="91"/>
      <c r="CES362" s="91" t="s">
        <v>218</v>
      </c>
      <c r="CET362" s="91"/>
      <c r="CEU362" s="91"/>
      <c r="CEV362" s="91"/>
      <c r="CEW362" s="91"/>
      <c r="CEX362" s="91"/>
      <c r="CEY362" s="91"/>
      <c r="CEZ362" s="91"/>
      <c r="CFA362" s="91" t="s">
        <v>218</v>
      </c>
      <c r="CFB362" s="91"/>
      <c r="CFC362" s="91"/>
      <c r="CFD362" s="91"/>
      <c r="CFE362" s="91"/>
      <c r="CFF362" s="91"/>
      <c r="CFG362" s="91"/>
      <c r="CFH362" s="91"/>
      <c r="CFI362" s="91" t="s">
        <v>218</v>
      </c>
      <c r="CFJ362" s="91"/>
      <c r="CFK362" s="91"/>
      <c r="CFL362" s="91"/>
      <c r="CFM362" s="91"/>
      <c r="CFN362" s="91"/>
      <c r="CFO362" s="91"/>
      <c r="CFP362" s="91"/>
      <c r="CFQ362" s="91" t="s">
        <v>218</v>
      </c>
      <c r="CFR362" s="91"/>
      <c r="CFS362" s="91"/>
      <c r="CFT362" s="91"/>
      <c r="CFU362" s="91"/>
      <c r="CFV362" s="91"/>
      <c r="CFW362" s="91"/>
      <c r="CFX362" s="91"/>
      <c r="CFY362" s="91" t="s">
        <v>218</v>
      </c>
      <c r="CFZ362" s="91"/>
      <c r="CGA362" s="91"/>
      <c r="CGB362" s="91"/>
      <c r="CGC362" s="91"/>
      <c r="CGD362" s="91"/>
      <c r="CGE362" s="91"/>
      <c r="CGF362" s="91"/>
      <c r="CGG362" s="91" t="s">
        <v>218</v>
      </c>
      <c r="CGH362" s="91"/>
      <c r="CGI362" s="91"/>
      <c r="CGJ362" s="91"/>
      <c r="CGK362" s="91"/>
      <c r="CGL362" s="91"/>
      <c r="CGM362" s="91"/>
      <c r="CGN362" s="91"/>
      <c r="CGO362" s="91" t="s">
        <v>218</v>
      </c>
      <c r="CGP362" s="91"/>
      <c r="CGQ362" s="91"/>
      <c r="CGR362" s="91"/>
      <c r="CGS362" s="91"/>
      <c r="CGT362" s="91"/>
      <c r="CGU362" s="91"/>
      <c r="CGV362" s="91"/>
      <c r="CGW362" s="91" t="s">
        <v>218</v>
      </c>
      <c r="CGX362" s="91"/>
      <c r="CGY362" s="91"/>
      <c r="CGZ362" s="91"/>
      <c r="CHA362" s="91"/>
      <c r="CHB362" s="91"/>
      <c r="CHC362" s="91"/>
      <c r="CHD362" s="91"/>
      <c r="CHE362" s="91" t="s">
        <v>218</v>
      </c>
      <c r="CHF362" s="91"/>
      <c r="CHG362" s="91"/>
      <c r="CHH362" s="91"/>
      <c r="CHI362" s="91"/>
      <c r="CHJ362" s="91"/>
      <c r="CHK362" s="91"/>
      <c r="CHL362" s="91"/>
      <c r="CHM362" s="91" t="s">
        <v>218</v>
      </c>
      <c r="CHN362" s="91"/>
      <c r="CHO362" s="91"/>
      <c r="CHP362" s="91"/>
      <c r="CHQ362" s="91"/>
      <c r="CHR362" s="91"/>
      <c r="CHS362" s="91"/>
      <c r="CHT362" s="91"/>
      <c r="CHU362" s="91" t="s">
        <v>218</v>
      </c>
      <c r="CHV362" s="91"/>
      <c r="CHW362" s="91"/>
      <c r="CHX362" s="91"/>
      <c r="CHY362" s="91"/>
      <c r="CHZ362" s="91"/>
      <c r="CIA362" s="91"/>
      <c r="CIB362" s="91"/>
      <c r="CIC362" s="91" t="s">
        <v>218</v>
      </c>
      <c r="CID362" s="91"/>
      <c r="CIE362" s="91"/>
      <c r="CIF362" s="91"/>
      <c r="CIG362" s="91"/>
      <c r="CIH362" s="91"/>
      <c r="CII362" s="91"/>
      <c r="CIJ362" s="91"/>
      <c r="CIK362" s="91" t="s">
        <v>218</v>
      </c>
      <c r="CIL362" s="91"/>
      <c r="CIM362" s="91"/>
      <c r="CIN362" s="91"/>
      <c r="CIO362" s="91"/>
      <c r="CIP362" s="91"/>
      <c r="CIQ362" s="91"/>
      <c r="CIR362" s="91"/>
      <c r="CIS362" s="91" t="s">
        <v>218</v>
      </c>
      <c r="CIT362" s="91"/>
      <c r="CIU362" s="91"/>
      <c r="CIV362" s="91"/>
      <c r="CIW362" s="91"/>
      <c r="CIX362" s="91"/>
      <c r="CIY362" s="91"/>
      <c r="CIZ362" s="91"/>
      <c r="CJA362" s="91" t="s">
        <v>218</v>
      </c>
      <c r="CJB362" s="91"/>
      <c r="CJC362" s="91"/>
      <c r="CJD362" s="91"/>
      <c r="CJE362" s="91"/>
      <c r="CJF362" s="91"/>
      <c r="CJG362" s="91"/>
      <c r="CJH362" s="91"/>
      <c r="CJI362" s="91" t="s">
        <v>218</v>
      </c>
      <c r="CJJ362" s="91"/>
      <c r="CJK362" s="91"/>
      <c r="CJL362" s="91"/>
      <c r="CJM362" s="91"/>
      <c r="CJN362" s="91"/>
      <c r="CJO362" s="91"/>
      <c r="CJP362" s="91"/>
      <c r="CJQ362" s="91" t="s">
        <v>218</v>
      </c>
      <c r="CJR362" s="91"/>
      <c r="CJS362" s="91"/>
      <c r="CJT362" s="91"/>
      <c r="CJU362" s="91"/>
      <c r="CJV362" s="91"/>
      <c r="CJW362" s="91"/>
      <c r="CJX362" s="91"/>
      <c r="CJY362" s="91" t="s">
        <v>218</v>
      </c>
      <c r="CJZ362" s="91"/>
      <c r="CKA362" s="91"/>
      <c r="CKB362" s="91"/>
      <c r="CKC362" s="91"/>
      <c r="CKD362" s="91"/>
      <c r="CKE362" s="91"/>
      <c r="CKF362" s="91"/>
      <c r="CKG362" s="91" t="s">
        <v>218</v>
      </c>
      <c r="CKH362" s="91"/>
      <c r="CKI362" s="91"/>
      <c r="CKJ362" s="91"/>
      <c r="CKK362" s="91"/>
      <c r="CKL362" s="91"/>
      <c r="CKM362" s="91"/>
      <c r="CKN362" s="91"/>
      <c r="CKO362" s="91" t="s">
        <v>218</v>
      </c>
      <c r="CKP362" s="91"/>
      <c r="CKQ362" s="91"/>
      <c r="CKR362" s="91"/>
      <c r="CKS362" s="91"/>
      <c r="CKT362" s="91"/>
      <c r="CKU362" s="91"/>
      <c r="CKV362" s="91"/>
      <c r="CKW362" s="91" t="s">
        <v>218</v>
      </c>
      <c r="CKX362" s="91"/>
      <c r="CKY362" s="91"/>
      <c r="CKZ362" s="91"/>
      <c r="CLA362" s="91"/>
      <c r="CLB362" s="91"/>
      <c r="CLC362" s="91"/>
      <c r="CLD362" s="91"/>
      <c r="CLE362" s="91" t="s">
        <v>218</v>
      </c>
      <c r="CLF362" s="91"/>
      <c r="CLG362" s="91"/>
      <c r="CLH362" s="91"/>
      <c r="CLI362" s="91"/>
      <c r="CLJ362" s="91"/>
      <c r="CLK362" s="91"/>
      <c r="CLL362" s="91"/>
      <c r="CLM362" s="91" t="s">
        <v>218</v>
      </c>
      <c r="CLN362" s="91"/>
      <c r="CLO362" s="91"/>
      <c r="CLP362" s="91"/>
      <c r="CLQ362" s="91"/>
      <c r="CLR362" s="91"/>
      <c r="CLS362" s="91"/>
      <c r="CLT362" s="91"/>
      <c r="CLU362" s="91" t="s">
        <v>218</v>
      </c>
      <c r="CLV362" s="91"/>
      <c r="CLW362" s="91"/>
      <c r="CLX362" s="91"/>
      <c r="CLY362" s="91"/>
      <c r="CLZ362" s="91"/>
      <c r="CMA362" s="91"/>
      <c r="CMB362" s="91"/>
      <c r="CMC362" s="91" t="s">
        <v>218</v>
      </c>
      <c r="CMD362" s="91"/>
      <c r="CME362" s="91"/>
      <c r="CMF362" s="91"/>
      <c r="CMG362" s="91"/>
      <c r="CMH362" s="91"/>
      <c r="CMI362" s="91"/>
      <c r="CMJ362" s="91"/>
      <c r="CMK362" s="91" t="s">
        <v>218</v>
      </c>
      <c r="CML362" s="91"/>
      <c r="CMM362" s="91"/>
      <c r="CMN362" s="91"/>
      <c r="CMO362" s="91"/>
      <c r="CMP362" s="91"/>
      <c r="CMQ362" s="91"/>
      <c r="CMR362" s="91"/>
      <c r="CMS362" s="91" t="s">
        <v>218</v>
      </c>
      <c r="CMT362" s="91"/>
      <c r="CMU362" s="91"/>
      <c r="CMV362" s="91"/>
      <c r="CMW362" s="91"/>
      <c r="CMX362" s="91"/>
      <c r="CMY362" s="91"/>
      <c r="CMZ362" s="91"/>
      <c r="CNA362" s="91" t="s">
        <v>218</v>
      </c>
      <c r="CNB362" s="91"/>
      <c r="CNC362" s="91"/>
      <c r="CND362" s="91"/>
      <c r="CNE362" s="91"/>
      <c r="CNF362" s="91"/>
      <c r="CNG362" s="91"/>
      <c r="CNH362" s="91"/>
      <c r="CNI362" s="91" t="s">
        <v>218</v>
      </c>
      <c r="CNJ362" s="91"/>
      <c r="CNK362" s="91"/>
      <c r="CNL362" s="91"/>
      <c r="CNM362" s="91"/>
      <c r="CNN362" s="91"/>
      <c r="CNO362" s="91"/>
      <c r="CNP362" s="91"/>
      <c r="CNQ362" s="91" t="s">
        <v>218</v>
      </c>
      <c r="CNR362" s="91"/>
      <c r="CNS362" s="91"/>
      <c r="CNT362" s="91"/>
      <c r="CNU362" s="91"/>
      <c r="CNV362" s="91"/>
      <c r="CNW362" s="91"/>
      <c r="CNX362" s="91"/>
      <c r="CNY362" s="91" t="s">
        <v>218</v>
      </c>
      <c r="CNZ362" s="91"/>
      <c r="COA362" s="91"/>
      <c r="COB362" s="91"/>
      <c r="COC362" s="91"/>
      <c r="COD362" s="91"/>
      <c r="COE362" s="91"/>
      <c r="COF362" s="91"/>
      <c r="COG362" s="91" t="s">
        <v>218</v>
      </c>
      <c r="COH362" s="91"/>
      <c r="COI362" s="91"/>
      <c r="COJ362" s="91"/>
      <c r="COK362" s="91"/>
      <c r="COL362" s="91"/>
      <c r="COM362" s="91"/>
      <c r="CON362" s="91"/>
      <c r="COO362" s="91" t="s">
        <v>218</v>
      </c>
      <c r="COP362" s="91"/>
      <c r="COQ362" s="91"/>
      <c r="COR362" s="91"/>
      <c r="COS362" s="91"/>
      <c r="COT362" s="91"/>
      <c r="COU362" s="91"/>
      <c r="COV362" s="91"/>
      <c r="COW362" s="91" t="s">
        <v>218</v>
      </c>
      <c r="COX362" s="91"/>
      <c r="COY362" s="91"/>
      <c r="COZ362" s="91"/>
      <c r="CPA362" s="91"/>
      <c r="CPB362" s="91"/>
      <c r="CPC362" s="91"/>
      <c r="CPD362" s="91"/>
      <c r="CPE362" s="91" t="s">
        <v>218</v>
      </c>
      <c r="CPF362" s="91"/>
      <c r="CPG362" s="91"/>
      <c r="CPH362" s="91"/>
      <c r="CPI362" s="91"/>
      <c r="CPJ362" s="91"/>
      <c r="CPK362" s="91"/>
      <c r="CPL362" s="91"/>
      <c r="CPM362" s="91" t="s">
        <v>218</v>
      </c>
      <c r="CPN362" s="91"/>
      <c r="CPO362" s="91"/>
      <c r="CPP362" s="91"/>
      <c r="CPQ362" s="91"/>
      <c r="CPR362" s="91"/>
      <c r="CPS362" s="91"/>
      <c r="CPT362" s="91"/>
      <c r="CPU362" s="91" t="s">
        <v>218</v>
      </c>
      <c r="CPV362" s="91"/>
      <c r="CPW362" s="91"/>
      <c r="CPX362" s="91"/>
      <c r="CPY362" s="91"/>
      <c r="CPZ362" s="91"/>
      <c r="CQA362" s="91"/>
      <c r="CQB362" s="91"/>
      <c r="CQC362" s="91" t="s">
        <v>218</v>
      </c>
      <c r="CQD362" s="91"/>
      <c r="CQE362" s="91"/>
      <c r="CQF362" s="91"/>
      <c r="CQG362" s="91"/>
      <c r="CQH362" s="91"/>
      <c r="CQI362" s="91"/>
      <c r="CQJ362" s="91"/>
      <c r="CQK362" s="91" t="s">
        <v>218</v>
      </c>
      <c r="CQL362" s="91"/>
      <c r="CQM362" s="91"/>
      <c r="CQN362" s="91"/>
      <c r="CQO362" s="91"/>
      <c r="CQP362" s="91"/>
      <c r="CQQ362" s="91"/>
      <c r="CQR362" s="91"/>
      <c r="CQS362" s="91" t="s">
        <v>218</v>
      </c>
      <c r="CQT362" s="91"/>
      <c r="CQU362" s="91"/>
      <c r="CQV362" s="91"/>
      <c r="CQW362" s="91"/>
      <c r="CQX362" s="91"/>
      <c r="CQY362" s="91"/>
      <c r="CQZ362" s="91"/>
      <c r="CRA362" s="91" t="s">
        <v>218</v>
      </c>
      <c r="CRB362" s="91"/>
      <c r="CRC362" s="91"/>
      <c r="CRD362" s="91"/>
      <c r="CRE362" s="91"/>
      <c r="CRF362" s="91"/>
      <c r="CRG362" s="91"/>
      <c r="CRH362" s="91"/>
      <c r="CRI362" s="91" t="s">
        <v>218</v>
      </c>
      <c r="CRJ362" s="91"/>
      <c r="CRK362" s="91"/>
      <c r="CRL362" s="91"/>
      <c r="CRM362" s="91"/>
      <c r="CRN362" s="91"/>
      <c r="CRO362" s="91"/>
      <c r="CRP362" s="91"/>
      <c r="CRQ362" s="91" t="s">
        <v>218</v>
      </c>
      <c r="CRR362" s="91"/>
      <c r="CRS362" s="91"/>
      <c r="CRT362" s="91"/>
      <c r="CRU362" s="91"/>
      <c r="CRV362" s="91"/>
      <c r="CRW362" s="91"/>
      <c r="CRX362" s="91"/>
      <c r="CRY362" s="91" t="s">
        <v>218</v>
      </c>
      <c r="CRZ362" s="91"/>
      <c r="CSA362" s="91"/>
      <c r="CSB362" s="91"/>
      <c r="CSC362" s="91"/>
      <c r="CSD362" s="91"/>
      <c r="CSE362" s="91"/>
      <c r="CSF362" s="91"/>
      <c r="CSG362" s="91" t="s">
        <v>218</v>
      </c>
      <c r="CSH362" s="91"/>
      <c r="CSI362" s="91"/>
      <c r="CSJ362" s="91"/>
      <c r="CSK362" s="91"/>
      <c r="CSL362" s="91"/>
      <c r="CSM362" s="91"/>
      <c r="CSN362" s="91"/>
      <c r="CSO362" s="91" t="s">
        <v>218</v>
      </c>
      <c r="CSP362" s="91"/>
      <c r="CSQ362" s="91"/>
      <c r="CSR362" s="91"/>
      <c r="CSS362" s="91"/>
      <c r="CST362" s="91"/>
      <c r="CSU362" s="91"/>
      <c r="CSV362" s="91"/>
      <c r="CSW362" s="91" t="s">
        <v>218</v>
      </c>
      <c r="CSX362" s="91"/>
      <c r="CSY362" s="91"/>
      <c r="CSZ362" s="91"/>
      <c r="CTA362" s="91"/>
      <c r="CTB362" s="91"/>
      <c r="CTC362" s="91"/>
      <c r="CTD362" s="91"/>
      <c r="CTE362" s="91" t="s">
        <v>218</v>
      </c>
      <c r="CTF362" s="91"/>
      <c r="CTG362" s="91"/>
      <c r="CTH362" s="91"/>
      <c r="CTI362" s="91"/>
      <c r="CTJ362" s="91"/>
      <c r="CTK362" s="91"/>
      <c r="CTL362" s="91"/>
      <c r="CTM362" s="91" t="s">
        <v>218</v>
      </c>
      <c r="CTN362" s="91"/>
      <c r="CTO362" s="91"/>
      <c r="CTP362" s="91"/>
      <c r="CTQ362" s="91"/>
      <c r="CTR362" s="91"/>
      <c r="CTS362" s="91"/>
      <c r="CTT362" s="91"/>
      <c r="CTU362" s="91" t="s">
        <v>218</v>
      </c>
      <c r="CTV362" s="91"/>
      <c r="CTW362" s="91"/>
      <c r="CTX362" s="91"/>
      <c r="CTY362" s="91"/>
      <c r="CTZ362" s="91"/>
      <c r="CUA362" s="91"/>
      <c r="CUB362" s="91"/>
      <c r="CUC362" s="91" t="s">
        <v>218</v>
      </c>
      <c r="CUD362" s="91"/>
      <c r="CUE362" s="91"/>
      <c r="CUF362" s="91"/>
      <c r="CUG362" s="91"/>
      <c r="CUH362" s="91"/>
      <c r="CUI362" s="91"/>
      <c r="CUJ362" s="91"/>
      <c r="CUK362" s="91" t="s">
        <v>218</v>
      </c>
      <c r="CUL362" s="91"/>
      <c r="CUM362" s="91"/>
      <c r="CUN362" s="91"/>
      <c r="CUO362" s="91"/>
      <c r="CUP362" s="91"/>
      <c r="CUQ362" s="91"/>
      <c r="CUR362" s="91"/>
      <c r="CUS362" s="91" t="s">
        <v>218</v>
      </c>
      <c r="CUT362" s="91"/>
      <c r="CUU362" s="91"/>
      <c r="CUV362" s="91"/>
      <c r="CUW362" s="91"/>
      <c r="CUX362" s="91"/>
      <c r="CUY362" s="91"/>
      <c r="CUZ362" s="91"/>
      <c r="CVA362" s="91" t="s">
        <v>218</v>
      </c>
      <c r="CVB362" s="91"/>
      <c r="CVC362" s="91"/>
      <c r="CVD362" s="91"/>
      <c r="CVE362" s="91"/>
      <c r="CVF362" s="91"/>
      <c r="CVG362" s="91"/>
      <c r="CVH362" s="91"/>
      <c r="CVI362" s="91" t="s">
        <v>218</v>
      </c>
      <c r="CVJ362" s="91"/>
      <c r="CVK362" s="91"/>
      <c r="CVL362" s="91"/>
      <c r="CVM362" s="91"/>
      <c r="CVN362" s="91"/>
      <c r="CVO362" s="91"/>
      <c r="CVP362" s="91"/>
      <c r="CVQ362" s="91" t="s">
        <v>218</v>
      </c>
      <c r="CVR362" s="91"/>
      <c r="CVS362" s="91"/>
      <c r="CVT362" s="91"/>
      <c r="CVU362" s="91"/>
      <c r="CVV362" s="91"/>
      <c r="CVW362" s="91"/>
      <c r="CVX362" s="91"/>
      <c r="CVY362" s="91" t="s">
        <v>218</v>
      </c>
      <c r="CVZ362" s="91"/>
      <c r="CWA362" s="91"/>
      <c r="CWB362" s="91"/>
      <c r="CWC362" s="91"/>
      <c r="CWD362" s="91"/>
      <c r="CWE362" s="91"/>
      <c r="CWF362" s="91"/>
      <c r="CWG362" s="91" t="s">
        <v>218</v>
      </c>
      <c r="CWH362" s="91"/>
      <c r="CWI362" s="91"/>
      <c r="CWJ362" s="91"/>
      <c r="CWK362" s="91"/>
      <c r="CWL362" s="91"/>
      <c r="CWM362" s="91"/>
      <c r="CWN362" s="91"/>
      <c r="CWO362" s="91" t="s">
        <v>218</v>
      </c>
      <c r="CWP362" s="91"/>
      <c r="CWQ362" s="91"/>
      <c r="CWR362" s="91"/>
      <c r="CWS362" s="91"/>
      <c r="CWT362" s="91"/>
      <c r="CWU362" s="91"/>
      <c r="CWV362" s="91"/>
      <c r="CWW362" s="91" t="s">
        <v>218</v>
      </c>
      <c r="CWX362" s="91"/>
      <c r="CWY362" s="91"/>
      <c r="CWZ362" s="91"/>
      <c r="CXA362" s="91"/>
      <c r="CXB362" s="91"/>
      <c r="CXC362" s="91"/>
      <c r="CXD362" s="91"/>
      <c r="CXE362" s="91" t="s">
        <v>218</v>
      </c>
      <c r="CXF362" s="91"/>
      <c r="CXG362" s="91"/>
      <c r="CXH362" s="91"/>
      <c r="CXI362" s="91"/>
      <c r="CXJ362" s="91"/>
      <c r="CXK362" s="91"/>
      <c r="CXL362" s="91"/>
      <c r="CXM362" s="91" t="s">
        <v>218</v>
      </c>
      <c r="CXN362" s="91"/>
      <c r="CXO362" s="91"/>
      <c r="CXP362" s="91"/>
      <c r="CXQ362" s="91"/>
      <c r="CXR362" s="91"/>
      <c r="CXS362" s="91"/>
      <c r="CXT362" s="91"/>
      <c r="CXU362" s="91" t="s">
        <v>218</v>
      </c>
      <c r="CXV362" s="91"/>
      <c r="CXW362" s="91"/>
      <c r="CXX362" s="91"/>
      <c r="CXY362" s="91"/>
      <c r="CXZ362" s="91"/>
      <c r="CYA362" s="91"/>
      <c r="CYB362" s="91"/>
      <c r="CYC362" s="91" t="s">
        <v>218</v>
      </c>
      <c r="CYD362" s="91"/>
      <c r="CYE362" s="91"/>
      <c r="CYF362" s="91"/>
      <c r="CYG362" s="91"/>
      <c r="CYH362" s="91"/>
      <c r="CYI362" s="91"/>
      <c r="CYJ362" s="91"/>
      <c r="CYK362" s="91" t="s">
        <v>218</v>
      </c>
      <c r="CYL362" s="91"/>
      <c r="CYM362" s="91"/>
      <c r="CYN362" s="91"/>
      <c r="CYO362" s="91"/>
      <c r="CYP362" s="91"/>
      <c r="CYQ362" s="91"/>
      <c r="CYR362" s="91"/>
      <c r="CYS362" s="91" t="s">
        <v>218</v>
      </c>
      <c r="CYT362" s="91"/>
      <c r="CYU362" s="91"/>
      <c r="CYV362" s="91"/>
      <c r="CYW362" s="91"/>
      <c r="CYX362" s="91"/>
      <c r="CYY362" s="91"/>
      <c r="CYZ362" s="91"/>
      <c r="CZA362" s="91" t="s">
        <v>218</v>
      </c>
      <c r="CZB362" s="91"/>
      <c r="CZC362" s="91"/>
      <c r="CZD362" s="91"/>
      <c r="CZE362" s="91"/>
      <c r="CZF362" s="91"/>
      <c r="CZG362" s="91"/>
      <c r="CZH362" s="91"/>
      <c r="CZI362" s="91" t="s">
        <v>218</v>
      </c>
      <c r="CZJ362" s="91"/>
      <c r="CZK362" s="91"/>
      <c r="CZL362" s="91"/>
      <c r="CZM362" s="91"/>
      <c r="CZN362" s="91"/>
      <c r="CZO362" s="91"/>
      <c r="CZP362" s="91"/>
      <c r="CZQ362" s="91" t="s">
        <v>218</v>
      </c>
      <c r="CZR362" s="91"/>
      <c r="CZS362" s="91"/>
      <c r="CZT362" s="91"/>
      <c r="CZU362" s="91"/>
      <c r="CZV362" s="91"/>
      <c r="CZW362" s="91"/>
      <c r="CZX362" s="91"/>
      <c r="CZY362" s="91" t="s">
        <v>218</v>
      </c>
      <c r="CZZ362" s="91"/>
      <c r="DAA362" s="91"/>
      <c r="DAB362" s="91"/>
      <c r="DAC362" s="91"/>
      <c r="DAD362" s="91"/>
      <c r="DAE362" s="91"/>
      <c r="DAF362" s="91"/>
      <c r="DAG362" s="91" t="s">
        <v>218</v>
      </c>
      <c r="DAH362" s="91"/>
      <c r="DAI362" s="91"/>
      <c r="DAJ362" s="91"/>
      <c r="DAK362" s="91"/>
      <c r="DAL362" s="91"/>
      <c r="DAM362" s="91"/>
      <c r="DAN362" s="91"/>
      <c r="DAO362" s="91" t="s">
        <v>218</v>
      </c>
      <c r="DAP362" s="91"/>
      <c r="DAQ362" s="91"/>
      <c r="DAR362" s="91"/>
      <c r="DAS362" s="91"/>
      <c r="DAT362" s="91"/>
      <c r="DAU362" s="91"/>
      <c r="DAV362" s="91"/>
      <c r="DAW362" s="91" t="s">
        <v>218</v>
      </c>
      <c r="DAX362" s="91"/>
      <c r="DAY362" s="91"/>
      <c r="DAZ362" s="91"/>
      <c r="DBA362" s="91"/>
      <c r="DBB362" s="91"/>
      <c r="DBC362" s="91"/>
      <c r="DBD362" s="91"/>
      <c r="DBE362" s="91" t="s">
        <v>218</v>
      </c>
      <c r="DBF362" s="91"/>
      <c r="DBG362" s="91"/>
      <c r="DBH362" s="91"/>
      <c r="DBI362" s="91"/>
      <c r="DBJ362" s="91"/>
      <c r="DBK362" s="91"/>
      <c r="DBL362" s="91"/>
      <c r="DBM362" s="91" t="s">
        <v>218</v>
      </c>
      <c r="DBN362" s="91"/>
      <c r="DBO362" s="91"/>
      <c r="DBP362" s="91"/>
      <c r="DBQ362" s="91"/>
      <c r="DBR362" s="91"/>
      <c r="DBS362" s="91"/>
      <c r="DBT362" s="91"/>
      <c r="DBU362" s="91" t="s">
        <v>218</v>
      </c>
      <c r="DBV362" s="91"/>
      <c r="DBW362" s="91"/>
      <c r="DBX362" s="91"/>
      <c r="DBY362" s="91"/>
      <c r="DBZ362" s="91"/>
      <c r="DCA362" s="91"/>
      <c r="DCB362" s="91"/>
      <c r="DCC362" s="91" t="s">
        <v>218</v>
      </c>
      <c r="DCD362" s="91"/>
      <c r="DCE362" s="91"/>
      <c r="DCF362" s="91"/>
      <c r="DCG362" s="91"/>
      <c r="DCH362" s="91"/>
      <c r="DCI362" s="91"/>
      <c r="DCJ362" s="91"/>
      <c r="DCK362" s="91" t="s">
        <v>218</v>
      </c>
      <c r="DCL362" s="91"/>
      <c r="DCM362" s="91"/>
      <c r="DCN362" s="91"/>
      <c r="DCO362" s="91"/>
      <c r="DCP362" s="91"/>
      <c r="DCQ362" s="91"/>
      <c r="DCR362" s="91"/>
      <c r="DCS362" s="91" t="s">
        <v>218</v>
      </c>
      <c r="DCT362" s="91"/>
      <c r="DCU362" s="91"/>
      <c r="DCV362" s="91"/>
      <c r="DCW362" s="91"/>
      <c r="DCX362" s="91"/>
      <c r="DCY362" s="91"/>
      <c r="DCZ362" s="91"/>
      <c r="DDA362" s="91" t="s">
        <v>218</v>
      </c>
      <c r="DDB362" s="91"/>
      <c r="DDC362" s="91"/>
      <c r="DDD362" s="91"/>
      <c r="DDE362" s="91"/>
      <c r="DDF362" s="91"/>
      <c r="DDG362" s="91"/>
      <c r="DDH362" s="91"/>
      <c r="DDI362" s="91" t="s">
        <v>218</v>
      </c>
      <c r="DDJ362" s="91"/>
      <c r="DDK362" s="91"/>
      <c r="DDL362" s="91"/>
      <c r="DDM362" s="91"/>
      <c r="DDN362" s="91"/>
      <c r="DDO362" s="91"/>
      <c r="DDP362" s="91"/>
      <c r="DDQ362" s="91" t="s">
        <v>218</v>
      </c>
      <c r="DDR362" s="91"/>
      <c r="DDS362" s="91"/>
      <c r="DDT362" s="91"/>
      <c r="DDU362" s="91"/>
      <c r="DDV362" s="91"/>
      <c r="DDW362" s="91"/>
      <c r="DDX362" s="91"/>
      <c r="DDY362" s="91" t="s">
        <v>218</v>
      </c>
      <c r="DDZ362" s="91"/>
      <c r="DEA362" s="91"/>
      <c r="DEB362" s="91"/>
      <c r="DEC362" s="91"/>
      <c r="DED362" s="91"/>
      <c r="DEE362" s="91"/>
      <c r="DEF362" s="91"/>
      <c r="DEG362" s="91" t="s">
        <v>218</v>
      </c>
      <c r="DEH362" s="91"/>
      <c r="DEI362" s="91"/>
      <c r="DEJ362" s="91"/>
      <c r="DEK362" s="91"/>
      <c r="DEL362" s="91"/>
      <c r="DEM362" s="91"/>
      <c r="DEN362" s="91"/>
      <c r="DEO362" s="91" t="s">
        <v>218</v>
      </c>
      <c r="DEP362" s="91"/>
      <c r="DEQ362" s="91"/>
      <c r="DER362" s="91"/>
      <c r="DES362" s="91"/>
      <c r="DET362" s="91"/>
      <c r="DEU362" s="91"/>
      <c r="DEV362" s="91"/>
      <c r="DEW362" s="91" t="s">
        <v>218</v>
      </c>
      <c r="DEX362" s="91"/>
      <c r="DEY362" s="91"/>
      <c r="DEZ362" s="91"/>
      <c r="DFA362" s="91"/>
      <c r="DFB362" s="91"/>
      <c r="DFC362" s="91"/>
      <c r="DFD362" s="91"/>
      <c r="DFE362" s="91" t="s">
        <v>218</v>
      </c>
      <c r="DFF362" s="91"/>
      <c r="DFG362" s="91"/>
      <c r="DFH362" s="91"/>
      <c r="DFI362" s="91"/>
      <c r="DFJ362" s="91"/>
      <c r="DFK362" s="91"/>
      <c r="DFL362" s="91"/>
      <c r="DFM362" s="91" t="s">
        <v>218</v>
      </c>
      <c r="DFN362" s="91"/>
      <c r="DFO362" s="91"/>
      <c r="DFP362" s="91"/>
      <c r="DFQ362" s="91"/>
      <c r="DFR362" s="91"/>
      <c r="DFS362" s="91"/>
      <c r="DFT362" s="91"/>
      <c r="DFU362" s="91" t="s">
        <v>218</v>
      </c>
      <c r="DFV362" s="91"/>
      <c r="DFW362" s="91"/>
      <c r="DFX362" s="91"/>
      <c r="DFY362" s="91"/>
      <c r="DFZ362" s="91"/>
      <c r="DGA362" s="91"/>
      <c r="DGB362" s="91"/>
      <c r="DGC362" s="91" t="s">
        <v>218</v>
      </c>
      <c r="DGD362" s="91"/>
      <c r="DGE362" s="91"/>
      <c r="DGF362" s="91"/>
      <c r="DGG362" s="91"/>
      <c r="DGH362" s="91"/>
      <c r="DGI362" s="91"/>
      <c r="DGJ362" s="91"/>
      <c r="DGK362" s="91" t="s">
        <v>218</v>
      </c>
      <c r="DGL362" s="91"/>
      <c r="DGM362" s="91"/>
      <c r="DGN362" s="91"/>
      <c r="DGO362" s="91"/>
      <c r="DGP362" s="91"/>
      <c r="DGQ362" s="91"/>
      <c r="DGR362" s="91"/>
      <c r="DGS362" s="91" t="s">
        <v>218</v>
      </c>
      <c r="DGT362" s="91"/>
      <c r="DGU362" s="91"/>
      <c r="DGV362" s="91"/>
      <c r="DGW362" s="91"/>
      <c r="DGX362" s="91"/>
      <c r="DGY362" s="91"/>
      <c r="DGZ362" s="91"/>
      <c r="DHA362" s="91" t="s">
        <v>218</v>
      </c>
      <c r="DHB362" s="91"/>
      <c r="DHC362" s="91"/>
      <c r="DHD362" s="91"/>
      <c r="DHE362" s="91"/>
      <c r="DHF362" s="91"/>
      <c r="DHG362" s="91"/>
      <c r="DHH362" s="91"/>
      <c r="DHI362" s="91" t="s">
        <v>218</v>
      </c>
      <c r="DHJ362" s="91"/>
      <c r="DHK362" s="91"/>
      <c r="DHL362" s="91"/>
      <c r="DHM362" s="91"/>
      <c r="DHN362" s="91"/>
      <c r="DHO362" s="91"/>
      <c r="DHP362" s="91"/>
      <c r="DHQ362" s="91" t="s">
        <v>218</v>
      </c>
      <c r="DHR362" s="91"/>
      <c r="DHS362" s="91"/>
      <c r="DHT362" s="91"/>
      <c r="DHU362" s="91"/>
      <c r="DHV362" s="91"/>
      <c r="DHW362" s="91"/>
      <c r="DHX362" s="91"/>
      <c r="DHY362" s="91" t="s">
        <v>218</v>
      </c>
      <c r="DHZ362" s="91"/>
      <c r="DIA362" s="91"/>
      <c r="DIB362" s="91"/>
      <c r="DIC362" s="91"/>
      <c r="DID362" s="91"/>
      <c r="DIE362" s="91"/>
      <c r="DIF362" s="91"/>
      <c r="DIG362" s="91" t="s">
        <v>218</v>
      </c>
      <c r="DIH362" s="91"/>
      <c r="DII362" s="91"/>
      <c r="DIJ362" s="91"/>
      <c r="DIK362" s="91"/>
      <c r="DIL362" s="91"/>
      <c r="DIM362" s="91"/>
      <c r="DIN362" s="91"/>
      <c r="DIO362" s="91" t="s">
        <v>218</v>
      </c>
      <c r="DIP362" s="91"/>
      <c r="DIQ362" s="91"/>
      <c r="DIR362" s="91"/>
      <c r="DIS362" s="91"/>
      <c r="DIT362" s="91"/>
      <c r="DIU362" s="91"/>
      <c r="DIV362" s="91"/>
      <c r="DIW362" s="91" t="s">
        <v>218</v>
      </c>
      <c r="DIX362" s="91"/>
      <c r="DIY362" s="91"/>
      <c r="DIZ362" s="91"/>
      <c r="DJA362" s="91"/>
      <c r="DJB362" s="91"/>
      <c r="DJC362" s="91"/>
      <c r="DJD362" s="91"/>
      <c r="DJE362" s="91" t="s">
        <v>218</v>
      </c>
      <c r="DJF362" s="91"/>
      <c r="DJG362" s="91"/>
      <c r="DJH362" s="91"/>
      <c r="DJI362" s="91"/>
      <c r="DJJ362" s="91"/>
      <c r="DJK362" s="91"/>
      <c r="DJL362" s="91"/>
      <c r="DJM362" s="91" t="s">
        <v>218</v>
      </c>
      <c r="DJN362" s="91"/>
      <c r="DJO362" s="91"/>
      <c r="DJP362" s="91"/>
      <c r="DJQ362" s="91"/>
      <c r="DJR362" s="91"/>
      <c r="DJS362" s="91"/>
      <c r="DJT362" s="91"/>
      <c r="DJU362" s="91" t="s">
        <v>218</v>
      </c>
      <c r="DJV362" s="91"/>
      <c r="DJW362" s="91"/>
      <c r="DJX362" s="91"/>
      <c r="DJY362" s="91"/>
      <c r="DJZ362" s="91"/>
      <c r="DKA362" s="91"/>
      <c r="DKB362" s="91"/>
      <c r="DKC362" s="91" t="s">
        <v>218</v>
      </c>
      <c r="DKD362" s="91"/>
      <c r="DKE362" s="91"/>
      <c r="DKF362" s="91"/>
      <c r="DKG362" s="91"/>
      <c r="DKH362" s="91"/>
      <c r="DKI362" s="91"/>
      <c r="DKJ362" s="91"/>
      <c r="DKK362" s="91" t="s">
        <v>218</v>
      </c>
      <c r="DKL362" s="91"/>
      <c r="DKM362" s="91"/>
      <c r="DKN362" s="91"/>
      <c r="DKO362" s="91"/>
      <c r="DKP362" s="91"/>
      <c r="DKQ362" s="91"/>
      <c r="DKR362" s="91"/>
      <c r="DKS362" s="91" t="s">
        <v>218</v>
      </c>
      <c r="DKT362" s="91"/>
      <c r="DKU362" s="91"/>
      <c r="DKV362" s="91"/>
      <c r="DKW362" s="91"/>
      <c r="DKX362" s="91"/>
      <c r="DKY362" s="91"/>
      <c r="DKZ362" s="91"/>
      <c r="DLA362" s="91" t="s">
        <v>218</v>
      </c>
      <c r="DLB362" s="91"/>
      <c r="DLC362" s="91"/>
      <c r="DLD362" s="91"/>
      <c r="DLE362" s="91"/>
      <c r="DLF362" s="91"/>
      <c r="DLG362" s="91"/>
      <c r="DLH362" s="91"/>
      <c r="DLI362" s="91" t="s">
        <v>218</v>
      </c>
      <c r="DLJ362" s="91"/>
      <c r="DLK362" s="91"/>
      <c r="DLL362" s="91"/>
      <c r="DLM362" s="91"/>
      <c r="DLN362" s="91"/>
      <c r="DLO362" s="91"/>
      <c r="DLP362" s="91"/>
      <c r="DLQ362" s="91" t="s">
        <v>218</v>
      </c>
      <c r="DLR362" s="91"/>
      <c r="DLS362" s="91"/>
      <c r="DLT362" s="91"/>
      <c r="DLU362" s="91"/>
      <c r="DLV362" s="91"/>
      <c r="DLW362" s="91"/>
      <c r="DLX362" s="91"/>
      <c r="DLY362" s="91" t="s">
        <v>218</v>
      </c>
      <c r="DLZ362" s="91"/>
      <c r="DMA362" s="91"/>
      <c r="DMB362" s="91"/>
      <c r="DMC362" s="91"/>
      <c r="DMD362" s="91"/>
      <c r="DME362" s="91"/>
      <c r="DMF362" s="91"/>
      <c r="DMG362" s="91" t="s">
        <v>218</v>
      </c>
      <c r="DMH362" s="91"/>
      <c r="DMI362" s="91"/>
      <c r="DMJ362" s="91"/>
      <c r="DMK362" s="91"/>
      <c r="DML362" s="91"/>
      <c r="DMM362" s="91"/>
      <c r="DMN362" s="91"/>
      <c r="DMO362" s="91" t="s">
        <v>218</v>
      </c>
      <c r="DMP362" s="91"/>
      <c r="DMQ362" s="91"/>
      <c r="DMR362" s="91"/>
      <c r="DMS362" s="91"/>
      <c r="DMT362" s="91"/>
      <c r="DMU362" s="91"/>
      <c r="DMV362" s="91"/>
      <c r="DMW362" s="91" t="s">
        <v>218</v>
      </c>
      <c r="DMX362" s="91"/>
      <c r="DMY362" s="91"/>
      <c r="DMZ362" s="91"/>
      <c r="DNA362" s="91"/>
      <c r="DNB362" s="91"/>
      <c r="DNC362" s="91"/>
      <c r="DND362" s="91"/>
      <c r="DNE362" s="91" t="s">
        <v>218</v>
      </c>
      <c r="DNF362" s="91"/>
      <c r="DNG362" s="91"/>
      <c r="DNH362" s="91"/>
      <c r="DNI362" s="91"/>
      <c r="DNJ362" s="91"/>
      <c r="DNK362" s="91"/>
      <c r="DNL362" s="91"/>
      <c r="DNM362" s="91" t="s">
        <v>218</v>
      </c>
      <c r="DNN362" s="91"/>
      <c r="DNO362" s="91"/>
      <c r="DNP362" s="91"/>
      <c r="DNQ362" s="91"/>
      <c r="DNR362" s="91"/>
      <c r="DNS362" s="91"/>
      <c r="DNT362" s="91"/>
      <c r="DNU362" s="91" t="s">
        <v>218</v>
      </c>
      <c r="DNV362" s="91"/>
      <c r="DNW362" s="91"/>
      <c r="DNX362" s="91"/>
      <c r="DNY362" s="91"/>
      <c r="DNZ362" s="91"/>
      <c r="DOA362" s="91"/>
      <c r="DOB362" s="91"/>
      <c r="DOC362" s="91" t="s">
        <v>218</v>
      </c>
      <c r="DOD362" s="91"/>
      <c r="DOE362" s="91"/>
      <c r="DOF362" s="91"/>
      <c r="DOG362" s="91"/>
      <c r="DOH362" s="91"/>
      <c r="DOI362" s="91"/>
      <c r="DOJ362" s="91"/>
      <c r="DOK362" s="91" t="s">
        <v>218</v>
      </c>
      <c r="DOL362" s="91"/>
      <c r="DOM362" s="91"/>
      <c r="DON362" s="91"/>
      <c r="DOO362" s="91"/>
      <c r="DOP362" s="91"/>
      <c r="DOQ362" s="91"/>
      <c r="DOR362" s="91"/>
      <c r="DOS362" s="91" t="s">
        <v>218</v>
      </c>
      <c r="DOT362" s="91"/>
      <c r="DOU362" s="91"/>
      <c r="DOV362" s="91"/>
      <c r="DOW362" s="91"/>
      <c r="DOX362" s="91"/>
      <c r="DOY362" s="91"/>
      <c r="DOZ362" s="91"/>
      <c r="DPA362" s="91" t="s">
        <v>218</v>
      </c>
      <c r="DPB362" s="91"/>
      <c r="DPC362" s="91"/>
      <c r="DPD362" s="91"/>
      <c r="DPE362" s="91"/>
      <c r="DPF362" s="91"/>
      <c r="DPG362" s="91"/>
      <c r="DPH362" s="91"/>
      <c r="DPI362" s="91" t="s">
        <v>218</v>
      </c>
      <c r="DPJ362" s="91"/>
      <c r="DPK362" s="91"/>
      <c r="DPL362" s="91"/>
      <c r="DPM362" s="91"/>
      <c r="DPN362" s="91"/>
      <c r="DPO362" s="91"/>
      <c r="DPP362" s="91"/>
      <c r="DPQ362" s="91" t="s">
        <v>218</v>
      </c>
      <c r="DPR362" s="91"/>
      <c r="DPS362" s="91"/>
      <c r="DPT362" s="91"/>
      <c r="DPU362" s="91"/>
      <c r="DPV362" s="91"/>
      <c r="DPW362" s="91"/>
      <c r="DPX362" s="91"/>
      <c r="DPY362" s="91" t="s">
        <v>218</v>
      </c>
      <c r="DPZ362" s="91"/>
      <c r="DQA362" s="91"/>
      <c r="DQB362" s="91"/>
      <c r="DQC362" s="91"/>
      <c r="DQD362" s="91"/>
      <c r="DQE362" s="91"/>
      <c r="DQF362" s="91"/>
      <c r="DQG362" s="91" t="s">
        <v>218</v>
      </c>
      <c r="DQH362" s="91"/>
      <c r="DQI362" s="91"/>
      <c r="DQJ362" s="91"/>
      <c r="DQK362" s="91"/>
      <c r="DQL362" s="91"/>
      <c r="DQM362" s="91"/>
      <c r="DQN362" s="91"/>
      <c r="DQO362" s="91" t="s">
        <v>218</v>
      </c>
      <c r="DQP362" s="91"/>
      <c r="DQQ362" s="91"/>
      <c r="DQR362" s="91"/>
      <c r="DQS362" s="91"/>
      <c r="DQT362" s="91"/>
      <c r="DQU362" s="91"/>
      <c r="DQV362" s="91"/>
      <c r="DQW362" s="91" t="s">
        <v>218</v>
      </c>
      <c r="DQX362" s="91"/>
      <c r="DQY362" s="91"/>
      <c r="DQZ362" s="91"/>
      <c r="DRA362" s="91"/>
      <c r="DRB362" s="91"/>
      <c r="DRC362" s="91"/>
      <c r="DRD362" s="91"/>
      <c r="DRE362" s="91" t="s">
        <v>218</v>
      </c>
      <c r="DRF362" s="91"/>
      <c r="DRG362" s="91"/>
      <c r="DRH362" s="91"/>
      <c r="DRI362" s="91"/>
      <c r="DRJ362" s="91"/>
      <c r="DRK362" s="91"/>
      <c r="DRL362" s="91"/>
      <c r="DRM362" s="91" t="s">
        <v>218</v>
      </c>
      <c r="DRN362" s="91"/>
      <c r="DRO362" s="91"/>
      <c r="DRP362" s="91"/>
      <c r="DRQ362" s="91"/>
      <c r="DRR362" s="91"/>
      <c r="DRS362" s="91"/>
      <c r="DRT362" s="91"/>
      <c r="DRU362" s="91" t="s">
        <v>218</v>
      </c>
      <c r="DRV362" s="91"/>
      <c r="DRW362" s="91"/>
      <c r="DRX362" s="91"/>
      <c r="DRY362" s="91"/>
      <c r="DRZ362" s="91"/>
      <c r="DSA362" s="91"/>
      <c r="DSB362" s="91"/>
      <c r="DSC362" s="91" t="s">
        <v>218</v>
      </c>
      <c r="DSD362" s="91"/>
      <c r="DSE362" s="91"/>
      <c r="DSF362" s="91"/>
      <c r="DSG362" s="91"/>
      <c r="DSH362" s="91"/>
      <c r="DSI362" s="91"/>
      <c r="DSJ362" s="91"/>
      <c r="DSK362" s="91" t="s">
        <v>218</v>
      </c>
      <c r="DSL362" s="91"/>
      <c r="DSM362" s="91"/>
      <c r="DSN362" s="91"/>
      <c r="DSO362" s="91"/>
      <c r="DSP362" s="91"/>
      <c r="DSQ362" s="91"/>
      <c r="DSR362" s="91"/>
      <c r="DSS362" s="91" t="s">
        <v>218</v>
      </c>
      <c r="DST362" s="91"/>
      <c r="DSU362" s="91"/>
      <c r="DSV362" s="91"/>
      <c r="DSW362" s="91"/>
      <c r="DSX362" s="91"/>
      <c r="DSY362" s="91"/>
      <c r="DSZ362" s="91"/>
      <c r="DTA362" s="91" t="s">
        <v>218</v>
      </c>
      <c r="DTB362" s="91"/>
      <c r="DTC362" s="91"/>
      <c r="DTD362" s="91"/>
      <c r="DTE362" s="91"/>
      <c r="DTF362" s="91"/>
      <c r="DTG362" s="91"/>
      <c r="DTH362" s="91"/>
      <c r="DTI362" s="91" t="s">
        <v>218</v>
      </c>
      <c r="DTJ362" s="91"/>
      <c r="DTK362" s="91"/>
      <c r="DTL362" s="91"/>
      <c r="DTM362" s="91"/>
      <c r="DTN362" s="91"/>
      <c r="DTO362" s="91"/>
      <c r="DTP362" s="91"/>
      <c r="DTQ362" s="91" t="s">
        <v>218</v>
      </c>
      <c r="DTR362" s="91"/>
      <c r="DTS362" s="91"/>
      <c r="DTT362" s="91"/>
      <c r="DTU362" s="91"/>
      <c r="DTV362" s="91"/>
      <c r="DTW362" s="91"/>
      <c r="DTX362" s="91"/>
      <c r="DTY362" s="91" t="s">
        <v>218</v>
      </c>
      <c r="DTZ362" s="91"/>
      <c r="DUA362" s="91"/>
      <c r="DUB362" s="91"/>
      <c r="DUC362" s="91"/>
      <c r="DUD362" s="91"/>
      <c r="DUE362" s="91"/>
      <c r="DUF362" s="91"/>
      <c r="DUG362" s="91" t="s">
        <v>218</v>
      </c>
      <c r="DUH362" s="91"/>
      <c r="DUI362" s="91"/>
      <c r="DUJ362" s="91"/>
      <c r="DUK362" s="91"/>
      <c r="DUL362" s="91"/>
      <c r="DUM362" s="91"/>
      <c r="DUN362" s="91"/>
      <c r="DUO362" s="91" t="s">
        <v>218</v>
      </c>
      <c r="DUP362" s="91"/>
      <c r="DUQ362" s="91"/>
      <c r="DUR362" s="91"/>
      <c r="DUS362" s="91"/>
      <c r="DUT362" s="91"/>
      <c r="DUU362" s="91"/>
      <c r="DUV362" s="91"/>
      <c r="DUW362" s="91" t="s">
        <v>218</v>
      </c>
      <c r="DUX362" s="91"/>
      <c r="DUY362" s="91"/>
      <c r="DUZ362" s="91"/>
      <c r="DVA362" s="91"/>
      <c r="DVB362" s="91"/>
      <c r="DVC362" s="91"/>
      <c r="DVD362" s="91"/>
      <c r="DVE362" s="91" t="s">
        <v>218</v>
      </c>
      <c r="DVF362" s="91"/>
      <c r="DVG362" s="91"/>
      <c r="DVH362" s="91"/>
      <c r="DVI362" s="91"/>
      <c r="DVJ362" s="91"/>
      <c r="DVK362" s="91"/>
      <c r="DVL362" s="91"/>
      <c r="DVM362" s="91" t="s">
        <v>218</v>
      </c>
      <c r="DVN362" s="91"/>
      <c r="DVO362" s="91"/>
      <c r="DVP362" s="91"/>
      <c r="DVQ362" s="91"/>
      <c r="DVR362" s="91"/>
      <c r="DVS362" s="91"/>
      <c r="DVT362" s="91"/>
      <c r="DVU362" s="91" t="s">
        <v>218</v>
      </c>
      <c r="DVV362" s="91"/>
      <c r="DVW362" s="91"/>
      <c r="DVX362" s="91"/>
      <c r="DVY362" s="91"/>
      <c r="DVZ362" s="91"/>
      <c r="DWA362" s="91"/>
      <c r="DWB362" s="91"/>
      <c r="DWC362" s="91" t="s">
        <v>218</v>
      </c>
      <c r="DWD362" s="91"/>
      <c r="DWE362" s="91"/>
      <c r="DWF362" s="91"/>
      <c r="DWG362" s="91"/>
      <c r="DWH362" s="91"/>
      <c r="DWI362" s="91"/>
      <c r="DWJ362" s="91"/>
      <c r="DWK362" s="91" t="s">
        <v>218</v>
      </c>
      <c r="DWL362" s="91"/>
      <c r="DWM362" s="91"/>
      <c r="DWN362" s="91"/>
      <c r="DWO362" s="91"/>
      <c r="DWP362" s="91"/>
      <c r="DWQ362" s="91"/>
      <c r="DWR362" s="91"/>
      <c r="DWS362" s="91" t="s">
        <v>218</v>
      </c>
      <c r="DWT362" s="91"/>
      <c r="DWU362" s="91"/>
      <c r="DWV362" s="91"/>
      <c r="DWW362" s="91"/>
      <c r="DWX362" s="91"/>
      <c r="DWY362" s="91"/>
      <c r="DWZ362" s="91"/>
      <c r="DXA362" s="91" t="s">
        <v>218</v>
      </c>
      <c r="DXB362" s="91"/>
      <c r="DXC362" s="91"/>
      <c r="DXD362" s="91"/>
      <c r="DXE362" s="91"/>
      <c r="DXF362" s="91"/>
      <c r="DXG362" s="91"/>
      <c r="DXH362" s="91"/>
      <c r="DXI362" s="91" t="s">
        <v>218</v>
      </c>
      <c r="DXJ362" s="91"/>
      <c r="DXK362" s="91"/>
      <c r="DXL362" s="91"/>
      <c r="DXM362" s="91"/>
      <c r="DXN362" s="91"/>
      <c r="DXO362" s="91"/>
      <c r="DXP362" s="91"/>
      <c r="DXQ362" s="91" t="s">
        <v>218</v>
      </c>
      <c r="DXR362" s="91"/>
      <c r="DXS362" s="91"/>
      <c r="DXT362" s="91"/>
      <c r="DXU362" s="91"/>
      <c r="DXV362" s="91"/>
      <c r="DXW362" s="91"/>
      <c r="DXX362" s="91"/>
      <c r="DXY362" s="91" t="s">
        <v>218</v>
      </c>
      <c r="DXZ362" s="91"/>
      <c r="DYA362" s="91"/>
      <c r="DYB362" s="91"/>
      <c r="DYC362" s="91"/>
      <c r="DYD362" s="91"/>
      <c r="DYE362" s="91"/>
      <c r="DYF362" s="91"/>
      <c r="DYG362" s="91" t="s">
        <v>218</v>
      </c>
      <c r="DYH362" s="91"/>
      <c r="DYI362" s="91"/>
      <c r="DYJ362" s="91"/>
      <c r="DYK362" s="91"/>
      <c r="DYL362" s="91"/>
      <c r="DYM362" s="91"/>
      <c r="DYN362" s="91"/>
      <c r="DYO362" s="91" t="s">
        <v>218</v>
      </c>
      <c r="DYP362" s="91"/>
      <c r="DYQ362" s="91"/>
      <c r="DYR362" s="91"/>
      <c r="DYS362" s="91"/>
      <c r="DYT362" s="91"/>
      <c r="DYU362" s="91"/>
      <c r="DYV362" s="91"/>
      <c r="DYW362" s="91" t="s">
        <v>218</v>
      </c>
      <c r="DYX362" s="91"/>
      <c r="DYY362" s="91"/>
      <c r="DYZ362" s="91"/>
      <c r="DZA362" s="91"/>
      <c r="DZB362" s="91"/>
      <c r="DZC362" s="91"/>
      <c r="DZD362" s="91"/>
      <c r="DZE362" s="91" t="s">
        <v>218</v>
      </c>
      <c r="DZF362" s="91"/>
      <c r="DZG362" s="91"/>
      <c r="DZH362" s="91"/>
      <c r="DZI362" s="91"/>
      <c r="DZJ362" s="91"/>
      <c r="DZK362" s="91"/>
      <c r="DZL362" s="91"/>
      <c r="DZM362" s="91" t="s">
        <v>218</v>
      </c>
      <c r="DZN362" s="91"/>
      <c r="DZO362" s="91"/>
      <c r="DZP362" s="91"/>
      <c r="DZQ362" s="91"/>
      <c r="DZR362" s="91"/>
      <c r="DZS362" s="91"/>
      <c r="DZT362" s="91"/>
      <c r="DZU362" s="91" t="s">
        <v>218</v>
      </c>
      <c r="DZV362" s="91"/>
      <c r="DZW362" s="91"/>
      <c r="DZX362" s="91"/>
      <c r="DZY362" s="91"/>
      <c r="DZZ362" s="91"/>
      <c r="EAA362" s="91"/>
      <c r="EAB362" s="91"/>
      <c r="EAC362" s="91" t="s">
        <v>218</v>
      </c>
      <c r="EAD362" s="91"/>
      <c r="EAE362" s="91"/>
      <c r="EAF362" s="91"/>
      <c r="EAG362" s="91"/>
      <c r="EAH362" s="91"/>
      <c r="EAI362" s="91"/>
      <c r="EAJ362" s="91"/>
      <c r="EAK362" s="91" t="s">
        <v>218</v>
      </c>
      <c r="EAL362" s="91"/>
      <c r="EAM362" s="91"/>
      <c r="EAN362" s="91"/>
      <c r="EAO362" s="91"/>
      <c r="EAP362" s="91"/>
      <c r="EAQ362" s="91"/>
      <c r="EAR362" s="91"/>
      <c r="EAS362" s="91" t="s">
        <v>218</v>
      </c>
      <c r="EAT362" s="91"/>
      <c r="EAU362" s="91"/>
      <c r="EAV362" s="91"/>
      <c r="EAW362" s="91"/>
      <c r="EAX362" s="91"/>
      <c r="EAY362" s="91"/>
      <c r="EAZ362" s="91"/>
      <c r="EBA362" s="91" t="s">
        <v>218</v>
      </c>
      <c r="EBB362" s="91"/>
      <c r="EBC362" s="91"/>
      <c r="EBD362" s="91"/>
      <c r="EBE362" s="91"/>
      <c r="EBF362" s="91"/>
      <c r="EBG362" s="91"/>
      <c r="EBH362" s="91"/>
      <c r="EBI362" s="91" t="s">
        <v>218</v>
      </c>
      <c r="EBJ362" s="91"/>
      <c r="EBK362" s="91"/>
      <c r="EBL362" s="91"/>
      <c r="EBM362" s="91"/>
      <c r="EBN362" s="91"/>
      <c r="EBO362" s="91"/>
      <c r="EBP362" s="91"/>
      <c r="EBQ362" s="91" t="s">
        <v>218</v>
      </c>
      <c r="EBR362" s="91"/>
      <c r="EBS362" s="91"/>
      <c r="EBT362" s="91"/>
      <c r="EBU362" s="91"/>
      <c r="EBV362" s="91"/>
      <c r="EBW362" s="91"/>
      <c r="EBX362" s="91"/>
      <c r="EBY362" s="91" t="s">
        <v>218</v>
      </c>
      <c r="EBZ362" s="91"/>
      <c r="ECA362" s="91"/>
      <c r="ECB362" s="91"/>
      <c r="ECC362" s="91"/>
      <c r="ECD362" s="91"/>
      <c r="ECE362" s="91"/>
      <c r="ECF362" s="91"/>
      <c r="ECG362" s="91" t="s">
        <v>218</v>
      </c>
      <c r="ECH362" s="91"/>
      <c r="ECI362" s="91"/>
      <c r="ECJ362" s="91"/>
      <c r="ECK362" s="91"/>
      <c r="ECL362" s="91"/>
      <c r="ECM362" s="91"/>
      <c r="ECN362" s="91"/>
      <c r="ECO362" s="91" t="s">
        <v>218</v>
      </c>
      <c r="ECP362" s="91"/>
      <c r="ECQ362" s="91"/>
      <c r="ECR362" s="91"/>
      <c r="ECS362" s="91"/>
      <c r="ECT362" s="91"/>
      <c r="ECU362" s="91"/>
      <c r="ECV362" s="91"/>
      <c r="ECW362" s="91" t="s">
        <v>218</v>
      </c>
      <c r="ECX362" s="91"/>
      <c r="ECY362" s="91"/>
      <c r="ECZ362" s="91"/>
      <c r="EDA362" s="91"/>
      <c r="EDB362" s="91"/>
      <c r="EDC362" s="91"/>
      <c r="EDD362" s="91"/>
      <c r="EDE362" s="91" t="s">
        <v>218</v>
      </c>
      <c r="EDF362" s="91"/>
      <c r="EDG362" s="91"/>
      <c r="EDH362" s="91"/>
      <c r="EDI362" s="91"/>
      <c r="EDJ362" s="91"/>
      <c r="EDK362" s="91"/>
      <c r="EDL362" s="91"/>
      <c r="EDM362" s="91" t="s">
        <v>218</v>
      </c>
      <c r="EDN362" s="91"/>
      <c r="EDO362" s="91"/>
      <c r="EDP362" s="91"/>
      <c r="EDQ362" s="91"/>
      <c r="EDR362" s="91"/>
      <c r="EDS362" s="91"/>
      <c r="EDT362" s="91"/>
      <c r="EDU362" s="91" t="s">
        <v>218</v>
      </c>
      <c r="EDV362" s="91"/>
      <c r="EDW362" s="91"/>
      <c r="EDX362" s="91"/>
      <c r="EDY362" s="91"/>
      <c r="EDZ362" s="91"/>
      <c r="EEA362" s="91"/>
      <c r="EEB362" s="91"/>
      <c r="EEC362" s="91" t="s">
        <v>218</v>
      </c>
      <c r="EED362" s="91"/>
      <c r="EEE362" s="91"/>
      <c r="EEF362" s="91"/>
      <c r="EEG362" s="91"/>
      <c r="EEH362" s="91"/>
      <c r="EEI362" s="91"/>
      <c r="EEJ362" s="91"/>
      <c r="EEK362" s="91" t="s">
        <v>218</v>
      </c>
      <c r="EEL362" s="91"/>
      <c r="EEM362" s="91"/>
      <c r="EEN362" s="91"/>
      <c r="EEO362" s="91"/>
      <c r="EEP362" s="91"/>
      <c r="EEQ362" s="91"/>
      <c r="EER362" s="91"/>
      <c r="EES362" s="91" t="s">
        <v>218</v>
      </c>
      <c r="EET362" s="91"/>
      <c r="EEU362" s="91"/>
      <c r="EEV362" s="91"/>
      <c r="EEW362" s="91"/>
      <c r="EEX362" s="91"/>
      <c r="EEY362" s="91"/>
      <c r="EEZ362" s="91"/>
      <c r="EFA362" s="91" t="s">
        <v>218</v>
      </c>
      <c r="EFB362" s="91"/>
      <c r="EFC362" s="91"/>
      <c r="EFD362" s="91"/>
      <c r="EFE362" s="91"/>
      <c r="EFF362" s="91"/>
      <c r="EFG362" s="91"/>
      <c r="EFH362" s="91"/>
      <c r="EFI362" s="91" t="s">
        <v>218</v>
      </c>
      <c r="EFJ362" s="91"/>
      <c r="EFK362" s="91"/>
      <c r="EFL362" s="91"/>
      <c r="EFM362" s="91"/>
      <c r="EFN362" s="91"/>
      <c r="EFO362" s="91"/>
      <c r="EFP362" s="91"/>
      <c r="EFQ362" s="91" t="s">
        <v>218</v>
      </c>
      <c r="EFR362" s="91"/>
      <c r="EFS362" s="91"/>
      <c r="EFT362" s="91"/>
      <c r="EFU362" s="91"/>
      <c r="EFV362" s="91"/>
      <c r="EFW362" s="91"/>
      <c r="EFX362" s="91"/>
      <c r="EFY362" s="91" t="s">
        <v>218</v>
      </c>
      <c r="EFZ362" s="91"/>
      <c r="EGA362" s="91"/>
      <c r="EGB362" s="91"/>
      <c r="EGC362" s="91"/>
      <c r="EGD362" s="91"/>
      <c r="EGE362" s="91"/>
      <c r="EGF362" s="91"/>
      <c r="EGG362" s="91" t="s">
        <v>218</v>
      </c>
      <c r="EGH362" s="91"/>
      <c r="EGI362" s="91"/>
      <c r="EGJ362" s="91"/>
      <c r="EGK362" s="91"/>
      <c r="EGL362" s="91"/>
      <c r="EGM362" s="91"/>
      <c r="EGN362" s="91"/>
      <c r="EGO362" s="91" t="s">
        <v>218</v>
      </c>
      <c r="EGP362" s="91"/>
      <c r="EGQ362" s="91"/>
      <c r="EGR362" s="91"/>
      <c r="EGS362" s="91"/>
      <c r="EGT362" s="91"/>
      <c r="EGU362" s="91"/>
      <c r="EGV362" s="91"/>
      <c r="EGW362" s="91" t="s">
        <v>218</v>
      </c>
      <c r="EGX362" s="91"/>
      <c r="EGY362" s="91"/>
      <c r="EGZ362" s="91"/>
      <c r="EHA362" s="91"/>
      <c r="EHB362" s="91"/>
      <c r="EHC362" s="91"/>
      <c r="EHD362" s="91"/>
      <c r="EHE362" s="91" t="s">
        <v>218</v>
      </c>
      <c r="EHF362" s="91"/>
      <c r="EHG362" s="91"/>
      <c r="EHH362" s="91"/>
      <c r="EHI362" s="91"/>
      <c r="EHJ362" s="91"/>
      <c r="EHK362" s="91"/>
      <c r="EHL362" s="91"/>
      <c r="EHM362" s="91" t="s">
        <v>218</v>
      </c>
      <c r="EHN362" s="91"/>
      <c r="EHO362" s="91"/>
      <c r="EHP362" s="91"/>
      <c r="EHQ362" s="91"/>
      <c r="EHR362" s="91"/>
      <c r="EHS362" s="91"/>
      <c r="EHT362" s="91"/>
      <c r="EHU362" s="91" t="s">
        <v>218</v>
      </c>
      <c r="EHV362" s="91"/>
      <c r="EHW362" s="91"/>
      <c r="EHX362" s="91"/>
      <c r="EHY362" s="91"/>
      <c r="EHZ362" s="91"/>
      <c r="EIA362" s="91"/>
      <c r="EIB362" s="91"/>
      <c r="EIC362" s="91" t="s">
        <v>218</v>
      </c>
      <c r="EID362" s="91"/>
      <c r="EIE362" s="91"/>
      <c r="EIF362" s="91"/>
      <c r="EIG362" s="91"/>
      <c r="EIH362" s="91"/>
      <c r="EII362" s="91"/>
      <c r="EIJ362" s="91"/>
      <c r="EIK362" s="91" t="s">
        <v>218</v>
      </c>
      <c r="EIL362" s="91"/>
      <c r="EIM362" s="91"/>
      <c r="EIN362" s="91"/>
      <c r="EIO362" s="91"/>
      <c r="EIP362" s="91"/>
      <c r="EIQ362" s="91"/>
      <c r="EIR362" s="91"/>
      <c r="EIS362" s="91" t="s">
        <v>218</v>
      </c>
      <c r="EIT362" s="91"/>
      <c r="EIU362" s="91"/>
      <c r="EIV362" s="91"/>
      <c r="EIW362" s="91"/>
      <c r="EIX362" s="91"/>
      <c r="EIY362" s="91"/>
      <c r="EIZ362" s="91"/>
      <c r="EJA362" s="91" t="s">
        <v>218</v>
      </c>
      <c r="EJB362" s="91"/>
      <c r="EJC362" s="91"/>
      <c r="EJD362" s="91"/>
      <c r="EJE362" s="91"/>
      <c r="EJF362" s="91"/>
      <c r="EJG362" s="91"/>
      <c r="EJH362" s="91"/>
      <c r="EJI362" s="91" t="s">
        <v>218</v>
      </c>
      <c r="EJJ362" s="91"/>
      <c r="EJK362" s="91"/>
      <c r="EJL362" s="91"/>
      <c r="EJM362" s="91"/>
      <c r="EJN362" s="91"/>
      <c r="EJO362" s="91"/>
      <c r="EJP362" s="91"/>
      <c r="EJQ362" s="91" t="s">
        <v>218</v>
      </c>
      <c r="EJR362" s="91"/>
      <c r="EJS362" s="91"/>
      <c r="EJT362" s="91"/>
      <c r="EJU362" s="91"/>
      <c r="EJV362" s="91"/>
      <c r="EJW362" s="91"/>
      <c r="EJX362" s="91"/>
      <c r="EJY362" s="91" t="s">
        <v>218</v>
      </c>
      <c r="EJZ362" s="91"/>
      <c r="EKA362" s="91"/>
      <c r="EKB362" s="91"/>
      <c r="EKC362" s="91"/>
      <c r="EKD362" s="91"/>
      <c r="EKE362" s="91"/>
      <c r="EKF362" s="91"/>
      <c r="EKG362" s="91" t="s">
        <v>218</v>
      </c>
      <c r="EKH362" s="91"/>
      <c r="EKI362" s="91"/>
      <c r="EKJ362" s="91"/>
      <c r="EKK362" s="91"/>
      <c r="EKL362" s="91"/>
      <c r="EKM362" s="91"/>
      <c r="EKN362" s="91"/>
      <c r="EKO362" s="91" t="s">
        <v>218</v>
      </c>
      <c r="EKP362" s="91"/>
      <c r="EKQ362" s="91"/>
      <c r="EKR362" s="91"/>
      <c r="EKS362" s="91"/>
      <c r="EKT362" s="91"/>
      <c r="EKU362" s="91"/>
      <c r="EKV362" s="91"/>
      <c r="EKW362" s="91" t="s">
        <v>218</v>
      </c>
      <c r="EKX362" s="91"/>
      <c r="EKY362" s="91"/>
      <c r="EKZ362" s="91"/>
      <c r="ELA362" s="91"/>
      <c r="ELB362" s="91"/>
      <c r="ELC362" s="91"/>
      <c r="ELD362" s="91"/>
      <c r="ELE362" s="91" t="s">
        <v>218</v>
      </c>
      <c r="ELF362" s="91"/>
      <c r="ELG362" s="91"/>
      <c r="ELH362" s="91"/>
      <c r="ELI362" s="91"/>
      <c r="ELJ362" s="91"/>
      <c r="ELK362" s="91"/>
      <c r="ELL362" s="91"/>
      <c r="ELM362" s="91" t="s">
        <v>218</v>
      </c>
      <c r="ELN362" s="91"/>
      <c r="ELO362" s="91"/>
      <c r="ELP362" s="91"/>
      <c r="ELQ362" s="91"/>
      <c r="ELR362" s="91"/>
      <c r="ELS362" s="91"/>
      <c r="ELT362" s="91"/>
      <c r="ELU362" s="91" t="s">
        <v>218</v>
      </c>
      <c r="ELV362" s="91"/>
      <c r="ELW362" s="91"/>
      <c r="ELX362" s="91"/>
      <c r="ELY362" s="91"/>
      <c r="ELZ362" s="91"/>
      <c r="EMA362" s="91"/>
      <c r="EMB362" s="91"/>
      <c r="EMC362" s="91" t="s">
        <v>218</v>
      </c>
      <c r="EMD362" s="91"/>
      <c r="EME362" s="91"/>
      <c r="EMF362" s="91"/>
      <c r="EMG362" s="91"/>
      <c r="EMH362" s="91"/>
      <c r="EMI362" s="91"/>
      <c r="EMJ362" s="91"/>
      <c r="EMK362" s="91" t="s">
        <v>218</v>
      </c>
      <c r="EML362" s="91"/>
      <c r="EMM362" s="91"/>
      <c r="EMN362" s="91"/>
      <c r="EMO362" s="91"/>
      <c r="EMP362" s="91"/>
      <c r="EMQ362" s="91"/>
      <c r="EMR362" s="91"/>
      <c r="EMS362" s="91" t="s">
        <v>218</v>
      </c>
      <c r="EMT362" s="91"/>
      <c r="EMU362" s="91"/>
      <c r="EMV362" s="91"/>
      <c r="EMW362" s="91"/>
      <c r="EMX362" s="91"/>
      <c r="EMY362" s="91"/>
      <c r="EMZ362" s="91"/>
      <c r="ENA362" s="91" t="s">
        <v>218</v>
      </c>
      <c r="ENB362" s="91"/>
      <c r="ENC362" s="91"/>
      <c r="END362" s="91"/>
      <c r="ENE362" s="91"/>
      <c r="ENF362" s="91"/>
      <c r="ENG362" s="91"/>
      <c r="ENH362" s="91"/>
      <c r="ENI362" s="91" t="s">
        <v>218</v>
      </c>
      <c r="ENJ362" s="91"/>
      <c r="ENK362" s="91"/>
      <c r="ENL362" s="91"/>
      <c r="ENM362" s="91"/>
      <c r="ENN362" s="91"/>
      <c r="ENO362" s="91"/>
      <c r="ENP362" s="91"/>
      <c r="ENQ362" s="91" t="s">
        <v>218</v>
      </c>
      <c r="ENR362" s="91"/>
      <c r="ENS362" s="91"/>
      <c r="ENT362" s="91"/>
      <c r="ENU362" s="91"/>
      <c r="ENV362" s="91"/>
      <c r="ENW362" s="91"/>
      <c r="ENX362" s="91"/>
      <c r="ENY362" s="91" t="s">
        <v>218</v>
      </c>
      <c r="ENZ362" s="91"/>
      <c r="EOA362" s="91"/>
      <c r="EOB362" s="91"/>
      <c r="EOC362" s="91"/>
      <c r="EOD362" s="91"/>
      <c r="EOE362" s="91"/>
      <c r="EOF362" s="91"/>
      <c r="EOG362" s="91" t="s">
        <v>218</v>
      </c>
      <c r="EOH362" s="91"/>
      <c r="EOI362" s="91"/>
      <c r="EOJ362" s="91"/>
      <c r="EOK362" s="91"/>
      <c r="EOL362" s="91"/>
      <c r="EOM362" s="91"/>
      <c r="EON362" s="91"/>
      <c r="EOO362" s="91" t="s">
        <v>218</v>
      </c>
      <c r="EOP362" s="91"/>
      <c r="EOQ362" s="91"/>
      <c r="EOR362" s="91"/>
      <c r="EOS362" s="91"/>
      <c r="EOT362" s="91"/>
      <c r="EOU362" s="91"/>
      <c r="EOV362" s="91"/>
      <c r="EOW362" s="91" t="s">
        <v>218</v>
      </c>
      <c r="EOX362" s="91"/>
      <c r="EOY362" s="91"/>
      <c r="EOZ362" s="91"/>
      <c r="EPA362" s="91"/>
      <c r="EPB362" s="91"/>
      <c r="EPC362" s="91"/>
      <c r="EPD362" s="91"/>
      <c r="EPE362" s="91" t="s">
        <v>218</v>
      </c>
      <c r="EPF362" s="91"/>
      <c r="EPG362" s="91"/>
      <c r="EPH362" s="91"/>
      <c r="EPI362" s="91"/>
      <c r="EPJ362" s="91"/>
      <c r="EPK362" s="91"/>
      <c r="EPL362" s="91"/>
      <c r="EPM362" s="91" t="s">
        <v>218</v>
      </c>
      <c r="EPN362" s="91"/>
      <c r="EPO362" s="91"/>
      <c r="EPP362" s="91"/>
      <c r="EPQ362" s="91"/>
      <c r="EPR362" s="91"/>
      <c r="EPS362" s="91"/>
      <c r="EPT362" s="91"/>
      <c r="EPU362" s="91" t="s">
        <v>218</v>
      </c>
      <c r="EPV362" s="91"/>
      <c r="EPW362" s="91"/>
      <c r="EPX362" s="91"/>
      <c r="EPY362" s="91"/>
      <c r="EPZ362" s="91"/>
      <c r="EQA362" s="91"/>
      <c r="EQB362" s="91"/>
      <c r="EQC362" s="91" t="s">
        <v>218</v>
      </c>
      <c r="EQD362" s="91"/>
      <c r="EQE362" s="91"/>
      <c r="EQF362" s="91"/>
      <c r="EQG362" s="91"/>
      <c r="EQH362" s="91"/>
      <c r="EQI362" s="91"/>
      <c r="EQJ362" s="91"/>
      <c r="EQK362" s="91" t="s">
        <v>218</v>
      </c>
      <c r="EQL362" s="91"/>
      <c r="EQM362" s="91"/>
      <c r="EQN362" s="91"/>
      <c r="EQO362" s="91"/>
      <c r="EQP362" s="91"/>
      <c r="EQQ362" s="91"/>
      <c r="EQR362" s="91"/>
      <c r="EQS362" s="91" t="s">
        <v>218</v>
      </c>
      <c r="EQT362" s="91"/>
      <c r="EQU362" s="91"/>
      <c r="EQV362" s="91"/>
      <c r="EQW362" s="91"/>
      <c r="EQX362" s="91"/>
      <c r="EQY362" s="91"/>
      <c r="EQZ362" s="91"/>
      <c r="ERA362" s="91" t="s">
        <v>218</v>
      </c>
      <c r="ERB362" s="91"/>
      <c r="ERC362" s="91"/>
      <c r="ERD362" s="91"/>
      <c r="ERE362" s="91"/>
      <c r="ERF362" s="91"/>
      <c r="ERG362" s="91"/>
      <c r="ERH362" s="91"/>
      <c r="ERI362" s="91" t="s">
        <v>218</v>
      </c>
      <c r="ERJ362" s="91"/>
      <c r="ERK362" s="91"/>
      <c r="ERL362" s="91"/>
      <c r="ERM362" s="91"/>
      <c r="ERN362" s="91"/>
      <c r="ERO362" s="91"/>
      <c r="ERP362" s="91"/>
      <c r="ERQ362" s="91" t="s">
        <v>218</v>
      </c>
      <c r="ERR362" s="91"/>
      <c r="ERS362" s="91"/>
      <c r="ERT362" s="91"/>
      <c r="ERU362" s="91"/>
      <c r="ERV362" s="91"/>
      <c r="ERW362" s="91"/>
      <c r="ERX362" s="91"/>
      <c r="ERY362" s="91" t="s">
        <v>218</v>
      </c>
      <c r="ERZ362" s="91"/>
      <c r="ESA362" s="91"/>
      <c r="ESB362" s="91"/>
      <c r="ESC362" s="91"/>
      <c r="ESD362" s="91"/>
      <c r="ESE362" s="91"/>
      <c r="ESF362" s="91"/>
      <c r="ESG362" s="91" t="s">
        <v>218</v>
      </c>
      <c r="ESH362" s="91"/>
      <c r="ESI362" s="91"/>
      <c r="ESJ362" s="91"/>
      <c r="ESK362" s="91"/>
      <c r="ESL362" s="91"/>
      <c r="ESM362" s="91"/>
      <c r="ESN362" s="91"/>
      <c r="ESO362" s="91" t="s">
        <v>218</v>
      </c>
      <c r="ESP362" s="91"/>
      <c r="ESQ362" s="91"/>
      <c r="ESR362" s="91"/>
      <c r="ESS362" s="91"/>
      <c r="EST362" s="91"/>
      <c r="ESU362" s="91"/>
      <c r="ESV362" s="91"/>
      <c r="ESW362" s="91" t="s">
        <v>218</v>
      </c>
      <c r="ESX362" s="91"/>
      <c r="ESY362" s="91"/>
      <c r="ESZ362" s="91"/>
      <c r="ETA362" s="91"/>
      <c r="ETB362" s="91"/>
      <c r="ETC362" s="91"/>
      <c r="ETD362" s="91"/>
      <c r="ETE362" s="91" t="s">
        <v>218</v>
      </c>
      <c r="ETF362" s="91"/>
      <c r="ETG362" s="91"/>
      <c r="ETH362" s="91"/>
      <c r="ETI362" s="91"/>
      <c r="ETJ362" s="91"/>
      <c r="ETK362" s="91"/>
      <c r="ETL362" s="91"/>
      <c r="ETM362" s="91" t="s">
        <v>218</v>
      </c>
      <c r="ETN362" s="91"/>
      <c r="ETO362" s="91"/>
      <c r="ETP362" s="91"/>
      <c r="ETQ362" s="91"/>
      <c r="ETR362" s="91"/>
      <c r="ETS362" s="91"/>
      <c r="ETT362" s="91"/>
      <c r="ETU362" s="91" t="s">
        <v>218</v>
      </c>
      <c r="ETV362" s="91"/>
      <c r="ETW362" s="91"/>
      <c r="ETX362" s="91"/>
      <c r="ETY362" s="91"/>
      <c r="ETZ362" s="91"/>
      <c r="EUA362" s="91"/>
      <c r="EUB362" s="91"/>
      <c r="EUC362" s="91" t="s">
        <v>218</v>
      </c>
      <c r="EUD362" s="91"/>
      <c r="EUE362" s="91"/>
      <c r="EUF362" s="91"/>
      <c r="EUG362" s="91"/>
      <c r="EUH362" s="91"/>
      <c r="EUI362" s="91"/>
      <c r="EUJ362" s="91"/>
      <c r="EUK362" s="91" t="s">
        <v>218</v>
      </c>
      <c r="EUL362" s="91"/>
      <c r="EUM362" s="91"/>
      <c r="EUN362" s="91"/>
      <c r="EUO362" s="91"/>
      <c r="EUP362" s="91"/>
      <c r="EUQ362" s="91"/>
      <c r="EUR362" s="91"/>
      <c r="EUS362" s="91" t="s">
        <v>218</v>
      </c>
      <c r="EUT362" s="91"/>
      <c r="EUU362" s="91"/>
      <c r="EUV362" s="91"/>
      <c r="EUW362" s="91"/>
      <c r="EUX362" s="91"/>
      <c r="EUY362" s="91"/>
      <c r="EUZ362" s="91"/>
      <c r="EVA362" s="91" t="s">
        <v>218</v>
      </c>
      <c r="EVB362" s="91"/>
      <c r="EVC362" s="91"/>
      <c r="EVD362" s="91"/>
      <c r="EVE362" s="91"/>
      <c r="EVF362" s="91"/>
      <c r="EVG362" s="91"/>
      <c r="EVH362" s="91"/>
      <c r="EVI362" s="91" t="s">
        <v>218</v>
      </c>
      <c r="EVJ362" s="91"/>
      <c r="EVK362" s="91"/>
      <c r="EVL362" s="91"/>
      <c r="EVM362" s="91"/>
      <c r="EVN362" s="91"/>
      <c r="EVO362" s="91"/>
      <c r="EVP362" s="91"/>
      <c r="EVQ362" s="91" t="s">
        <v>218</v>
      </c>
      <c r="EVR362" s="91"/>
      <c r="EVS362" s="91"/>
      <c r="EVT362" s="91"/>
      <c r="EVU362" s="91"/>
      <c r="EVV362" s="91"/>
      <c r="EVW362" s="91"/>
      <c r="EVX362" s="91"/>
      <c r="EVY362" s="91" t="s">
        <v>218</v>
      </c>
      <c r="EVZ362" s="91"/>
      <c r="EWA362" s="91"/>
      <c r="EWB362" s="91"/>
      <c r="EWC362" s="91"/>
      <c r="EWD362" s="91"/>
      <c r="EWE362" s="91"/>
      <c r="EWF362" s="91"/>
      <c r="EWG362" s="91" t="s">
        <v>218</v>
      </c>
      <c r="EWH362" s="91"/>
      <c r="EWI362" s="91"/>
      <c r="EWJ362" s="91"/>
      <c r="EWK362" s="91"/>
      <c r="EWL362" s="91"/>
      <c r="EWM362" s="91"/>
      <c r="EWN362" s="91"/>
      <c r="EWO362" s="91" t="s">
        <v>218</v>
      </c>
      <c r="EWP362" s="91"/>
      <c r="EWQ362" s="91"/>
      <c r="EWR362" s="91"/>
      <c r="EWS362" s="91"/>
      <c r="EWT362" s="91"/>
      <c r="EWU362" s="91"/>
      <c r="EWV362" s="91"/>
      <c r="EWW362" s="91" t="s">
        <v>218</v>
      </c>
      <c r="EWX362" s="91"/>
      <c r="EWY362" s="91"/>
      <c r="EWZ362" s="91"/>
      <c r="EXA362" s="91"/>
      <c r="EXB362" s="91"/>
      <c r="EXC362" s="91"/>
      <c r="EXD362" s="91"/>
      <c r="EXE362" s="91" t="s">
        <v>218</v>
      </c>
      <c r="EXF362" s="91"/>
      <c r="EXG362" s="91"/>
      <c r="EXH362" s="91"/>
      <c r="EXI362" s="91"/>
      <c r="EXJ362" s="91"/>
      <c r="EXK362" s="91"/>
      <c r="EXL362" s="91"/>
      <c r="EXM362" s="91" t="s">
        <v>218</v>
      </c>
      <c r="EXN362" s="91"/>
      <c r="EXO362" s="91"/>
      <c r="EXP362" s="91"/>
      <c r="EXQ362" s="91"/>
      <c r="EXR362" s="91"/>
      <c r="EXS362" s="91"/>
      <c r="EXT362" s="91"/>
      <c r="EXU362" s="91" t="s">
        <v>218</v>
      </c>
      <c r="EXV362" s="91"/>
      <c r="EXW362" s="91"/>
      <c r="EXX362" s="91"/>
      <c r="EXY362" s="91"/>
      <c r="EXZ362" s="91"/>
      <c r="EYA362" s="91"/>
      <c r="EYB362" s="91"/>
      <c r="EYC362" s="91" t="s">
        <v>218</v>
      </c>
      <c r="EYD362" s="91"/>
      <c r="EYE362" s="91"/>
      <c r="EYF362" s="91"/>
      <c r="EYG362" s="91"/>
      <c r="EYH362" s="91"/>
      <c r="EYI362" s="91"/>
      <c r="EYJ362" s="91"/>
      <c r="EYK362" s="91" t="s">
        <v>218</v>
      </c>
      <c r="EYL362" s="91"/>
      <c r="EYM362" s="91"/>
      <c r="EYN362" s="91"/>
      <c r="EYO362" s="91"/>
      <c r="EYP362" s="91"/>
      <c r="EYQ362" s="91"/>
      <c r="EYR362" s="91"/>
      <c r="EYS362" s="91" t="s">
        <v>218</v>
      </c>
      <c r="EYT362" s="91"/>
      <c r="EYU362" s="91"/>
      <c r="EYV362" s="91"/>
      <c r="EYW362" s="91"/>
      <c r="EYX362" s="91"/>
      <c r="EYY362" s="91"/>
      <c r="EYZ362" s="91"/>
      <c r="EZA362" s="91" t="s">
        <v>218</v>
      </c>
      <c r="EZB362" s="91"/>
      <c r="EZC362" s="91"/>
      <c r="EZD362" s="91"/>
      <c r="EZE362" s="91"/>
      <c r="EZF362" s="91"/>
      <c r="EZG362" s="91"/>
      <c r="EZH362" s="91"/>
      <c r="EZI362" s="91" t="s">
        <v>218</v>
      </c>
      <c r="EZJ362" s="91"/>
      <c r="EZK362" s="91"/>
      <c r="EZL362" s="91"/>
      <c r="EZM362" s="91"/>
      <c r="EZN362" s="91"/>
      <c r="EZO362" s="91"/>
      <c r="EZP362" s="91"/>
      <c r="EZQ362" s="91" t="s">
        <v>218</v>
      </c>
      <c r="EZR362" s="91"/>
      <c r="EZS362" s="91"/>
      <c r="EZT362" s="91"/>
      <c r="EZU362" s="91"/>
      <c r="EZV362" s="91"/>
      <c r="EZW362" s="91"/>
      <c r="EZX362" s="91"/>
      <c r="EZY362" s="91" t="s">
        <v>218</v>
      </c>
      <c r="EZZ362" s="91"/>
      <c r="FAA362" s="91"/>
      <c r="FAB362" s="91"/>
      <c r="FAC362" s="91"/>
      <c r="FAD362" s="91"/>
      <c r="FAE362" s="91"/>
      <c r="FAF362" s="91"/>
      <c r="FAG362" s="91" t="s">
        <v>218</v>
      </c>
      <c r="FAH362" s="91"/>
      <c r="FAI362" s="91"/>
      <c r="FAJ362" s="91"/>
      <c r="FAK362" s="91"/>
      <c r="FAL362" s="91"/>
      <c r="FAM362" s="91"/>
      <c r="FAN362" s="91"/>
      <c r="FAO362" s="91" t="s">
        <v>218</v>
      </c>
      <c r="FAP362" s="91"/>
      <c r="FAQ362" s="91"/>
      <c r="FAR362" s="91"/>
      <c r="FAS362" s="91"/>
      <c r="FAT362" s="91"/>
      <c r="FAU362" s="91"/>
      <c r="FAV362" s="91"/>
      <c r="FAW362" s="91" t="s">
        <v>218</v>
      </c>
      <c r="FAX362" s="91"/>
      <c r="FAY362" s="91"/>
      <c r="FAZ362" s="91"/>
      <c r="FBA362" s="91"/>
      <c r="FBB362" s="91"/>
      <c r="FBC362" s="91"/>
      <c r="FBD362" s="91"/>
      <c r="FBE362" s="91" t="s">
        <v>218</v>
      </c>
      <c r="FBF362" s="91"/>
      <c r="FBG362" s="91"/>
      <c r="FBH362" s="91"/>
      <c r="FBI362" s="91"/>
      <c r="FBJ362" s="91"/>
      <c r="FBK362" s="91"/>
      <c r="FBL362" s="91"/>
      <c r="FBM362" s="91" t="s">
        <v>218</v>
      </c>
      <c r="FBN362" s="91"/>
      <c r="FBO362" s="91"/>
      <c r="FBP362" s="91"/>
      <c r="FBQ362" s="91"/>
      <c r="FBR362" s="91"/>
      <c r="FBS362" s="91"/>
      <c r="FBT362" s="91"/>
      <c r="FBU362" s="91" t="s">
        <v>218</v>
      </c>
      <c r="FBV362" s="91"/>
      <c r="FBW362" s="91"/>
      <c r="FBX362" s="91"/>
      <c r="FBY362" s="91"/>
      <c r="FBZ362" s="91"/>
      <c r="FCA362" s="91"/>
      <c r="FCB362" s="91"/>
      <c r="FCC362" s="91" t="s">
        <v>218</v>
      </c>
      <c r="FCD362" s="91"/>
      <c r="FCE362" s="91"/>
      <c r="FCF362" s="91"/>
      <c r="FCG362" s="91"/>
      <c r="FCH362" s="91"/>
      <c r="FCI362" s="91"/>
      <c r="FCJ362" s="91"/>
      <c r="FCK362" s="91" t="s">
        <v>218</v>
      </c>
      <c r="FCL362" s="91"/>
      <c r="FCM362" s="91"/>
      <c r="FCN362" s="91"/>
      <c r="FCO362" s="91"/>
      <c r="FCP362" s="91"/>
      <c r="FCQ362" s="91"/>
      <c r="FCR362" s="91"/>
      <c r="FCS362" s="91" t="s">
        <v>218</v>
      </c>
      <c r="FCT362" s="91"/>
      <c r="FCU362" s="91"/>
      <c r="FCV362" s="91"/>
      <c r="FCW362" s="91"/>
      <c r="FCX362" s="91"/>
      <c r="FCY362" s="91"/>
      <c r="FCZ362" s="91"/>
      <c r="FDA362" s="91" t="s">
        <v>218</v>
      </c>
      <c r="FDB362" s="91"/>
      <c r="FDC362" s="91"/>
      <c r="FDD362" s="91"/>
      <c r="FDE362" s="91"/>
      <c r="FDF362" s="91"/>
      <c r="FDG362" s="91"/>
      <c r="FDH362" s="91"/>
      <c r="FDI362" s="91" t="s">
        <v>218</v>
      </c>
      <c r="FDJ362" s="91"/>
      <c r="FDK362" s="91"/>
      <c r="FDL362" s="91"/>
      <c r="FDM362" s="91"/>
      <c r="FDN362" s="91"/>
      <c r="FDO362" s="91"/>
      <c r="FDP362" s="91"/>
      <c r="FDQ362" s="91" t="s">
        <v>218</v>
      </c>
      <c r="FDR362" s="91"/>
      <c r="FDS362" s="91"/>
      <c r="FDT362" s="91"/>
      <c r="FDU362" s="91"/>
      <c r="FDV362" s="91"/>
      <c r="FDW362" s="91"/>
      <c r="FDX362" s="91"/>
      <c r="FDY362" s="91" t="s">
        <v>218</v>
      </c>
      <c r="FDZ362" s="91"/>
      <c r="FEA362" s="91"/>
      <c r="FEB362" s="91"/>
      <c r="FEC362" s="91"/>
      <c r="FED362" s="91"/>
      <c r="FEE362" s="91"/>
      <c r="FEF362" s="91"/>
      <c r="FEG362" s="91" t="s">
        <v>218</v>
      </c>
      <c r="FEH362" s="91"/>
      <c r="FEI362" s="91"/>
      <c r="FEJ362" s="91"/>
      <c r="FEK362" s="91"/>
      <c r="FEL362" s="91"/>
      <c r="FEM362" s="91"/>
      <c r="FEN362" s="91"/>
      <c r="FEO362" s="91" t="s">
        <v>218</v>
      </c>
      <c r="FEP362" s="91"/>
      <c r="FEQ362" s="91"/>
      <c r="FER362" s="91"/>
      <c r="FES362" s="91"/>
      <c r="FET362" s="91"/>
      <c r="FEU362" s="91"/>
      <c r="FEV362" s="91"/>
      <c r="FEW362" s="91" t="s">
        <v>218</v>
      </c>
      <c r="FEX362" s="91"/>
      <c r="FEY362" s="91"/>
      <c r="FEZ362" s="91"/>
      <c r="FFA362" s="91"/>
      <c r="FFB362" s="91"/>
      <c r="FFC362" s="91"/>
      <c r="FFD362" s="91"/>
      <c r="FFE362" s="91" t="s">
        <v>218</v>
      </c>
      <c r="FFF362" s="91"/>
      <c r="FFG362" s="91"/>
      <c r="FFH362" s="91"/>
      <c r="FFI362" s="91"/>
      <c r="FFJ362" s="91"/>
      <c r="FFK362" s="91"/>
      <c r="FFL362" s="91"/>
      <c r="FFM362" s="91" t="s">
        <v>218</v>
      </c>
      <c r="FFN362" s="91"/>
      <c r="FFO362" s="91"/>
      <c r="FFP362" s="91"/>
      <c r="FFQ362" s="91"/>
      <c r="FFR362" s="91"/>
      <c r="FFS362" s="91"/>
      <c r="FFT362" s="91"/>
      <c r="FFU362" s="91" t="s">
        <v>218</v>
      </c>
      <c r="FFV362" s="91"/>
      <c r="FFW362" s="91"/>
      <c r="FFX362" s="91"/>
      <c r="FFY362" s="91"/>
      <c r="FFZ362" s="91"/>
      <c r="FGA362" s="91"/>
      <c r="FGB362" s="91"/>
      <c r="FGC362" s="91" t="s">
        <v>218</v>
      </c>
      <c r="FGD362" s="91"/>
      <c r="FGE362" s="91"/>
      <c r="FGF362" s="91"/>
      <c r="FGG362" s="91"/>
      <c r="FGH362" s="91"/>
      <c r="FGI362" s="91"/>
      <c r="FGJ362" s="91"/>
      <c r="FGK362" s="91" t="s">
        <v>218</v>
      </c>
      <c r="FGL362" s="91"/>
      <c r="FGM362" s="91"/>
      <c r="FGN362" s="91"/>
      <c r="FGO362" s="91"/>
      <c r="FGP362" s="91"/>
      <c r="FGQ362" s="91"/>
      <c r="FGR362" s="91"/>
      <c r="FGS362" s="91" t="s">
        <v>218</v>
      </c>
      <c r="FGT362" s="91"/>
      <c r="FGU362" s="91"/>
      <c r="FGV362" s="91"/>
      <c r="FGW362" s="91"/>
      <c r="FGX362" s="91"/>
      <c r="FGY362" s="91"/>
      <c r="FGZ362" s="91"/>
      <c r="FHA362" s="91" t="s">
        <v>218</v>
      </c>
      <c r="FHB362" s="91"/>
      <c r="FHC362" s="91"/>
      <c r="FHD362" s="91"/>
      <c r="FHE362" s="91"/>
      <c r="FHF362" s="91"/>
      <c r="FHG362" s="91"/>
      <c r="FHH362" s="91"/>
      <c r="FHI362" s="91" t="s">
        <v>218</v>
      </c>
      <c r="FHJ362" s="91"/>
      <c r="FHK362" s="91"/>
      <c r="FHL362" s="91"/>
      <c r="FHM362" s="91"/>
      <c r="FHN362" s="91"/>
      <c r="FHO362" s="91"/>
      <c r="FHP362" s="91"/>
      <c r="FHQ362" s="91" t="s">
        <v>218</v>
      </c>
      <c r="FHR362" s="91"/>
      <c r="FHS362" s="91"/>
      <c r="FHT362" s="91"/>
      <c r="FHU362" s="91"/>
      <c r="FHV362" s="91"/>
      <c r="FHW362" s="91"/>
      <c r="FHX362" s="91"/>
      <c r="FHY362" s="91" t="s">
        <v>218</v>
      </c>
      <c r="FHZ362" s="91"/>
      <c r="FIA362" s="91"/>
      <c r="FIB362" s="91"/>
      <c r="FIC362" s="91"/>
      <c r="FID362" s="91"/>
      <c r="FIE362" s="91"/>
      <c r="FIF362" s="91"/>
      <c r="FIG362" s="91" t="s">
        <v>218</v>
      </c>
      <c r="FIH362" s="91"/>
      <c r="FII362" s="91"/>
      <c r="FIJ362" s="91"/>
      <c r="FIK362" s="91"/>
      <c r="FIL362" s="91"/>
      <c r="FIM362" s="91"/>
      <c r="FIN362" s="91"/>
      <c r="FIO362" s="91" t="s">
        <v>218</v>
      </c>
      <c r="FIP362" s="91"/>
      <c r="FIQ362" s="91"/>
      <c r="FIR362" s="91"/>
      <c r="FIS362" s="91"/>
      <c r="FIT362" s="91"/>
      <c r="FIU362" s="91"/>
      <c r="FIV362" s="91"/>
      <c r="FIW362" s="91" t="s">
        <v>218</v>
      </c>
      <c r="FIX362" s="91"/>
      <c r="FIY362" s="91"/>
      <c r="FIZ362" s="91"/>
      <c r="FJA362" s="91"/>
      <c r="FJB362" s="91"/>
      <c r="FJC362" s="91"/>
      <c r="FJD362" s="91"/>
      <c r="FJE362" s="91" t="s">
        <v>218</v>
      </c>
      <c r="FJF362" s="91"/>
      <c r="FJG362" s="91"/>
      <c r="FJH362" s="91"/>
      <c r="FJI362" s="91"/>
      <c r="FJJ362" s="91"/>
      <c r="FJK362" s="91"/>
      <c r="FJL362" s="91"/>
      <c r="FJM362" s="91" t="s">
        <v>218</v>
      </c>
      <c r="FJN362" s="91"/>
      <c r="FJO362" s="91"/>
      <c r="FJP362" s="91"/>
      <c r="FJQ362" s="91"/>
      <c r="FJR362" s="91"/>
      <c r="FJS362" s="91"/>
      <c r="FJT362" s="91"/>
      <c r="FJU362" s="91" t="s">
        <v>218</v>
      </c>
      <c r="FJV362" s="91"/>
      <c r="FJW362" s="91"/>
      <c r="FJX362" s="91"/>
      <c r="FJY362" s="91"/>
      <c r="FJZ362" s="91"/>
      <c r="FKA362" s="91"/>
      <c r="FKB362" s="91"/>
      <c r="FKC362" s="91" t="s">
        <v>218</v>
      </c>
      <c r="FKD362" s="91"/>
      <c r="FKE362" s="91"/>
      <c r="FKF362" s="91"/>
      <c r="FKG362" s="91"/>
      <c r="FKH362" s="91"/>
      <c r="FKI362" s="91"/>
      <c r="FKJ362" s="91"/>
      <c r="FKK362" s="91" t="s">
        <v>218</v>
      </c>
      <c r="FKL362" s="91"/>
      <c r="FKM362" s="91"/>
      <c r="FKN362" s="91"/>
      <c r="FKO362" s="91"/>
      <c r="FKP362" s="91"/>
      <c r="FKQ362" s="91"/>
      <c r="FKR362" s="91"/>
      <c r="FKS362" s="91" t="s">
        <v>218</v>
      </c>
      <c r="FKT362" s="91"/>
      <c r="FKU362" s="91"/>
      <c r="FKV362" s="91"/>
      <c r="FKW362" s="91"/>
      <c r="FKX362" s="91"/>
      <c r="FKY362" s="91"/>
      <c r="FKZ362" s="91"/>
      <c r="FLA362" s="91" t="s">
        <v>218</v>
      </c>
      <c r="FLB362" s="91"/>
      <c r="FLC362" s="91"/>
      <c r="FLD362" s="91"/>
      <c r="FLE362" s="91"/>
      <c r="FLF362" s="91"/>
      <c r="FLG362" s="91"/>
      <c r="FLH362" s="91"/>
      <c r="FLI362" s="91" t="s">
        <v>218</v>
      </c>
      <c r="FLJ362" s="91"/>
      <c r="FLK362" s="91"/>
      <c r="FLL362" s="91"/>
      <c r="FLM362" s="91"/>
      <c r="FLN362" s="91"/>
      <c r="FLO362" s="91"/>
      <c r="FLP362" s="91"/>
      <c r="FLQ362" s="91" t="s">
        <v>218</v>
      </c>
      <c r="FLR362" s="91"/>
      <c r="FLS362" s="91"/>
      <c r="FLT362" s="91"/>
      <c r="FLU362" s="91"/>
      <c r="FLV362" s="91"/>
      <c r="FLW362" s="91"/>
      <c r="FLX362" s="91"/>
      <c r="FLY362" s="91" t="s">
        <v>218</v>
      </c>
      <c r="FLZ362" s="91"/>
      <c r="FMA362" s="91"/>
      <c r="FMB362" s="91"/>
      <c r="FMC362" s="91"/>
      <c r="FMD362" s="91"/>
      <c r="FME362" s="91"/>
      <c r="FMF362" s="91"/>
      <c r="FMG362" s="91" t="s">
        <v>218</v>
      </c>
      <c r="FMH362" s="91"/>
      <c r="FMI362" s="91"/>
      <c r="FMJ362" s="91"/>
      <c r="FMK362" s="91"/>
      <c r="FML362" s="91"/>
      <c r="FMM362" s="91"/>
      <c r="FMN362" s="91"/>
      <c r="FMO362" s="91" t="s">
        <v>218</v>
      </c>
      <c r="FMP362" s="91"/>
      <c r="FMQ362" s="91"/>
      <c r="FMR362" s="91"/>
      <c r="FMS362" s="91"/>
      <c r="FMT362" s="91"/>
      <c r="FMU362" s="91"/>
      <c r="FMV362" s="91"/>
      <c r="FMW362" s="91" t="s">
        <v>218</v>
      </c>
      <c r="FMX362" s="91"/>
      <c r="FMY362" s="91"/>
      <c r="FMZ362" s="91"/>
      <c r="FNA362" s="91"/>
      <c r="FNB362" s="91"/>
      <c r="FNC362" s="91"/>
      <c r="FND362" s="91"/>
      <c r="FNE362" s="91" t="s">
        <v>218</v>
      </c>
      <c r="FNF362" s="91"/>
      <c r="FNG362" s="91"/>
      <c r="FNH362" s="91"/>
      <c r="FNI362" s="91"/>
      <c r="FNJ362" s="91"/>
      <c r="FNK362" s="91"/>
      <c r="FNL362" s="91"/>
      <c r="FNM362" s="91" t="s">
        <v>218</v>
      </c>
      <c r="FNN362" s="91"/>
      <c r="FNO362" s="91"/>
      <c r="FNP362" s="91"/>
      <c r="FNQ362" s="91"/>
      <c r="FNR362" s="91"/>
      <c r="FNS362" s="91"/>
      <c r="FNT362" s="91"/>
      <c r="FNU362" s="91" t="s">
        <v>218</v>
      </c>
      <c r="FNV362" s="91"/>
      <c r="FNW362" s="91"/>
      <c r="FNX362" s="91"/>
      <c r="FNY362" s="91"/>
      <c r="FNZ362" s="91"/>
      <c r="FOA362" s="91"/>
      <c r="FOB362" s="91"/>
      <c r="FOC362" s="91" t="s">
        <v>218</v>
      </c>
      <c r="FOD362" s="91"/>
      <c r="FOE362" s="91"/>
      <c r="FOF362" s="91"/>
      <c r="FOG362" s="91"/>
      <c r="FOH362" s="91"/>
      <c r="FOI362" s="91"/>
      <c r="FOJ362" s="91"/>
      <c r="FOK362" s="91" t="s">
        <v>218</v>
      </c>
      <c r="FOL362" s="91"/>
      <c r="FOM362" s="91"/>
      <c r="FON362" s="91"/>
      <c r="FOO362" s="91"/>
      <c r="FOP362" s="91"/>
      <c r="FOQ362" s="91"/>
      <c r="FOR362" s="91"/>
      <c r="FOS362" s="91" t="s">
        <v>218</v>
      </c>
      <c r="FOT362" s="91"/>
      <c r="FOU362" s="91"/>
      <c r="FOV362" s="91"/>
      <c r="FOW362" s="91"/>
      <c r="FOX362" s="91"/>
      <c r="FOY362" s="91"/>
      <c r="FOZ362" s="91"/>
      <c r="FPA362" s="91" t="s">
        <v>218</v>
      </c>
      <c r="FPB362" s="91"/>
      <c r="FPC362" s="91"/>
      <c r="FPD362" s="91"/>
      <c r="FPE362" s="91"/>
      <c r="FPF362" s="91"/>
      <c r="FPG362" s="91"/>
      <c r="FPH362" s="91"/>
      <c r="FPI362" s="91" t="s">
        <v>218</v>
      </c>
      <c r="FPJ362" s="91"/>
      <c r="FPK362" s="91"/>
      <c r="FPL362" s="91"/>
      <c r="FPM362" s="91"/>
      <c r="FPN362" s="91"/>
      <c r="FPO362" s="91"/>
      <c r="FPP362" s="91"/>
      <c r="FPQ362" s="91" t="s">
        <v>218</v>
      </c>
      <c r="FPR362" s="91"/>
      <c r="FPS362" s="91"/>
      <c r="FPT362" s="91"/>
      <c r="FPU362" s="91"/>
      <c r="FPV362" s="91"/>
      <c r="FPW362" s="91"/>
      <c r="FPX362" s="91"/>
      <c r="FPY362" s="91" t="s">
        <v>218</v>
      </c>
      <c r="FPZ362" s="91"/>
      <c r="FQA362" s="91"/>
      <c r="FQB362" s="91"/>
      <c r="FQC362" s="91"/>
      <c r="FQD362" s="91"/>
      <c r="FQE362" s="91"/>
      <c r="FQF362" s="91"/>
      <c r="FQG362" s="91" t="s">
        <v>218</v>
      </c>
      <c r="FQH362" s="91"/>
      <c r="FQI362" s="91"/>
      <c r="FQJ362" s="91"/>
      <c r="FQK362" s="91"/>
      <c r="FQL362" s="91"/>
      <c r="FQM362" s="91"/>
      <c r="FQN362" s="91"/>
      <c r="FQO362" s="91" t="s">
        <v>218</v>
      </c>
      <c r="FQP362" s="91"/>
      <c r="FQQ362" s="91"/>
      <c r="FQR362" s="91"/>
      <c r="FQS362" s="91"/>
      <c r="FQT362" s="91"/>
      <c r="FQU362" s="91"/>
      <c r="FQV362" s="91"/>
      <c r="FQW362" s="91" t="s">
        <v>218</v>
      </c>
      <c r="FQX362" s="91"/>
      <c r="FQY362" s="91"/>
      <c r="FQZ362" s="91"/>
      <c r="FRA362" s="91"/>
      <c r="FRB362" s="91"/>
      <c r="FRC362" s="91"/>
      <c r="FRD362" s="91"/>
      <c r="FRE362" s="91" t="s">
        <v>218</v>
      </c>
      <c r="FRF362" s="91"/>
      <c r="FRG362" s="91"/>
      <c r="FRH362" s="91"/>
      <c r="FRI362" s="91"/>
      <c r="FRJ362" s="91"/>
      <c r="FRK362" s="91"/>
      <c r="FRL362" s="91"/>
      <c r="FRM362" s="91" t="s">
        <v>218</v>
      </c>
      <c r="FRN362" s="91"/>
      <c r="FRO362" s="91"/>
      <c r="FRP362" s="91"/>
      <c r="FRQ362" s="91"/>
      <c r="FRR362" s="91"/>
      <c r="FRS362" s="91"/>
      <c r="FRT362" s="91"/>
      <c r="FRU362" s="91" t="s">
        <v>218</v>
      </c>
      <c r="FRV362" s="91"/>
      <c r="FRW362" s="91"/>
      <c r="FRX362" s="91"/>
      <c r="FRY362" s="91"/>
      <c r="FRZ362" s="91"/>
      <c r="FSA362" s="91"/>
      <c r="FSB362" s="91"/>
      <c r="FSC362" s="91" t="s">
        <v>218</v>
      </c>
      <c r="FSD362" s="91"/>
      <c r="FSE362" s="91"/>
      <c r="FSF362" s="91"/>
      <c r="FSG362" s="91"/>
      <c r="FSH362" s="91"/>
      <c r="FSI362" s="91"/>
      <c r="FSJ362" s="91"/>
      <c r="FSK362" s="91" t="s">
        <v>218</v>
      </c>
      <c r="FSL362" s="91"/>
      <c r="FSM362" s="91"/>
      <c r="FSN362" s="91"/>
      <c r="FSO362" s="91"/>
      <c r="FSP362" s="91"/>
      <c r="FSQ362" s="91"/>
      <c r="FSR362" s="91"/>
      <c r="FSS362" s="91" t="s">
        <v>218</v>
      </c>
      <c r="FST362" s="91"/>
      <c r="FSU362" s="91"/>
      <c r="FSV362" s="91"/>
      <c r="FSW362" s="91"/>
      <c r="FSX362" s="91"/>
      <c r="FSY362" s="91"/>
      <c r="FSZ362" s="91"/>
      <c r="FTA362" s="91" t="s">
        <v>218</v>
      </c>
      <c r="FTB362" s="91"/>
      <c r="FTC362" s="91"/>
      <c r="FTD362" s="91"/>
      <c r="FTE362" s="91"/>
      <c r="FTF362" s="91"/>
      <c r="FTG362" s="91"/>
      <c r="FTH362" s="91"/>
      <c r="FTI362" s="91" t="s">
        <v>218</v>
      </c>
      <c r="FTJ362" s="91"/>
      <c r="FTK362" s="91"/>
      <c r="FTL362" s="91"/>
      <c r="FTM362" s="91"/>
      <c r="FTN362" s="91"/>
      <c r="FTO362" s="91"/>
      <c r="FTP362" s="91"/>
      <c r="FTQ362" s="91" t="s">
        <v>218</v>
      </c>
      <c r="FTR362" s="91"/>
      <c r="FTS362" s="91"/>
      <c r="FTT362" s="91"/>
      <c r="FTU362" s="91"/>
      <c r="FTV362" s="91"/>
      <c r="FTW362" s="91"/>
      <c r="FTX362" s="91"/>
      <c r="FTY362" s="91" t="s">
        <v>218</v>
      </c>
      <c r="FTZ362" s="91"/>
      <c r="FUA362" s="91"/>
      <c r="FUB362" s="91"/>
      <c r="FUC362" s="91"/>
      <c r="FUD362" s="91"/>
      <c r="FUE362" s="91"/>
      <c r="FUF362" s="91"/>
      <c r="FUG362" s="91" t="s">
        <v>218</v>
      </c>
      <c r="FUH362" s="91"/>
      <c r="FUI362" s="91"/>
      <c r="FUJ362" s="91"/>
      <c r="FUK362" s="91"/>
      <c r="FUL362" s="91"/>
      <c r="FUM362" s="91"/>
      <c r="FUN362" s="91"/>
      <c r="FUO362" s="91" t="s">
        <v>218</v>
      </c>
      <c r="FUP362" s="91"/>
      <c r="FUQ362" s="91"/>
      <c r="FUR362" s="91"/>
      <c r="FUS362" s="91"/>
      <c r="FUT362" s="91"/>
      <c r="FUU362" s="91"/>
      <c r="FUV362" s="91"/>
      <c r="FUW362" s="91" t="s">
        <v>218</v>
      </c>
      <c r="FUX362" s="91"/>
      <c r="FUY362" s="91"/>
      <c r="FUZ362" s="91"/>
      <c r="FVA362" s="91"/>
      <c r="FVB362" s="91"/>
      <c r="FVC362" s="91"/>
      <c r="FVD362" s="91"/>
      <c r="FVE362" s="91" t="s">
        <v>218</v>
      </c>
      <c r="FVF362" s="91"/>
      <c r="FVG362" s="91"/>
      <c r="FVH362" s="91"/>
      <c r="FVI362" s="91"/>
      <c r="FVJ362" s="91"/>
      <c r="FVK362" s="91"/>
      <c r="FVL362" s="91"/>
      <c r="FVM362" s="91" t="s">
        <v>218</v>
      </c>
      <c r="FVN362" s="91"/>
      <c r="FVO362" s="91"/>
      <c r="FVP362" s="91"/>
      <c r="FVQ362" s="91"/>
      <c r="FVR362" s="91"/>
      <c r="FVS362" s="91"/>
      <c r="FVT362" s="91"/>
      <c r="FVU362" s="91" t="s">
        <v>218</v>
      </c>
      <c r="FVV362" s="91"/>
      <c r="FVW362" s="91"/>
      <c r="FVX362" s="91"/>
      <c r="FVY362" s="91"/>
      <c r="FVZ362" s="91"/>
      <c r="FWA362" s="91"/>
      <c r="FWB362" s="91"/>
      <c r="FWC362" s="91" t="s">
        <v>218</v>
      </c>
      <c r="FWD362" s="91"/>
      <c r="FWE362" s="91"/>
      <c r="FWF362" s="91"/>
      <c r="FWG362" s="91"/>
      <c r="FWH362" s="91"/>
      <c r="FWI362" s="91"/>
      <c r="FWJ362" s="91"/>
      <c r="FWK362" s="91" t="s">
        <v>218</v>
      </c>
      <c r="FWL362" s="91"/>
      <c r="FWM362" s="91"/>
      <c r="FWN362" s="91"/>
      <c r="FWO362" s="91"/>
      <c r="FWP362" s="91"/>
      <c r="FWQ362" s="91"/>
      <c r="FWR362" s="91"/>
      <c r="FWS362" s="91" t="s">
        <v>218</v>
      </c>
      <c r="FWT362" s="91"/>
      <c r="FWU362" s="91"/>
      <c r="FWV362" s="91"/>
      <c r="FWW362" s="91"/>
      <c r="FWX362" s="91"/>
      <c r="FWY362" s="91"/>
      <c r="FWZ362" s="91"/>
      <c r="FXA362" s="91" t="s">
        <v>218</v>
      </c>
      <c r="FXB362" s="91"/>
      <c r="FXC362" s="91"/>
      <c r="FXD362" s="91"/>
      <c r="FXE362" s="91"/>
      <c r="FXF362" s="91"/>
      <c r="FXG362" s="91"/>
      <c r="FXH362" s="91"/>
      <c r="FXI362" s="91" t="s">
        <v>218</v>
      </c>
      <c r="FXJ362" s="91"/>
      <c r="FXK362" s="91"/>
      <c r="FXL362" s="91"/>
      <c r="FXM362" s="91"/>
      <c r="FXN362" s="91"/>
      <c r="FXO362" s="91"/>
      <c r="FXP362" s="91"/>
      <c r="FXQ362" s="91" t="s">
        <v>218</v>
      </c>
      <c r="FXR362" s="91"/>
      <c r="FXS362" s="91"/>
      <c r="FXT362" s="91"/>
      <c r="FXU362" s="91"/>
      <c r="FXV362" s="91"/>
      <c r="FXW362" s="91"/>
      <c r="FXX362" s="91"/>
      <c r="FXY362" s="91" t="s">
        <v>218</v>
      </c>
      <c r="FXZ362" s="91"/>
      <c r="FYA362" s="91"/>
      <c r="FYB362" s="91"/>
      <c r="FYC362" s="91"/>
      <c r="FYD362" s="91"/>
      <c r="FYE362" s="91"/>
      <c r="FYF362" s="91"/>
      <c r="FYG362" s="91" t="s">
        <v>218</v>
      </c>
      <c r="FYH362" s="91"/>
      <c r="FYI362" s="91"/>
      <c r="FYJ362" s="91"/>
      <c r="FYK362" s="91"/>
      <c r="FYL362" s="91"/>
      <c r="FYM362" s="91"/>
      <c r="FYN362" s="91"/>
      <c r="FYO362" s="91" t="s">
        <v>218</v>
      </c>
      <c r="FYP362" s="91"/>
      <c r="FYQ362" s="91"/>
      <c r="FYR362" s="91"/>
      <c r="FYS362" s="91"/>
      <c r="FYT362" s="91"/>
      <c r="FYU362" s="91"/>
      <c r="FYV362" s="91"/>
      <c r="FYW362" s="91" t="s">
        <v>218</v>
      </c>
      <c r="FYX362" s="91"/>
      <c r="FYY362" s="91"/>
      <c r="FYZ362" s="91"/>
      <c r="FZA362" s="91"/>
      <c r="FZB362" s="91"/>
      <c r="FZC362" s="91"/>
      <c r="FZD362" s="91"/>
      <c r="FZE362" s="91" t="s">
        <v>218</v>
      </c>
      <c r="FZF362" s="91"/>
      <c r="FZG362" s="91"/>
      <c r="FZH362" s="91"/>
      <c r="FZI362" s="91"/>
      <c r="FZJ362" s="91"/>
      <c r="FZK362" s="91"/>
      <c r="FZL362" s="91"/>
      <c r="FZM362" s="91" t="s">
        <v>218</v>
      </c>
      <c r="FZN362" s="91"/>
      <c r="FZO362" s="91"/>
      <c r="FZP362" s="91"/>
      <c r="FZQ362" s="91"/>
      <c r="FZR362" s="91"/>
      <c r="FZS362" s="91"/>
      <c r="FZT362" s="91"/>
      <c r="FZU362" s="91" t="s">
        <v>218</v>
      </c>
      <c r="FZV362" s="91"/>
      <c r="FZW362" s="91"/>
      <c r="FZX362" s="91"/>
      <c r="FZY362" s="91"/>
      <c r="FZZ362" s="91"/>
      <c r="GAA362" s="91"/>
      <c r="GAB362" s="91"/>
      <c r="GAC362" s="91" t="s">
        <v>218</v>
      </c>
      <c r="GAD362" s="91"/>
      <c r="GAE362" s="91"/>
      <c r="GAF362" s="91"/>
      <c r="GAG362" s="91"/>
      <c r="GAH362" s="91"/>
      <c r="GAI362" s="91"/>
      <c r="GAJ362" s="91"/>
      <c r="GAK362" s="91" t="s">
        <v>218</v>
      </c>
      <c r="GAL362" s="91"/>
      <c r="GAM362" s="91"/>
      <c r="GAN362" s="91"/>
      <c r="GAO362" s="91"/>
      <c r="GAP362" s="91"/>
      <c r="GAQ362" s="91"/>
      <c r="GAR362" s="91"/>
      <c r="GAS362" s="91" t="s">
        <v>218</v>
      </c>
      <c r="GAT362" s="91"/>
      <c r="GAU362" s="91"/>
      <c r="GAV362" s="91"/>
      <c r="GAW362" s="91"/>
      <c r="GAX362" s="91"/>
      <c r="GAY362" s="91"/>
      <c r="GAZ362" s="91"/>
      <c r="GBA362" s="91" t="s">
        <v>218</v>
      </c>
      <c r="GBB362" s="91"/>
      <c r="GBC362" s="91"/>
      <c r="GBD362" s="91"/>
      <c r="GBE362" s="91"/>
      <c r="GBF362" s="91"/>
      <c r="GBG362" s="91"/>
      <c r="GBH362" s="91"/>
      <c r="GBI362" s="91" t="s">
        <v>218</v>
      </c>
      <c r="GBJ362" s="91"/>
      <c r="GBK362" s="91"/>
      <c r="GBL362" s="91"/>
      <c r="GBM362" s="91"/>
      <c r="GBN362" s="91"/>
      <c r="GBO362" s="91"/>
      <c r="GBP362" s="91"/>
      <c r="GBQ362" s="91" t="s">
        <v>218</v>
      </c>
      <c r="GBR362" s="91"/>
      <c r="GBS362" s="91"/>
      <c r="GBT362" s="91"/>
      <c r="GBU362" s="91"/>
      <c r="GBV362" s="91"/>
      <c r="GBW362" s="91"/>
      <c r="GBX362" s="91"/>
      <c r="GBY362" s="91" t="s">
        <v>218</v>
      </c>
      <c r="GBZ362" s="91"/>
      <c r="GCA362" s="91"/>
      <c r="GCB362" s="91"/>
      <c r="GCC362" s="91"/>
      <c r="GCD362" s="91"/>
      <c r="GCE362" s="91"/>
      <c r="GCF362" s="91"/>
      <c r="GCG362" s="91" t="s">
        <v>218</v>
      </c>
      <c r="GCH362" s="91"/>
      <c r="GCI362" s="91"/>
      <c r="GCJ362" s="91"/>
      <c r="GCK362" s="91"/>
      <c r="GCL362" s="91"/>
      <c r="GCM362" s="91"/>
      <c r="GCN362" s="91"/>
      <c r="GCO362" s="91" t="s">
        <v>218</v>
      </c>
      <c r="GCP362" s="91"/>
      <c r="GCQ362" s="91"/>
      <c r="GCR362" s="91"/>
      <c r="GCS362" s="91"/>
      <c r="GCT362" s="91"/>
      <c r="GCU362" s="91"/>
      <c r="GCV362" s="91"/>
      <c r="GCW362" s="91" t="s">
        <v>218</v>
      </c>
      <c r="GCX362" s="91"/>
      <c r="GCY362" s="91"/>
      <c r="GCZ362" s="91"/>
      <c r="GDA362" s="91"/>
      <c r="GDB362" s="91"/>
      <c r="GDC362" s="91"/>
      <c r="GDD362" s="91"/>
      <c r="GDE362" s="91" t="s">
        <v>218</v>
      </c>
      <c r="GDF362" s="91"/>
      <c r="GDG362" s="91"/>
      <c r="GDH362" s="91"/>
      <c r="GDI362" s="91"/>
      <c r="GDJ362" s="91"/>
      <c r="GDK362" s="91"/>
      <c r="GDL362" s="91"/>
      <c r="GDM362" s="91" t="s">
        <v>218</v>
      </c>
      <c r="GDN362" s="91"/>
      <c r="GDO362" s="91"/>
      <c r="GDP362" s="91"/>
      <c r="GDQ362" s="91"/>
      <c r="GDR362" s="91"/>
      <c r="GDS362" s="91"/>
      <c r="GDT362" s="91"/>
      <c r="GDU362" s="91" t="s">
        <v>218</v>
      </c>
      <c r="GDV362" s="91"/>
      <c r="GDW362" s="91"/>
      <c r="GDX362" s="91"/>
      <c r="GDY362" s="91"/>
      <c r="GDZ362" s="91"/>
      <c r="GEA362" s="91"/>
      <c r="GEB362" s="91"/>
      <c r="GEC362" s="91" t="s">
        <v>218</v>
      </c>
      <c r="GED362" s="91"/>
      <c r="GEE362" s="91"/>
      <c r="GEF362" s="91"/>
      <c r="GEG362" s="91"/>
      <c r="GEH362" s="91"/>
      <c r="GEI362" s="91"/>
      <c r="GEJ362" s="91"/>
      <c r="GEK362" s="91" t="s">
        <v>218</v>
      </c>
      <c r="GEL362" s="91"/>
      <c r="GEM362" s="91"/>
      <c r="GEN362" s="91"/>
      <c r="GEO362" s="91"/>
      <c r="GEP362" s="91"/>
      <c r="GEQ362" s="91"/>
      <c r="GER362" s="91"/>
      <c r="GES362" s="91" t="s">
        <v>218</v>
      </c>
      <c r="GET362" s="91"/>
      <c r="GEU362" s="91"/>
      <c r="GEV362" s="91"/>
      <c r="GEW362" s="91"/>
      <c r="GEX362" s="91"/>
      <c r="GEY362" s="91"/>
      <c r="GEZ362" s="91"/>
      <c r="GFA362" s="91" t="s">
        <v>218</v>
      </c>
      <c r="GFB362" s="91"/>
      <c r="GFC362" s="91"/>
      <c r="GFD362" s="91"/>
      <c r="GFE362" s="91"/>
      <c r="GFF362" s="91"/>
      <c r="GFG362" s="91"/>
      <c r="GFH362" s="91"/>
      <c r="GFI362" s="91" t="s">
        <v>218</v>
      </c>
      <c r="GFJ362" s="91"/>
      <c r="GFK362" s="91"/>
      <c r="GFL362" s="91"/>
      <c r="GFM362" s="91"/>
      <c r="GFN362" s="91"/>
      <c r="GFO362" s="91"/>
      <c r="GFP362" s="91"/>
      <c r="GFQ362" s="91" t="s">
        <v>218</v>
      </c>
      <c r="GFR362" s="91"/>
      <c r="GFS362" s="91"/>
      <c r="GFT362" s="91"/>
      <c r="GFU362" s="91"/>
      <c r="GFV362" s="91"/>
      <c r="GFW362" s="91"/>
      <c r="GFX362" s="91"/>
      <c r="GFY362" s="91" t="s">
        <v>218</v>
      </c>
      <c r="GFZ362" s="91"/>
      <c r="GGA362" s="91"/>
      <c r="GGB362" s="91"/>
      <c r="GGC362" s="91"/>
      <c r="GGD362" s="91"/>
      <c r="GGE362" s="91"/>
      <c r="GGF362" s="91"/>
      <c r="GGG362" s="91" t="s">
        <v>218</v>
      </c>
      <c r="GGH362" s="91"/>
      <c r="GGI362" s="91"/>
      <c r="GGJ362" s="91"/>
      <c r="GGK362" s="91"/>
      <c r="GGL362" s="91"/>
      <c r="GGM362" s="91"/>
      <c r="GGN362" s="91"/>
      <c r="GGO362" s="91" t="s">
        <v>218</v>
      </c>
      <c r="GGP362" s="91"/>
      <c r="GGQ362" s="91"/>
      <c r="GGR362" s="91"/>
      <c r="GGS362" s="91"/>
      <c r="GGT362" s="91"/>
      <c r="GGU362" s="91"/>
      <c r="GGV362" s="91"/>
      <c r="GGW362" s="91" t="s">
        <v>218</v>
      </c>
      <c r="GGX362" s="91"/>
      <c r="GGY362" s="91"/>
      <c r="GGZ362" s="91"/>
      <c r="GHA362" s="91"/>
      <c r="GHB362" s="91"/>
      <c r="GHC362" s="91"/>
      <c r="GHD362" s="91"/>
      <c r="GHE362" s="91" t="s">
        <v>218</v>
      </c>
      <c r="GHF362" s="91"/>
      <c r="GHG362" s="91"/>
      <c r="GHH362" s="91"/>
      <c r="GHI362" s="91"/>
      <c r="GHJ362" s="91"/>
      <c r="GHK362" s="91"/>
      <c r="GHL362" s="91"/>
      <c r="GHM362" s="91" t="s">
        <v>218</v>
      </c>
      <c r="GHN362" s="91"/>
      <c r="GHO362" s="91"/>
      <c r="GHP362" s="91"/>
      <c r="GHQ362" s="91"/>
      <c r="GHR362" s="91"/>
      <c r="GHS362" s="91"/>
      <c r="GHT362" s="91"/>
      <c r="GHU362" s="91" t="s">
        <v>218</v>
      </c>
      <c r="GHV362" s="91"/>
      <c r="GHW362" s="91"/>
      <c r="GHX362" s="91"/>
      <c r="GHY362" s="91"/>
      <c r="GHZ362" s="91"/>
      <c r="GIA362" s="91"/>
      <c r="GIB362" s="91"/>
      <c r="GIC362" s="91" t="s">
        <v>218</v>
      </c>
      <c r="GID362" s="91"/>
      <c r="GIE362" s="91"/>
      <c r="GIF362" s="91"/>
      <c r="GIG362" s="91"/>
      <c r="GIH362" s="91"/>
      <c r="GII362" s="91"/>
      <c r="GIJ362" s="91"/>
      <c r="GIK362" s="91" t="s">
        <v>218</v>
      </c>
      <c r="GIL362" s="91"/>
      <c r="GIM362" s="91"/>
      <c r="GIN362" s="91"/>
      <c r="GIO362" s="91"/>
      <c r="GIP362" s="91"/>
      <c r="GIQ362" s="91"/>
      <c r="GIR362" s="91"/>
      <c r="GIS362" s="91" t="s">
        <v>218</v>
      </c>
      <c r="GIT362" s="91"/>
      <c r="GIU362" s="91"/>
      <c r="GIV362" s="91"/>
      <c r="GIW362" s="91"/>
      <c r="GIX362" s="91"/>
      <c r="GIY362" s="91"/>
      <c r="GIZ362" s="91"/>
      <c r="GJA362" s="91" t="s">
        <v>218</v>
      </c>
      <c r="GJB362" s="91"/>
      <c r="GJC362" s="91"/>
      <c r="GJD362" s="91"/>
      <c r="GJE362" s="91"/>
      <c r="GJF362" s="91"/>
      <c r="GJG362" s="91"/>
      <c r="GJH362" s="91"/>
      <c r="GJI362" s="91" t="s">
        <v>218</v>
      </c>
      <c r="GJJ362" s="91"/>
      <c r="GJK362" s="91"/>
      <c r="GJL362" s="91"/>
      <c r="GJM362" s="91"/>
      <c r="GJN362" s="91"/>
      <c r="GJO362" s="91"/>
      <c r="GJP362" s="91"/>
      <c r="GJQ362" s="91" t="s">
        <v>218</v>
      </c>
      <c r="GJR362" s="91"/>
      <c r="GJS362" s="91"/>
      <c r="GJT362" s="91"/>
      <c r="GJU362" s="91"/>
      <c r="GJV362" s="91"/>
      <c r="GJW362" s="91"/>
      <c r="GJX362" s="91"/>
      <c r="GJY362" s="91" t="s">
        <v>218</v>
      </c>
      <c r="GJZ362" s="91"/>
      <c r="GKA362" s="91"/>
      <c r="GKB362" s="91"/>
      <c r="GKC362" s="91"/>
      <c r="GKD362" s="91"/>
      <c r="GKE362" s="91"/>
      <c r="GKF362" s="91"/>
      <c r="GKG362" s="91" t="s">
        <v>218</v>
      </c>
      <c r="GKH362" s="91"/>
      <c r="GKI362" s="91"/>
      <c r="GKJ362" s="91"/>
      <c r="GKK362" s="91"/>
      <c r="GKL362" s="91"/>
      <c r="GKM362" s="91"/>
      <c r="GKN362" s="91"/>
      <c r="GKO362" s="91" t="s">
        <v>218</v>
      </c>
      <c r="GKP362" s="91"/>
      <c r="GKQ362" s="91"/>
      <c r="GKR362" s="91"/>
      <c r="GKS362" s="91"/>
      <c r="GKT362" s="91"/>
      <c r="GKU362" s="91"/>
      <c r="GKV362" s="91"/>
      <c r="GKW362" s="91" t="s">
        <v>218</v>
      </c>
      <c r="GKX362" s="91"/>
      <c r="GKY362" s="91"/>
      <c r="GKZ362" s="91"/>
      <c r="GLA362" s="91"/>
      <c r="GLB362" s="91"/>
      <c r="GLC362" s="91"/>
      <c r="GLD362" s="91"/>
      <c r="GLE362" s="91" t="s">
        <v>218</v>
      </c>
      <c r="GLF362" s="91"/>
      <c r="GLG362" s="91"/>
      <c r="GLH362" s="91"/>
      <c r="GLI362" s="91"/>
      <c r="GLJ362" s="91"/>
      <c r="GLK362" s="91"/>
      <c r="GLL362" s="91"/>
      <c r="GLM362" s="91" t="s">
        <v>218</v>
      </c>
      <c r="GLN362" s="91"/>
      <c r="GLO362" s="91"/>
      <c r="GLP362" s="91"/>
      <c r="GLQ362" s="91"/>
      <c r="GLR362" s="91"/>
      <c r="GLS362" s="91"/>
      <c r="GLT362" s="91"/>
      <c r="GLU362" s="91" t="s">
        <v>218</v>
      </c>
      <c r="GLV362" s="91"/>
      <c r="GLW362" s="91"/>
      <c r="GLX362" s="91"/>
      <c r="GLY362" s="91"/>
      <c r="GLZ362" s="91"/>
      <c r="GMA362" s="91"/>
      <c r="GMB362" s="91"/>
      <c r="GMC362" s="91" t="s">
        <v>218</v>
      </c>
      <c r="GMD362" s="91"/>
      <c r="GME362" s="91"/>
      <c r="GMF362" s="91"/>
      <c r="GMG362" s="91"/>
      <c r="GMH362" s="91"/>
      <c r="GMI362" s="91"/>
      <c r="GMJ362" s="91"/>
      <c r="GMK362" s="91" t="s">
        <v>218</v>
      </c>
      <c r="GML362" s="91"/>
      <c r="GMM362" s="91"/>
      <c r="GMN362" s="91"/>
      <c r="GMO362" s="91"/>
      <c r="GMP362" s="91"/>
      <c r="GMQ362" s="91"/>
      <c r="GMR362" s="91"/>
      <c r="GMS362" s="91" t="s">
        <v>218</v>
      </c>
      <c r="GMT362" s="91"/>
      <c r="GMU362" s="91"/>
      <c r="GMV362" s="91"/>
      <c r="GMW362" s="91"/>
      <c r="GMX362" s="91"/>
      <c r="GMY362" s="91"/>
      <c r="GMZ362" s="91"/>
      <c r="GNA362" s="91" t="s">
        <v>218</v>
      </c>
      <c r="GNB362" s="91"/>
      <c r="GNC362" s="91"/>
      <c r="GND362" s="91"/>
      <c r="GNE362" s="91"/>
      <c r="GNF362" s="91"/>
      <c r="GNG362" s="91"/>
      <c r="GNH362" s="91"/>
      <c r="GNI362" s="91" t="s">
        <v>218</v>
      </c>
      <c r="GNJ362" s="91"/>
      <c r="GNK362" s="91"/>
      <c r="GNL362" s="91"/>
      <c r="GNM362" s="91"/>
      <c r="GNN362" s="91"/>
      <c r="GNO362" s="91"/>
      <c r="GNP362" s="91"/>
      <c r="GNQ362" s="91" t="s">
        <v>218</v>
      </c>
      <c r="GNR362" s="91"/>
      <c r="GNS362" s="91"/>
      <c r="GNT362" s="91"/>
      <c r="GNU362" s="91"/>
      <c r="GNV362" s="91"/>
      <c r="GNW362" s="91"/>
      <c r="GNX362" s="91"/>
      <c r="GNY362" s="91" t="s">
        <v>218</v>
      </c>
      <c r="GNZ362" s="91"/>
      <c r="GOA362" s="91"/>
      <c r="GOB362" s="91"/>
      <c r="GOC362" s="91"/>
      <c r="GOD362" s="91"/>
      <c r="GOE362" s="91"/>
      <c r="GOF362" s="91"/>
      <c r="GOG362" s="91" t="s">
        <v>218</v>
      </c>
      <c r="GOH362" s="91"/>
      <c r="GOI362" s="91"/>
      <c r="GOJ362" s="91"/>
      <c r="GOK362" s="91"/>
      <c r="GOL362" s="91"/>
      <c r="GOM362" s="91"/>
      <c r="GON362" s="91"/>
      <c r="GOO362" s="91" t="s">
        <v>218</v>
      </c>
      <c r="GOP362" s="91"/>
      <c r="GOQ362" s="91"/>
      <c r="GOR362" s="91"/>
      <c r="GOS362" s="91"/>
      <c r="GOT362" s="91"/>
      <c r="GOU362" s="91"/>
      <c r="GOV362" s="91"/>
      <c r="GOW362" s="91" t="s">
        <v>218</v>
      </c>
      <c r="GOX362" s="91"/>
      <c r="GOY362" s="91"/>
      <c r="GOZ362" s="91"/>
      <c r="GPA362" s="91"/>
      <c r="GPB362" s="91"/>
      <c r="GPC362" s="91"/>
      <c r="GPD362" s="91"/>
      <c r="GPE362" s="91" t="s">
        <v>218</v>
      </c>
      <c r="GPF362" s="91"/>
      <c r="GPG362" s="91"/>
      <c r="GPH362" s="91"/>
      <c r="GPI362" s="91"/>
      <c r="GPJ362" s="91"/>
      <c r="GPK362" s="91"/>
      <c r="GPL362" s="91"/>
      <c r="GPM362" s="91" t="s">
        <v>218</v>
      </c>
      <c r="GPN362" s="91"/>
      <c r="GPO362" s="91"/>
      <c r="GPP362" s="91"/>
      <c r="GPQ362" s="91"/>
      <c r="GPR362" s="91"/>
      <c r="GPS362" s="91"/>
      <c r="GPT362" s="91"/>
      <c r="GPU362" s="91" t="s">
        <v>218</v>
      </c>
      <c r="GPV362" s="91"/>
      <c r="GPW362" s="91"/>
      <c r="GPX362" s="91"/>
      <c r="GPY362" s="91"/>
      <c r="GPZ362" s="91"/>
      <c r="GQA362" s="91"/>
      <c r="GQB362" s="91"/>
      <c r="GQC362" s="91" t="s">
        <v>218</v>
      </c>
      <c r="GQD362" s="91"/>
      <c r="GQE362" s="91"/>
      <c r="GQF362" s="91"/>
      <c r="GQG362" s="91"/>
      <c r="GQH362" s="91"/>
      <c r="GQI362" s="91"/>
      <c r="GQJ362" s="91"/>
      <c r="GQK362" s="91" t="s">
        <v>218</v>
      </c>
      <c r="GQL362" s="91"/>
      <c r="GQM362" s="91"/>
      <c r="GQN362" s="91"/>
      <c r="GQO362" s="91"/>
      <c r="GQP362" s="91"/>
      <c r="GQQ362" s="91"/>
      <c r="GQR362" s="91"/>
      <c r="GQS362" s="91" t="s">
        <v>218</v>
      </c>
      <c r="GQT362" s="91"/>
      <c r="GQU362" s="91"/>
      <c r="GQV362" s="91"/>
      <c r="GQW362" s="91"/>
      <c r="GQX362" s="91"/>
      <c r="GQY362" s="91"/>
      <c r="GQZ362" s="91"/>
      <c r="GRA362" s="91" t="s">
        <v>218</v>
      </c>
      <c r="GRB362" s="91"/>
      <c r="GRC362" s="91"/>
      <c r="GRD362" s="91"/>
      <c r="GRE362" s="91"/>
      <c r="GRF362" s="91"/>
      <c r="GRG362" s="91"/>
      <c r="GRH362" s="91"/>
      <c r="GRI362" s="91" t="s">
        <v>218</v>
      </c>
      <c r="GRJ362" s="91"/>
      <c r="GRK362" s="91"/>
      <c r="GRL362" s="91"/>
      <c r="GRM362" s="91"/>
      <c r="GRN362" s="91"/>
      <c r="GRO362" s="91"/>
      <c r="GRP362" s="91"/>
      <c r="GRQ362" s="91" t="s">
        <v>218</v>
      </c>
      <c r="GRR362" s="91"/>
      <c r="GRS362" s="91"/>
      <c r="GRT362" s="91"/>
      <c r="GRU362" s="91"/>
      <c r="GRV362" s="91"/>
      <c r="GRW362" s="91"/>
      <c r="GRX362" s="91"/>
      <c r="GRY362" s="91" t="s">
        <v>218</v>
      </c>
      <c r="GRZ362" s="91"/>
      <c r="GSA362" s="91"/>
      <c r="GSB362" s="91"/>
      <c r="GSC362" s="91"/>
      <c r="GSD362" s="91"/>
      <c r="GSE362" s="91"/>
      <c r="GSF362" s="91"/>
      <c r="GSG362" s="91" t="s">
        <v>218</v>
      </c>
      <c r="GSH362" s="91"/>
      <c r="GSI362" s="91"/>
      <c r="GSJ362" s="91"/>
      <c r="GSK362" s="91"/>
      <c r="GSL362" s="91"/>
      <c r="GSM362" s="91"/>
      <c r="GSN362" s="91"/>
      <c r="GSO362" s="91" t="s">
        <v>218</v>
      </c>
      <c r="GSP362" s="91"/>
      <c r="GSQ362" s="91"/>
      <c r="GSR362" s="91"/>
      <c r="GSS362" s="91"/>
      <c r="GST362" s="91"/>
      <c r="GSU362" s="91"/>
      <c r="GSV362" s="91"/>
      <c r="GSW362" s="91" t="s">
        <v>218</v>
      </c>
      <c r="GSX362" s="91"/>
      <c r="GSY362" s="91"/>
      <c r="GSZ362" s="91"/>
      <c r="GTA362" s="91"/>
      <c r="GTB362" s="91"/>
      <c r="GTC362" s="91"/>
      <c r="GTD362" s="91"/>
      <c r="GTE362" s="91" t="s">
        <v>218</v>
      </c>
      <c r="GTF362" s="91"/>
      <c r="GTG362" s="91"/>
      <c r="GTH362" s="91"/>
      <c r="GTI362" s="91"/>
      <c r="GTJ362" s="91"/>
      <c r="GTK362" s="91"/>
      <c r="GTL362" s="91"/>
      <c r="GTM362" s="91" t="s">
        <v>218</v>
      </c>
      <c r="GTN362" s="91"/>
      <c r="GTO362" s="91"/>
      <c r="GTP362" s="91"/>
      <c r="GTQ362" s="91"/>
      <c r="GTR362" s="91"/>
      <c r="GTS362" s="91"/>
      <c r="GTT362" s="91"/>
      <c r="GTU362" s="91" t="s">
        <v>218</v>
      </c>
      <c r="GTV362" s="91"/>
      <c r="GTW362" s="91"/>
      <c r="GTX362" s="91"/>
      <c r="GTY362" s="91"/>
      <c r="GTZ362" s="91"/>
      <c r="GUA362" s="91"/>
      <c r="GUB362" s="91"/>
      <c r="GUC362" s="91" t="s">
        <v>218</v>
      </c>
      <c r="GUD362" s="91"/>
      <c r="GUE362" s="91"/>
      <c r="GUF362" s="91"/>
      <c r="GUG362" s="91"/>
      <c r="GUH362" s="91"/>
      <c r="GUI362" s="91"/>
      <c r="GUJ362" s="91"/>
      <c r="GUK362" s="91" t="s">
        <v>218</v>
      </c>
      <c r="GUL362" s="91"/>
      <c r="GUM362" s="91"/>
      <c r="GUN362" s="91"/>
      <c r="GUO362" s="91"/>
      <c r="GUP362" s="91"/>
      <c r="GUQ362" s="91"/>
      <c r="GUR362" s="91"/>
      <c r="GUS362" s="91" t="s">
        <v>218</v>
      </c>
      <c r="GUT362" s="91"/>
      <c r="GUU362" s="91"/>
      <c r="GUV362" s="91"/>
      <c r="GUW362" s="91"/>
      <c r="GUX362" s="91"/>
      <c r="GUY362" s="91"/>
      <c r="GUZ362" s="91"/>
      <c r="GVA362" s="91" t="s">
        <v>218</v>
      </c>
      <c r="GVB362" s="91"/>
      <c r="GVC362" s="91"/>
      <c r="GVD362" s="91"/>
      <c r="GVE362" s="91"/>
      <c r="GVF362" s="91"/>
      <c r="GVG362" s="91"/>
      <c r="GVH362" s="91"/>
      <c r="GVI362" s="91" t="s">
        <v>218</v>
      </c>
      <c r="GVJ362" s="91"/>
      <c r="GVK362" s="91"/>
      <c r="GVL362" s="91"/>
      <c r="GVM362" s="91"/>
      <c r="GVN362" s="91"/>
      <c r="GVO362" s="91"/>
      <c r="GVP362" s="91"/>
      <c r="GVQ362" s="91" t="s">
        <v>218</v>
      </c>
      <c r="GVR362" s="91"/>
      <c r="GVS362" s="91"/>
      <c r="GVT362" s="91"/>
      <c r="GVU362" s="91"/>
      <c r="GVV362" s="91"/>
      <c r="GVW362" s="91"/>
      <c r="GVX362" s="91"/>
      <c r="GVY362" s="91" t="s">
        <v>218</v>
      </c>
      <c r="GVZ362" s="91"/>
      <c r="GWA362" s="91"/>
      <c r="GWB362" s="91"/>
      <c r="GWC362" s="91"/>
      <c r="GWD362" s="91"/>
      <c r="GWE362" s="91"/>
      <c r="GWF362" s="91"/>
      <c r="GWG362" s="91" t="s">
        <v>218</v>
      </c>
      <c r="GWH362" s="91"/>
      <c r="GWI362" s="91"/>
      <c r="GWJ362" s="91"/>
      <c r="GWK362" s="91"/>
      <c r="GWL362" s="91"/>
      <c r="GWM362" s="91"/>
      <c r="GWN362" s="91"/>
      <c r="GWO362" s="91" t="s">
        <v>218</v>
      </c>
      <c r="GWP362" s="91"/>
      <c r="GWQ362" s="91"/>
      <c r="GWR362" s="91"/>
      <c r="GWS362" s="91"/>
      <c r="GWT362" s="91"/>
      <c r="GWU362" s="91"/>
      <c r="GWV362" s="91"/>
      <c r="GWW362" s="91" t="s">
        <v>218</v>
      </c>
      <c r="GWX362" s="91"/>
      <c r="GWY362" s="91"/>
      <c r="GWZ362" s="91"/>
      <c r="GXA362" s="91"/>
      <c r="GXB362" s="91"/>
      <c r="GXC362" s="91"/>
      <c r="GXD362" s="91"/>
      <c r="GXE362" s="91" t="s">
        <v>218</v>
      </c>
      <c r="GXF362" s="91"/>
      <c r="GXG362" s="91"/>
      <c r="GXH362" s="91"/>
      <c r="GXI362" s="91"/>
      <c r="GXJ362" s="91"/>
      <c r="GXK362" s="91"/>
      <c r="GXL362" s="91"/>
      <c r="GXM362" s="91" t="s">
        <v>218</v>
      </c>
      <c r="GXN362" s="91"/>
      <c r="GXO362" s="91"/>
      <c r="GXP362" s="91"/>
      <c r="GXQ362" s="91"/>
      <c r="GXR362" s="91"/>
      <c r="GXS362" s="91"/>
      <c r="GXT362" s="91"/>
      <c r="GXU362" s="91" t="s">
        <v>218</v>
      </c>
      <c r="GXV362" s="91"/>
      <c r="GXW362" s="91"/>
      <c r="GXX362" s="91"/>
      <c r="GXY362" s="91"/>
      <c r="GXZ362" s="91"/>
      <c r="GYA362" s="91"/>
      <c r="GYB362" s="91"/>
      <c r="GYC362" s="91" t="s">
        <v>218</v>
      </c>
      <c r="GYD362" s="91"/>
      <c r="GYE362" s="91"/>
      <c r="GYF362" s="91"/>
      <c r="GYG362" s="91"/>
      <c r="GYH362" s="91"/>
      <c r="GYI362" s="91"/>
      <c r="GYJ362" s="91"/>
      <c r="GYK362" s="91" t="s">
        <v>218</v>
      </c>
      <c r="GYL362" s="91"/>
      <c r="GYM362" s="91"/>
      <c r="GYN362" s="91"/>
      <c r="GYO362" s="91"/>
      <c r="GYP362" s="91"/>
      <c r="GYQ362" s="91"/>
      <c r="GYR362" s="91"/>
      <c r="GYS362" s="91" t="s">
        <v>218</v>
      </c>
      <c r="GYT362" s="91"/>
      <c r="GYU362" s="91"/>
      <c r="GYV362" s="91"/>
      <c r="GYW362" s="91"/>
      <c r="GYX362" s="91"/>
      <c r="GYY362" s="91"/>
      <c r="GYZ362" s="91"/>
      <c r="GZA362" s="91" t="s">
        <v>218</v>
      </c>
      <c r="GZB362" s="91"/>
      <c r="GZC362" s="91"/>
      <c r="GZD362" s="91"/>
      <c r="GZE362" s="91"/>
      <c r="GZF362" s="91"/>
      <c r="GZG362" s="91"/>
      <c r="GZH362" s="91"/>
      <c r="GZI362" s="91" t="s">
        <v>218</v>
      </c>
      <c r="GZJ362" s="91"/>
      <c r="GZK362" s="91"/>
      <c r="GZL362" s="91"/>
      <c r="GZM362" s="91"/>
      <c r="GZN362" s="91"/>
      <c r="GZO362" s="91"/>
      <c r="GZP362" s="91"/>
      <c r="GZQ362" s="91" t="s">
        <v>218</v>
      </c>
      <c r="GZR362" s="91"/>
      <c r="GZS362" s="91"/>
      <c r="GZT362" s="91"/>
      <c r="GZU362" s="91"/>
      <c r="GZV362" s="91"/>
      <c r="GZW362" s="91"/>
      <c r="GZX362" s="91"/>
      <c r="GZY362" s="91" t="s">
        <v>218</v>
      </c>
      <c r="GZZ362" s="91"/>
      <c r="HAA362" s="91"/>
      <c r="HAB362" s="91"/>
      <c r="HAC362" s="91"/>
      <c r="HAD362" s="91"/>
      <c r="HAE362" s="91"/>
      <c r="HAF362" s="91"/>
      <c r="HAG362" s="91" t="s">
        <v>218</v>
      </c>
      <c r="HAH362" s="91"/>
      <c r="HAI362" s="91"/>
      <c r="HAJ362" s="91"/>
      <c r="HAK362" s="91"/>
      <c r="HAL362" s="91"/>
      <c r="HAM362" s="91"/>
      <c r="HAN362" s="91"/>
      <c r="HAO362" s="91" t="s">
        <v>218</v>
      </c>
      <c r="HAP362" s="91"/>
      <c r="HAQ362" s="91"/>
      <c r="HAR362" s="91"/>
      <c r="HAS362" s="91"/>
      <c r="HAT362" s="91"/>
      <c r="HAU362" s="91"/>
      <c r="HAV362" s="91"/>
      <c r="HAW362" s="91" t="s">
        <v>218</v>
      </c>
      <c r="HAX362" s="91"/>
      <c r="HAY362" s="91"/>
      <c r="HAZ362" s="91"/>
      <c r="HBA362" s="91"/>
      <c r="HBB362" s="91"/>
      <c r="HBC362" s="91"/>
      <c r="HBD362" s="91"/>
      <c r="HBE362" s="91" t="s">
        <v>218</v>
      </c>
      <c r="HBF362" s="91"/>
      <c r="HBG362" s="91"/>
      <c r="HBH362" s="91"/>
      <c r="HBI362" s="91"/>
      <c r="HBJ362" s="91"/>
      <c r="HBK362" s="91"/>
      <c r="HBL362" s="91"/>
      <c r="HBM362" s="91" t="s">
        <v>218</v>
      </c>
      <c r="HBN362" s="91"/>
      <c r="HBO362" s="91"/>
      <c r="HBP362" s="91"/>
      <c r="HBQ362" s="91"/>
      <c r="HBR362" s="91"/>
      <c r="HBS362" s="91"/>
      <c r="HBT362" s="91"/>
      <c r="HBU362" s="91" t="s">
        <v>218</v>
      </c>
      <c r="HBV362" s="91"/>
      <c r="HBW362" s="91"/>
      <c r="HBX362" s="91"/>
      <c r="HBY362" s="91"/>
      <c r="HBZ362" s="91"/>
      <c r="HCA362" s="91"/>
      <c r="HCB362" s="91"/>
      <c r="HCC362" s="91" t="s">
        <v>218</v>
      </c>
      <c r="HCD362" s="91"/>
      <c r="HCE362" s="91"/>
      <c r="HCF362" s="91"/>
      <c r="HCG362" s="91"/>
      <c r="HCH362" s="91"/>
      <c r="HCI362" s="91"/>
      <c r="HCJ362" s="91"/>
      <c r="HCK362" s="91" t="s">
        <v>218</v>
      </c>
      <c r="HCL362" s="91"/>
      <c r="HCM362" s="91"/>
      <c r="HCN362" s="91"/>
      <c r="HCO362" s="91"/>
      <c r="HCP362" s="91"/>
      <c r="HCQ362" s="91"/>
      <c r="HCR362" s="91"/>
      <c r="HCS362" s="91" t="s">
        <v>218</v>
      </c>
      <c r="HCT362" s="91"/>
      <c r="HCU362" s="91"/>
      <c r="HCV362" s="91"/>
      <c r="HCW362" s="91"/>
      <c r="HCX362" s="91"/>
      <c r="HCY362" s="91"/>
      <c r="HCZ362" s="91"/>
      <c r="HDA362" s="91" t="s">
        <v>218</v>
      </c>
      <c r="HDB362" s="91"/>
      <c r="HDC362" s="91"/>
      <c r="HDD362" s="91"/>
      <c r="HDE362" s="91"/>
      <c r="HDF362" s="91"/>
      <c r="HDG362" s="91"/>
      <c r="HDH362" s="91"/>
      <c r="HDI362" s="91" t="s">
        <v>218</v>
      </c>
      <c r="HDJ362" s="91"/>
      <c r="HDK362" s="91"/>
      <c r="HDL362" s="91"/>
      <c r="HDM362" s="91"/>
      <c r="HDN362" s="91"/>
      <c r="HDO362" s="91"/>
      <c r="HDP362" s="91"/>
      <c r="HDQ362" s="91" t="s">
        <v>218</v>
      </c>
      <c r="HDR362" s="91"/>
      <c r="HDS362" s="91"/>
      <c r="HDT362" s="91"/>
      <c r="HDU362" s="91"/>
      <c r="HDV362" s="91"/>
      <c r="HDW362" s="91"/>
      <c r="HDX362" s="91"/>
      <c r="HDY362" s="91" t="s">
        <v>218</v>
      </c>
      <c r="HDZ362" s="91"/>
      <c r="HEA362" s="91"/>
      <c r="HEB362" s="91"/>
      <c r="HEC362" s="91"/>
      <c r="HED362" s="91"/>
      <c r="HEE362" s="91"/>
      <c r="HEF362" s="91"/>
      <c r="HEG362" s="91" t="s">
        <v>218</v>
      </c>
      <c r="HEH362" s="91"/>
      <c r="HEI362" s="91"/>
      <c r="HEJ362" s="91"/>
      <c r="HEK362" s="91"/>
      <c r="HEL362" s="91"/>
      <c r="HEM362" s="91"/>
      <c r="HEN362" s="91"/>
      <c r="HEO362" s="91" t="s">
        <v>218</v>
      </c>
      <c r="HEP362" s="91"/>
      <c r="HEQ362" s="91"/>
      <c r="HER362" s="91"/>
      <c r="HES362" s="91"/>
      <c r="HET362" s="91"/>
      <c r="HEU362" s="91"/>
      <c r="HEV362" s="91"/>
      <c r="HEW362" s="91" t="s">
        <v>218</v>
      </c>
      <c r="HEX362" s="91"/>
      <c r="HEY362" s="91"/>
      <c r="HEZ362" s="91"/>
      <c r="HFA362" s="91"/>
      <c r="HFB362" s="91"/>
      <c r="HFC362" s="91"/>
      <c r="HFD362" s="91"/>
      <c r="HFE362" s="91" t="s">
        <v>218</v>
      </c>
      <c r="HFF362" s="91"/>
      <c r="HFG362" s="91"/>
      <c r="HFH362" s="91"/>
      <c r="HFI362" s="91"/>
      <c r="HFJ362" s="91"/>
      <c r="HFK362" s="91"/>
      <c r="HFL362" s="91"/>
      <c r="HFM362" s="91" t="s">
        <v>218</v>
      </c>
      <c r="HFN362" s="91"/>
      <c r="HFO362" s="91"/>
      <c r="HFP362" s="91"/>
      <c r="HFQ362" s="91"/>
      <c r="HFR362" s="91"/>
      <c r="HFS362" s="91"/>
      <c r="HFT362" s="91"/>
      <c r="HFU362" s="91" t="s">
        <v>218</v>
      </c>
      <c r="HFV362" s="91"/>
      <c r="HFW362" s="91"/>
      <c r="HFX362" s="91"/>
      <c r="HFY362" s="91"/>
      <c r="HFZ362" s="91"/>
      <c r="HGA362" s="91"/>
      <c r="HGB362" s="91"/>
      <c r="HGC362" s="91" t="s">
        <v>218</v>
      </c>
      <c r="HGD362" s="91"/>
      <c r="HGE362" s="91"/>
      <c r="HGF362" s="91"/>
      <c r="HGG362" s="91"/>
      <c r="HGH362" s="91"/>
      <c r="HGI362" s="91"/>
      <c r="HGJ362" s="91"/>
      <c r="HGK362" s="91" t="s">
        <v>218</v>
      </c>
      <c r="HGL362" s="91"/>
      <c r="HGM362" s="91"/>
      <c r="HGN362" s="91"/>
      <c r="HGO362" s="91"/>
      <c r="HGP362" s="91"/>
      <c r="HGQ362" s="91"/>
      <c r="HGR362" s="91"/>
      <c r="HGS362" s="91" t="s">
        <v>218</v>
      </c>
      <c r="HGT362" s="91"/>
      <c r="HGU362" s="91"/>
      <c r="HGV362" s="91"/>
      <c r="HGW362" s="91"/>
      <c r="HGX362" s="91"/>
      <c r="HGY362" s="91"/>
      <c r="HGZ362" s="91"/>
      <c r="HHA362" s="91" t="s">
        <v>218</v>
      </c>
      <c r="HHB362" s="91"/>
      <c r="HHC362" s="91"/>
      <c r="HHD362" s="91"/>
      <c r="HHE362" s="91"/>
      <c r="HHF362" s="91"/>
      <c r="HHG362" s="91"/>
      <c r="HHH362" s="91"/>
      <c r="HHI362" s="91" t="s">
        <v>218</v>
      </c>
      <c r="HHJ362" s="91"/>
      <c r="HHK362" s="91"/>
      <c r="HHL362" s="91"/>
      <c r="HHM362" s="91"/>
      <c r="HHN362" s="91"/>
      <c r="HHO362" s="91"/>
      <c r="HHP362" s="91"/>
      <c r="HHQ362" s="91" t="s">
        <v>218</v>
      </c>
      <c r="HHR362" s="91"/>
      <c r="HHS362" s="91"/>
      <c r="HHT362" s="91"/>
      <c r="HHU362" s="91"/>
      <c r="HHV362" s="91"/>
      <c r="HHW362" s="91"/>
      <c r="HHX362" s="91"/>
      <c r="HHY362" s="91" t="s">
        <v>218</v>
      </c>
      <c r="HHZ362" s="91"/>
      <c r="HIA362" s="91"/>
      <c r="HIB362" s="91"/>
      <c r="HIC362" s="91"/>
      <c r="HID362" s="91"/>
      <c r="HIE362" s="91"/>
      <c r="HIF362" s="91"/>
      <c r="HIG362" s="91" t="s">
        <v>218</v>
      </c>
      <c r="HIH362" s="91"/>
      <c r="HII362" s="91"/>
      <c r="HIJ362" s="91"/>
      <c r="HIK362" s="91"/>
      <c r="HIL362" s="91"/>
      <c r="HIM362" s="91"/>
      <c r="HIN362" s="91"/>
      <c r="HIO362" s="91" t="s">
        <v>218</v>
      </c>
      <c r="HIP362" s="91"/>
      <c r="HIQ362" s="91"/>
      <c r="HIR362" s="91"/>
      <c r="HIS362" s="91"/>
      <c r="HIT362" s="91"/>
      <c r="HIU362" s="91"/>
      <c r="HIV362" s="91"/>
      <c r="HIW362" s="91" t="s">
        <v>218</v>
      </c>
      <c r="HIX362" s="91"/>
      <c r="HIY362" s="91"/>
      <c r="HIZ362" s="91"/>
      <c r="HJA362" s="91"/>
      <c r="HJB362" s="91"/>
      <c r="HJC362" s="91"/>
      <c r="HJD362" s="91"/>
      <c r="HJE362" s="91" t="s">
        <v>218</v>
      </c>
      <c r="HJF362" s="91"/>
      <c r="HJG362" s="91"/>
      <c r="HJH362" s="91"/>
      <c r="HJI362" s="91"/>
      <c r="HJJ362" s="91"/>
      <c r="HJK362" s="91"/>
      <c r="HJL362" s="91"/>
      <c r="HJM362" s="91" t="s">
        <v>218</v>
      </c>
      <c r="HJN362" s="91"/>
      <c r="HJO362" s="91"/>
      <c r="HJP362" s="91"/>
      <c r="HJQ362" s="91"/>
      <c r="HJR362" s="91"/>
      <c r="HJS362" s="91"/>
      <c r="HJT362" s="91"/>
      <c r="HJU362" s="91" t="s">
        <v>218</v>
      </c>
      <c r="HJV362" s="91"/>
      <c r="HJW362" s="91"/>
      <c r="HJX362" s="91"/>
      <c r="HJY362" s="91"/>
      <c r="HJZ362" s="91"/>
      <c r="HKA362" s="91"/>
      <c r="HKB362" s="91"/>
      <c r="HKC362" s="91" t="s">
        <v>218</v>
      </c>
      <c r="HKD362" s="91"/>
      <c r="HKE362" s="91"/>
      <c r="HKF362" s="91"/>
      <c r="HKG362" s="91"/>
      <c r="HKH362" s="91"/>
      <c r="HKI362" s="91"/>
      <c r="HKJ362" s="91"/>
      <c r="HKK362" s="91" t="s">
        <v>218</v>
      </c>
      <c r="HKL362" s="91"/>
      <c r="HKM362" s="91"/>
      <c r="HKN362" s="91"/>
      <c r="HKO362" s="91"/>
      <c r="HKP362" s="91"/>
      <c r="HKQ362" s="91"/>
      <c r="HKR362" s="91"/>
      <c r="HKS362" s="91" t="s">
        <v>218</v>
      </c>
      <c r="HKT362" s="91"/>
      <c r="HKU362" s="91"/>
      <c r="HKV362" s="91"/>
      <c r="HKW362" s="91"/>
      <c r="HKX362" s="91"/>
      <c r="HKY362" s="91"/>
      <c r="HKZ362" s="91"/>
      <c r="HLA362" s="91" t="s">
        <v>218</v>
      </c>
      <c r="HLB362" s="91"/>
      <c r="HLC362" s="91"/>
      <c r="HLD362" s="91"/>
      <c r="HLE362" s="91"/>
      <c r="HLF362" s="91"/>
      <c r="HLG362" s="91"/>
      <c r="HLH362" s="91"/>
      <c r="HLI362" s="91" t="s">
        <v>218</v>
      </c>
      <c r="HLJ362" s="91"/>
      <c r="HLK362" s="91"/>
      <c r="HLL362" s="91"/>
      <c r="HLM362" s="91"/>
      <c r="HLN362" s="91"/>
      <c r="HLO362" s="91"/>
      <c r="HLP362" s="91"/>
      <c r="HLQ362" s="91" t="s">
        <v>218</v>
      </c>
      <c r="HLR362" s="91"/>
      <c r="HLS362" s="91"/>
      <c r="HLT362" s="91"/>
      <c r="HLU362" s="91"/>
      <c r="HLV362" s="91"/>
      <c r="HLW362" s="91"/>
      <c r="HLX362" s="91"/>
      <c r="HLY362" s="91" t="s">
        <v>218</v>
      </c>
      <c r="HLZ362" s="91"/>
      <c r="HMA362" s="91"/>
      <c r="HMB362" s="91"/>
      <c r="HMC362" s="91"/>
      <c r="HMD362" s="91"/>
      <c r="HME362" s="91"/>
      <c r="HMF362" s="91"/>
      <c r="HMG362" s="91" t="s">
        <v>218</v>
      </c>
      <c r="HMH362" s="91"/>
      <c r="HMI362" s="91"/>
      <c r="HMJ362" s="91"/>
      <c r="HMK362" s="91"/>
      <c r="HML362" s="91"/>
      <c r="HMM362" s="91"/>
      <c r="HMN362" s="91"/>
      <c r="HMO362" s="91" t="s">
        <v>218</v>
      </c>
      <c r="HMP362" s="91"/>
      <c r="HMQ362" s="91"/>
      <c r="HMR362" s="91"/>
      <c r="HMS362" s="91"/>
      <c r="HMT362" s="91"/>
      <c r="HMU362" s="91"/>
      <c r="HMV362" s="91"/>
      <c r="HMW362" s="91" t="s">
        <v>218</v>
      </c>
      <c r="HMX362" s="91"/>
      <c r="HMY362" s="91"/>
      <c r="HMZ362" s="91"/>
      <c r="HNA362" s="91"/>
      <c r="HNB362" s="91"/>
      <c r="HNC362" s="91"/>
      <c r="HND362" s="91"/>
      <c r="HNE362" s="91" t="s">
        <v>218</v>
      </c>
      <c r="HNF362" s="91"/>
      <c r="HNG362" s="91"/>
      <c r="HNH362" s="91"/>
      <c r="HNI362" s="91"/>
      <c r="HNJ362" s="91"/>
      <c r="HNK362" s="91"/>
      <c r="HNL362" s="91"/>
      <c r="HNM362" s="91" t="s">
        <v>218</v>
      </c>
      <c r="HNN362" s="91"/>
      <c r="HNO362" s="91"/>
      <c r="HNP362" s="91"/>
      <c r="HNQ362" s="91"/>
      <c r="HNR362" s="91"/>
      <c r="HNS362" s="91"/>
      <c r="HNT362" s="91"/>
      <c r="HNU362" s="91" t="s">
        <v>218</v>
      </c>
      <c r="HNV362" s="91"/>
      <c r="HNW362" s="91"/>
      <c r="HNX362" s="91"/>
      <c r="HNY362" s="91"/>
      <c r="HNZ362" s="91"/>
      <c r="HOA362" s="91"/>
      <c r="HOB362" s="91"/>
      <c r="HOC362" s="91" t="s">
        <v>218</v>
      </c>
      <c r="HOD362" s="91"/>
      <c r="HOE362" s="91"/>
      <c r="HOF362" s="91"/>
      <c r="HOG362" s="91"/>
      <c r="HOH362" s="91"/>
      <c r="HOI362" s="91"/>
      <c r="HOJ362" s="91"/>
      <c r="HOK362" s="91" t="s">
        <v>218</v>
      </c>
      <c r="HOL362" s="91"/>
      <c r="HOM362" s="91"/>
      <c r="HON362" s="91"/>
      <c r="HOO362" s="91"/>
      <c r="HOP362" s="91"/>
      <c r="HOQ362" s="91"/>
      <c r="HOR362" s="91"/>
      <c r="HOS362" s="91" t="s">
        <v>218</v>
      </c>
      <c r="HOT362" s="91"/>
      <c r="HOU362" s="91"/>
      <c r="HOV362" s="91"/>
      <c r="HOW362" s="91"/>
      <c r="HOX362" s="91"/>
      <c r="HOY362" s="91"/>
      <c r="HOZ362" s="91"/>
      <c r="HPA362" s="91" t="s">
        <v>218</v>
      </c>
      <c r="HPB362" s="91"/>
      <c r="HPC362" s="91"/>
      <c r="HPD362" s="91"/>
      <c r="HPE362" s="91"/>
      <c r="HPF362" s="91"/>
      <c r="HPG362" s="91"/>
      <c r="HPH362" s="91"/>
      <c r="HPI362" s="91" t="s">
        <v>218</v>
      </c>
      <c r="HPJ362" s="91"/>
      <c r="HPK362" s="91"/>
      <c r="HPL362" s="91"/>
      <c r="HPM362" s="91"/>
      <c r="HPN362" s="91"/>
      <c r="HPO362" s="91"/>
      <c r="HPP362" s="91"/>
      <c r="HPQ362" s="91" t="s">
        <v>218</v>
      </c>
      <c r="HPR362" s="91"/>
      <c r="HPS362" s="91"/>
      <c r="HPT362" s="91"/>
      <c r="HPU362" s="91"/>
      <c r="HPV362" s="91"/>
      <c r="HPW362" s="91"/>
      <c r="HPX362" s="91"/>
      <c r="HPY362" s="91" t="s">
        <v>218</v>
      </c>
      <c r="HPZ362" s="91"/>
      <c r="HQA362" s="91"/>
      <c r="HQB362" s="91"/>
      <c r="HQC362" s="91"/>
      <c r="HQD362" s="91"/>
      <c r="HQE362" s="91"/>
      <c r="HQF362" s="91"/>
      <c r="HQG362" s="91" t="s">
        <v>218</v>
      </c>
      <c r="HQH362" s="91"/>
      <c r="HQI362" s="91"/>
      <c r="HQJ362" s="91"/>
      <c r="HQK362" s="91"/>
      <c r="HQL362" s="91"/>
      <c r="HQM362" s="91"/>
      <c r="HQN362" s="91"/>
      <c r="HQO362" s="91" t="s">
        <v>218</v>
      </c>
      <c r="HQP362" s="91"/>
      <c r="HQQ362" s="91"/>
      <c r="HQR362" s="91"/>
      <c r="HQS362" s="91"/>
      <c r="HQT362" s="91"/>
      <c r="HQU362" s="91"/>
      <c r="HQV362" s="91"/>
      <c r="HQW362" s="91" t="s">
        <v>218</v>
      </c>
      <c r="HQX362" s="91"/>
      <c r="HQY362" s="91"/>
      <c r="HQZ362" s="91"/>
      <c r="HRA362" s="91"/>
      <c r="HRB362" s="91"/>
      <c r="HRC362" s="91"/>
      <c r="HRD362" s="91"/>
      <c r="HRE362" s="91" t="s">
        <v>218</v>
      </c>
      <c r="HRF362" s="91"/>
      <c r="HRG362" s="91"/>
      <c r="HRH362" s="91"/>
      <c r="HRI362" s="91"/>
      <c r="HRJ362" s="91"/>
      <c r="HRK362" s="91"/>
      <c r="HRL362" s="91"/>
      <c r="HRM362" s="91" t="s">
        <v>218</v>
      </c>
      <c r="HRN362" s="91"/>
      <c r="HRO362" s="91"/>
      <c r="HRP362" s="91"/>
      <c r="HRQ362" s="91"/>
      <c r="HRR362" s="91"/>
      <c r="HRS362" s="91"/>
      <c r="HRT362" s="91"/>
      <c r="HRU362" s="91" t="s">
        <v>218</v>
      </c>
      <c r="HRV362" s="91"/>
      <c r="HRW362" s="91"/>
      <c r="HRX362" s="91"/>
      <c r="HRY362" s="91"/>
      <c r="HRZ362" s="91"/>
      <c r="HSA362" s="91"/>
      <c r="HSB362" s="91"/>
      <c r="HSC362" s="91" t="s">
        <v>218</v>
      </c>
      <c r="HSD362" s="91"/>
      <c r="HSE362" s="91"/>
      <c r="HSF362" s="91"/>
      <c r="HSG362" s="91"/>
      <c r="HSH362" s="91"/>
      <c r="HSI362" s="91"/>
      <c r="HSJ362" s="91"/>
      <c r="HSK362" s="91" t="s">
        <v>218</v>
      </c>
      <c r="HSL362" s="91"/>
      <c r="HSM362" s="91"/>
      <c r="HSN362" s="91"/>
      <c r="HSO362" s="91"/>
      <c r="HSP362" s="91"/>
      <c r="HSQ362" s="91"/>
      <c r="HSR362" s="91"/>
      <c r="HSS362" s="91" t="s">
        <v>218</v>
      </c>
      <c r="HST362" s="91"/>
      <c r="HSU362" s="91"/>
      <c r="HSV362" s="91"/>
      <c r="HSW362" s="91"/>
      <c r="HSX362" s="91"/>
      <c r="HSY362" s="91"/>
      <c r="HSZ362" s="91"/>
      <c r="HTA362" s="91" t="s">
        <v>218</v>
      </c>
      <c r="HTB362" s="91"/>
      <c r="HTC362" s="91"/>
      <c r="HTD362" s="91"/>
      <c r="HTE362" s="91"/>
      <c r="HTF362" s="91"/>
      <c r="HTG362" s="91"/>
      <c r="HTH362" s="91"/>
      <c r="HTI362" s="91" t="s">
        <v>218</v>
      </c>
      <c r="HTJ362" s="91"/>
      <c r="HTK362" s="91"/>
      <c r="HTL362" s="91"/>
      <c r="HTM362" s="91"/>
      <c r="HTN362" s="91"/>
      <c r="HTO362" s="91"/>
      <c r="HTP362" s="91"/>
      <c r="HTQ362" s="91" t="s">
        <v>218</v>
      </c>
      <c r="HTR362" s="91"/>
      <c r="HTS362" s="91"/>
      <c r="HTT362" s="91"/>
      <c r="HTU362" s="91"/>
      <c r="HTV362" s="91"/>
      <c r="HTW362" s="91"/>
      <c r="HTX362" s="91"/>
      <c r="HTY362" s="91" t="s">
        <v>218</v>
      </c>
      <c r="HTZ362" s="91"/>
      <c r="HUA362" s="91"/>
      <c r="HUB362" s="91"/>
      <c r="HUC362" s="91"/>
      <c r="HUD362" s="91"/>
      <c r="HUE362" s="91"/>
      <c r="HUF362" s="91"/>
      <c r="HUG362" s="91" t="s">
        <v>218</v>
      </c>
      <c r="HUH362" s="91"/>
      <c r="HUI362" s="91"/>
      <c r="HUJ362" s="91"/>
      <c r="HUK362" s="91"/>
      <c r="HUL362" s="91"/>
      <c r="HUM362" s="91"/>
      <c r="HUN362" s="91"/>
      <c r="HUO362" s="91" t="s">
        <v>218</v>
      </c>
      <c r="HUP362" s="91"/>
      <c r="HUQ362" s="91"/>
      <c r="HUR362" s="91"/>
      <c r="HUS362" s="91"/>
      <c r="HUT362" s="91"/>
      <c r="HUU362" s="91"/>
      <c r="HUV362" s="91"/>
      <c r="HUW362" s="91" t="s">
        <v>218</v>
      </c>
      <c r="HUX362" s="91"/>
      <c r="HUY362" s="91"/>
      <c r="HUZ362" s="91"/>
      <c r="HVA362" s="91"/>
      <c r="HVB362" s="91"/>
      <c r="HVC362" s="91"/>
      <c r="HVD362" s="91"/>
      <c r="HVE362" s="91" t="s">
        <v>218</v>
      </c>
      <c r="HVF362" s="91"/>
      <c r="HVG362" s="91"/>
      <c r="HVH362" s="91"/>
      <c r="HVI362" s="91"/>
      <c r="HVJ362" s="91"/>
      <c r="HVK362" s="91"/>
      <c r="HVL362" s="91"/>
      <c r="HVM362" s="91" t="s">
        <v>218</v>
      </c>
      <c r="HVN362" s="91"/>
      <c r="HVO362" s="91"/>
      <c r="HVP362" s="91"/>
      <c r="HVQ362" s="91"/>
      <c r="HVR362" s="91"/>
      <c r="HVS362" s="91"/>
      <c r="HVT362" s="91"/>
      <c r="HVU362" s="91" t="s">
        <v>218</v>
      </c>
      <c r="HVV362" s="91"/>
      <c r="HVW362" s="91"/>
      <c r="HVX362" s="91"/>
      <c r="HVY362" s="91"/>
      <c r="HVZ362" s="91"/>
      <c r="HWA362" s="91"/>
      <c r="HWB362" s="91"/>
      <c r="HWC362" s="91" t="s">
        <v>218</v>
      </c>
      <c r="HWD362" s="91"/>
      <c r="HWE362" s="91"/>
      <c r="HWF362" s="91"/>
      <c r="HWG362" s="91"/>
      <c r="HWH362" s="91"/>
      <c r="HWI362" s="91"/>
      <c r="HWJ362" s="91"/>
      <c r="HWK362" s="91" t="s">
        <v>218</v>
      </c>
      <c r="HWL362" s="91"/>
      <c r="HWM362" s="91"/>
      <c r="HWN362" s="91"/>
      <c r="HWO362" s="91"/>
      <c r="HWP362" s="91"/>
      <c r="HWQ362" s="91"/>
      <c r="HWR362" s="91"/>
      <c r="HWS362" s="91" t="s">
        <v>218</v>
      </c>
      <c r="HWT362" s="91"/>
      <c r="HWU362" s="91"/>
      <c r="HWV362" s="91"/>
      <c r="HWW362" s="91"/>
      <c r="HWX362" s="91"/>
      <c r="HWY362" s="91"/>
      <c r="HWZ362" s="91"/>
      <c r="HXA362" s="91" t="s">
        <v>218</v>
      </c>
      <c r="HXB362" s="91"/>
      <c r="HXC362" s="91"/>
      <c r="HXD362" s="91"/>
      <c r="HXE362" s="91"/>
      <c r="HXF362" s="91"/>
      <c r="HXG362" s="91"/>
      <c r="HXH362" s="91"/>
      <c r="HXI362" s="91" t="s">
        <v>218</v>
      </c>
      <c r="HXJ362" s="91"/>
      <c r="HXK362" s="91"/>
      <c r="HXL362" s="91"/>
      <c r="HXM362" s="91"/>
      <c r="HXN362" s="91"/>
      <c r="HXO362" s="91"/>
      <c r="HXP362" s="91"/>
      <c r="HXQ362" s="91" t="s">
        <v>218</v>
      </c>
      <c r="HXR362" s="91"/>
      <c r="HXS362" s="91"/>
      <c r="HXT362" s="91"/>
      <c r="HXU362" s="91"/>
      <c r="HXV362" s="91"/>
      <c r="HXW362" s="91"/>
      <c r="HXX362" s="91"/>
      <c r="HXY362" s="91" t="s">
        <v>218</v>
      </c>
      <c r="HXZ362" s="91"/>
      <c r="HYA362" s="91"/>
      <c r="HYB362" s="91"/>
      <c r="HYC362" s="91"/>
      <c r="HYD362" s="91"/>
      <c r="HYE362" s="91"/>
      <c r="HYF362" s="91"/>
      <c r="HYG362" s="91" t="s">
        <v>218</v>
      </c>
      <c r="HYH362" s="91"/>
      <c r="HYI362" s="91"/>
      <c r="HYJ362" s="91"/>
      <c r="HYK362" s="91"/>
      <c r="HYL362" s="91"/>
      <c r="HYM362" s="91"/>
      <c r="HYN362" s="91"/>
      <c r="HYO362" s="91" t="s">
        <v>218</v>
      </c>
      <c r="HYP362" s="91"/>
      <c r="HYQ362" s="91"/>
      <c r="HYR362" s="91"/>
      <c r="HYS362" s="91"/>
      <c r="HYT362" s="91"/>
      <c r="HYU362" s="91"/>
      <c r="HYV362" s="91"/>
      <c r="HYW362" s="91" t="s">
        <v>218</v>
      </c>
      <c r="HYX362" s="91"/>
      <c r="HYY362" s="91"/>
      <c r="HYZ362" s="91"/>
      <c r="HZA362" s="91"/>
      <c r="HZB362" s="91"/>
      <c r="HZC362" s="91"/>
      <c r="HZD362" s="91"/>
      <c r="HZE362" s="91" t="s">
        <v>218</v>
      </c>
      <c r="HZF362" s="91"/>
      <c r="HZG362" s="91"/>
      <c r="HZH362" s="91"/>
      <c r="HZI362" s="91"/>
      <c r="HZJ362" s="91"/>
      <c r="HZK362" s="91"/>
      <c r="HZL362" s="91"/>
      <c r="HZM362" s="91" t="s">
        <v>218</v>
      </c>
      <c r="HZN362" s="91"/>
      <c r="HZO362" s="91"/>
      <c r="HZP362" s="91"/>
      <c r="HZQ362" s="91"/>
      <c r="HZR362" s="91"/>
      <c r="HZS362" s="91"/>
      <c r="HZT362" s="91"/>
      <c r="HZU362" s="91" t="s">
        <v>218</v>
      </c>
      <c r="HZV362" s="91"/>
      <c r="HZW362" s="91"/>
      <c r="HZX362" s="91"/>
      <c r="HZY362" s="91"/>
      <c r="HZZ362" s="91"/>
      <c r="IAA362" s="91"/>
      <c r="IAB362" s="91"/>
      <c r="IAC362" s="91" t="s">
        <v>218</v>
      </c>
      <c r="IAD362" s="91"/>
      <c r="IAE362" s="91"/>
      <c r="IAF362" s="91"/>
      <c r="IAG362" s="91"/>
      <c r="IAH362" s="91"/>
      <c r="IAI362" s="91"/>
      <c r="IAJ362" s="91"/>
      <c r="IAK362" s="91" t="s">
        <v>218</v>
      </c>
      <c r="IAL362" s="91"/>
      <c r="IAM362" s="91"/>
      <c r="IAN362" s="91"/>
      <c r="IAO362" s="91"/>
      <c r="IAP362" s="91"/>
      <c r="IAQ362" s="91"/>
      <c r="IAR362" s="91"/>
      <c r="IAS362" s="91" t="s">
        <v>218</v>
      </c>
      <c r="IAT362" s="91"/>
      <c r="IAU362" s="91"/>
      <c r="IAV362" s="91"/>
      <c r="IAW362" s="91"/>
      <c r="IAX362" s="91"/>
      <c r="IAY362" s="91"/>
      <c r="IAZ362" s="91"/>
      <c r="IBA362" s="91" t="s">
        <v>218</v>
      </c>
      <c r="IBB362" s="91"/>
      <c r="IBC362" s="91"/>
      <c r="IBD362" s="91"/>
      <c r="IBE362" s="91"/>
      <c r="IBF362" s="91"/>
      <c r="IBG362" s="91"/>
      <c r="IBH362" s="91"/>
      <c r="IBI362" s="91" t="s">
        <v>218</v>
      </c>
      <c r="IBJ362" s="91"/>
      <c r="IBK362" s="91"/>
      <c r="IBL362" s="91"/>
      <c r="IBM362" s="91"/>
      <c r="IBN362" s="91"/>
      <c r="IBO362" s="91"/>
      <c r="IBP362" s="91"/>
      <c r="IBQ362" s="91" t="s">
        <v>218</v>
      </c>
      <c r="IBR362" s="91"/>
      <c r="IBS362" s="91"/>
      <c r="IBT362" s="91"/>
      <c r="IBU362" s="91"/>
      <c r="IBV362" s="91"/>
      <c r="IBW362" s="91"/>
      <c r="IBX362" s="91"/>
      <c r="IBY362" s="91" t="s">
        <v>218</v>
      </c>
      <c r="IBZ362" s="91"/>
      <c r="ICA362" s="91"/>
      <c r="ICB362" s="91"/>
      <c r="ICC362" s="91"/>
      <c r="ICD362" s="91"/>
      <c r="ICE362" s="91"/>
      <c r="ICF362" s="91"/>
      <c r="ICG362" s="91" t="s">
        <v>218</v>
      </c>
      <c r="ICH362" s="91"/>
      <c r="ICI362" s="91"/>
      <c r="ICJ362" s="91"/>
      <c r="ICK362" s="91"/>
      <c r="ICL362" s="91"/>
      <c r="ICM362" s="91"/>
      <c r="ICN362" s="91"/>
      <c r="ICO362" s="91" t="s">
        <v>218</v>
      </c>
      <c r="ICP362" s="91"/>
      <c r="ICQ362" s="91"/>
      <c r="ICR362" s="91"/>
      <c r="ICS362" s="91"/>
      <c r="ICT362" s="91"/>
      <c r="ICU362" s="91"/>
      <c r="ICV362" s="91"/>
      <c r="ICW362" s="91" t="s">
        <v>218</v>
      </c>
      <c r="ICX362" s="91"/>
      <c r="ICY362" s="91"/>
      <c r="ICZ362" s="91"/>
      <c r="IDA362" s="91"/>
      <c r="IDB362" s="91"/>
      <c r="IDC362" s="91"/>
      <c r="IDD362" s="91"/>
      <c r="IDE362" s="91" t="s">
        <v>218</v>
      </c>
      <c r="IDF362" s="91"/>
      <c r="IDG362" s="91"/>
      <c r="IDH362" s="91"/>
      <c r="IDI362" s="91"/>
      <c r="IDJ362" s="91"/>
      <c r="IDK362" s="91"/>
      <c r="IDL362" s="91"/>
      <c r="IDM362" s="91" t="s">
        <v>218</v>
      </c>
      <c r="IDN362" s="91"/>
      <c r="IDO362" s="91"/>
      <c r="IDP362" s="91"/>
      <c r="IDQ362" s="91"/>
      <c r="IDR362" s="91"/>
      <c r="IDS362" s="91"/>
      <c r="IDT362" s="91"/>
      <c r="IDU362" s="91" t="s">
        <v>218</v>
      </c>
      <c r="IDV362" s="91"/>
      <c r="IDW362" s="91"/>
      <c r="IDX362" s="91"/>
      <c r="IDY362" s="91"/>
      <c r="IDZ362" s="91"/>
      <c r="IEA362" s="91"/>
      <c r="IEB362" s="91"/>
      <c r="IEC362" s="91" t="s">
        <v>218</v>
      </c>
      <c r="IED362" s="91"/>
      <c r="IEE362" s="91"/>
      <c r="IEF362" s="91"/>
      <c r="IEG362" s="91"/>
      <c r="IEH362" s="91"/>
      <c r="IEI362" s="91"/>
      <c r="IEJ362" s="91"/>
      <c r="IEK362" s="91" t="s">
        <v>218</v>
      </c>
      <c r="IEL362" s="91"/>
      <c r="IEM362" s="91"/>
      <c r="IEN362" s="91"/>
      <c r="IEO362" s="91"/>
      <c r="IEP362" s="91"/>
      <c r="IEQ362" s="91"/>
      <c r="IER362" s="91"/>
      <c r="IES362" s="91" t="s">
        <v>218</v>
      </c>
      <c r="IET362" s="91"/>
      <c r="IEU362" s="91"/>
      <c r="IEV362" s="91"/>
      <c r="IEW362" s="91"/>
      <c r="IEX362" s="91"/>
      <c r="IEY362" s="91"/>
      <c r="IEZ362" s="91"/>
      <c r="IFA362" s="91" t="s">
        <v>218</v>
      </c>
      <c r="IFB362" s="91"/>
      <c r="IFC362" s="91"/>
      <c r="IFD362" s="91"/>
      <c r="IFE362" s="91"/>
      <c r="IFF362" s="91"/>
      <c r="IFG362" s="91"/>
      <c r="IFH362" s="91"/>
      <c r="IFI362" s="91" t="s">
        <v>218</v>
      </c>
      <c r="IFJ362" s="91"/>
      <c r="IFK362" s="91"/>
      <c r="IFL362" s="91"/>
      <c r="IFM362" s="91"/>
      <c r="IFN362" s="91"/>
      <c r="IFO362" s="91"/>
      <c r="IFP362" s="91"/>
      <c r="IFQ362" s="91" t="s">
        <v>218</v>
      </c>
      <c r="IFR362" s="91"/>
      <c r="IFS362" s="91"/>
      <c r="IFT362" s="91"/>
      <c r="IFU362" s="91"/>
      <c r="IFV362" s="91"/>
      <c r="IFW362" s="91"/>
      <c r="IFX362" s="91"/>
      <c r="IFY362" s="91" t="s">
        <v>218</v>
      </c>
      <c r="IFZ362" s="91"/>
      <c r="IGA362" s="91"/>
      <c r="IGB362" s="91"/>
      <c r="IGC362" s="91"/>
      <c r="IGD362" s="91"/>
      <c r="IGE362" s="91"/>
      <c r="IGF362" s="91"/>
      <c r="IGG362" s="91" t="s">
        <v>218</v>
      </c>
      <c r="IGH362" s="91"/>
      <c r="IGI362" s="91"/>
      <c r="IGJ362" s="91"/>
      <c r="IGK362" s="91"/>
      <c r="IGL362" s="91"/>
      <c r="IGM362" s="91"/>
      <c r="IGN362" s="91"/>
      <c r="IGO362" s="91" t="s">
        <v>218</v>
      </c>
      <c r="IGP362" s="91"/>
      <c r="IGQ362" s="91"/>
      <c r="IGR362" s="91"/>
      <c r="IGS362" s="91"/>
      <c r="IGT362" s="91"/>
      <c r="IGU362" s="91"/>
      <c r="IGV362" s="91"/>
      <c r="IGW362" s="91" t="s">
        <v>218</v>
      </c>
      <c r="IGX362" s="91"/>
      <c r="IGY362" s="91"/>
      <c r="IGZ362" s="91"/>
      <c r="IHA362" s="91"/>
      <c r="IHB362" s="91"/>
      <c r="IHC362" s="91"/>
      <c r="IHD362" s="91"/>
      <c r="IHE362" s="91" t="s">
        <v>218</v>
      </c>
      <c r="IHF362" s="91"/>
      <c r="IHG362" s="91"/>
      <c r="IHH362" s="91"/>
      <c r="IHI362" s="91"/>
      <c r="IHJ362" s="91"/>
      <c r="IHK362" s="91"/>
      <c r="IHL362" s="91"/>
      <c r="IHM362" s="91" t="s">
        <v>218</v>
      </c>
      <c r="IHN362" s="91"/>
      <c r="IHO362" s="91"/>
      <c r="IHP362" s="91"/>
      <c r="IHQ362" s="91"/>
      <c r="IHR362" s="91"/>
      <c r="IHS362" s="91"/>
      <c r="IHT362" s="91"/>
      <c r="IHU362" s="91" t="s">
        <v>218</v>
      </c>
      <c r="IHV362" s="91"/>
      <c r="IHW362" s="91"/>
      <c r="IHX362" s="91"/>
      <c r="IHY362" s="91"/>
      <c r="IHZ362" s="91"/>
      <c r="IIA362" s="91"/>
      <c r="IIB362" s="91"/>
      <c r="IIC362" s="91" t="s">
        <v>218</v>
      </c>
      <c r="IID362" s="91"/>
      <c r="IIE362" s="91"/>
      <c r="IIF362" s="91"/>
      <c r="IIG362" s="91"/>
      <c r="IIH362" s="91"/>
      <c r="III362" s="91"/>
      <c r="IIJ362" s="91"/>
      <c r="IIK362" s="91" t="s">
        <v>218</v>
      </c>
      <c r="IIL362" s="91"/>
      <c r="IIM362" s="91"/>
      <c r="IIN362" s="91"/>
      <c r="IIO362" s="91"/>
      <c r="IIP362" s="91"/>
      <c r="IIQ362" s="91"/>
      <c r="IIR362" s="91"/>
      <c r="IIS362" s="91" t="s">
        <v>218</v>
      </c>
      <c r="IIT362" s="91"/>
      <c r="IIU362" s="91"/>
      <c r="IIV362" s="91"/>
      <c r="IIW362" s="91"/>
      <c r="IIX362" s="91"/>
      <c r="IIY362" s="91"/>
      <c r="IIZ362" s="91"/>
      <c r="IJA362" s="91" t="s">
        <v>218</v>
      </c>
      <c r="IJB362" s="91"/>
      <c r="IJC362" s="91"/>
      <c r="IJD362" s="91"/>
      <c r="IJE362" s="91"/>
      <c r="IJF362" s="91"/>
      <c r="IJG362" s="91"/>
      <c r="IJH362" s="91"/>
      <c r="IJI362" s="91" t="s">
        <v>218</v>
      </c>
      <c r="IJJ362" s="91"/>
      <c r="IJK362" s="91"/>
      <c r="IJL362" s="91"/>
      <c r="IJM362" s="91"/>
      <c r="IJN362" s="91"/>
      <c r="IJO362" s="91"/>
      <c r="IJP362" s="91"/>
      <c r="IJQ362" s="91" t="s">
        <v>218</v>
      </c>
      <c r="IJR362" s="91"/>
      <c r="IJS362" s="91"/>
      <c r="IJT362" s="91"/>
      <c r="IJU362" s="91"/>
      <c r="IJV362" s="91"/>
      <c r="IJW362" s="91"/>
      <c r="IJX362" s="91"/>
      <c r="IJY362" s="91" t="s">
        <v>218</v>
      </c>
      <c r="IJZ362" s="91"/>
      <c r="IKA362" s="91"/>
      <c r="IKB362" s="91"/>
      <c r="IKC362" s="91"/>
      <c r="IKD362" s="91"/>
      <c r="IKE362" s="91"/>
      <c r="IKF362" s="91"/>
      <c r="IKG362" s="91" t="s">
        <v>218</v>
      </c>
      <c r="IKH362" s="91"/>
      <c r="IKI362" s="91"/>
      <c r="IKJ362" s="91"/>
      <c r="IKK362" s="91"/>
      <c r="IKL362" s="91"/>
      <c r="IKM362" s="91"/>
      <c r="IKN362" s="91"/>
      <c r="IKO362" s="91" t="s">
        <v>218</v>
      </c>
      <c r="IKP362" s="91"/>
      <c r="IKQ362" s="91"/>
      <c r="IKR362" s="91"/>
      <c r="IKS362" s="91"/>
      <c r="IKT362" s="91"/>
      <c r="IKU362" s="91"/>
      <c r="IKV362" s="91"/>
      <c r="IKW362" s="91" t="s">
        <v>218</v>
      </c>
      <c r="IKX362" s="91"/>
      <c r="IKY362" s="91"/>
      <c r="IKZ362" s="91"/>
      <c r="ILA362" s="91"/>
      <c r="ILB362" s="91"/>
      <c r="ILC362" s="91"/>
      <c r="ILD362" s="91"/>
      <c r="ILE362" s="91" t="s">
        <v>218</v>
      </c>
      <c r="ILF362" s="91"/>
      <c r="ILG362" s="91"/>
      <c r="ILH362" s="91"/>
      <c r="ILI362" s="91"/>
      <c r="ILJ362" s="91"/>
      <c r="ILK362" s="91"/>
      <c r="ILL362" s="91"/>
      <c r="ILM362" s="91" t="s">
        <v>218</v>
      </c>
      <c r="ILN362" s="91"/>
      <c r="ILO362" s="91"/>
      <c r="ILP362" s="91"/>
      <c r="ILQ362" s="91"/>
      <c r="ILR362" s="91"/>
      <c r="ILS362" s="91"/>
      <c r="ILT362" s="91"/>
      <c r="ILU362" s="91" t="s">
        <v>218</v>
      </c>
      <c r="ILV362" s="91"/>
      <c r="ILW362" s="91"/>
      <c r="ILX362" s="91"/>
      <c r="ILY362" s="91"/>
      <c r="ILZ362" s="91"/>
      <c r="IMA362" s="91"/>
      <c r="IMB362" s="91"/>
      <c r="IMC362" s="91" t="s">
        <v>218</v>
      </c>
      <c r="IMD362" s="91"/>
      <c r="IME362" s="91"/>
      <c r="IMF362" s="91"/>
      <c r="IMG362" s="91"/>
      <c r="IMH362" s="91"/>
      <c r="IMI362" s="91"/>
      <c r="IMJ362" s="91"/>
      <c r="IMK362" s="91" t="s">
        <v>218</v>
      </c>
      <c r="IML362" s="91"/>
      <c r="IMM362" s="91"/>
      <c r="IMN362" s="91"/>
      <c r="IMO362" s="91"/>
      <c r="IMP362" s="91"/>
      <c r="IMQ362" s="91"/>
      <c r="IMR362" s="91"/>
      <c r="IMS362" s="91" t="s">
        <v>218</v>
      </c>
      <c r="IMT362" s="91"/>
      <c r="IMU362" s="91"/>
      <c r="IMV362" s="91"/>
      <c r="IMW362" s="91"/>
      <c r="IMX362" s="91"/>
      <c r="IMY362" s="91"/>
      <c r="IMZ362" s="91"/>
      <c r="INA362" s="91" t="s">
        <v>218</v>
      </c>
      <c r="INB362" s="91"/>
      <c r="INC362" s="91"/>
      <c r="IND362" s="91"/>
      <c r="INE362" s="91"/>
      <c r="INF362" s="91"/>
      <c r="ING362" s="91"/>
      <c r="INH362" s="91"/>
      <c r="INI362" s="91" t="s">
        <v>218</v>
      </c>
      <c r="INJ362" s="91"/>
      <c r="INK362" s="91"/>
      <c r="INL362" s="91"/>
      <c r="INM362" s="91"/>
      <c r="INN362" s="91"/>
      <c r="INO362" s="91"/>
      <c r="INP362" s="91"/>
      <c r="INQ362" s="91" t="s">
        <v>218</v>
      </c>
      <c r="INR362" s="91"/>
      <c r="INS362" s="91"/>
      <c r="INT362" s="91"/>
      <c r="INU362" s="91"/>
      <c r="INV362" s="91"/>
      <c r="INW362" s="91"/>
      <c r="INX362" s="91"/>
      <c r="INY362" s="91" t="s">
        <v>218</v>
      </c>
      <c r="INZ362" s="91"/>
      <c r="IOA362" s="91"/>
      <c r="IOB362" s="91"/>
      <c r="IOC362" s="91"/>
      <c r="IOD362" s="91"/>
      <c r="IOE362" s="91"/>
      <c r="IOF362" s="91"/>
      <c r="IOG362" s="91" t="s">
        <v>218</v>
      </c>
      <c r="IOH362" s="91"/>
      <c r="IOI362" s="91"/>
      <c r="IOJ362" s="91"/>
      <c r="IOK362" s="91"/>
      <c r="IOL362" s="91"/>
      <c r="IOM362" s="91"/>
      <c r="ION362" s="91"/>
      <c r="IOO362" s="91" t="s">
        <v>218</v>
      </c>
      <c r="IOP362" s="91"/>
      <c r="IOQ362" s="91"/>
      <c r="IOR362" s="91"/>
      <c r="IOS362" s="91"/>
      <c r="IOT362" s="91"/>
      <c r="IOU362" s="91"/>
      <c r="IOV362" s="91"/>
      <c r="IOW362" s="91" t="s">
        <v>218</v>
      </c>
      <c r="IOX362" s="91"/>
      <c r="IOY362" s="91"/>
      <c r="IOZ362" s="91"/>
      <c r="IPA362" s="91"/>
      <c r="IPB362" s="91"/>
      <c r="IPC362" s="91"/>
      <c r="IPD362" s="91"/>
      <c r="IPE362" s="91" t="s">
        <v>218</v>
      </c>
      <c r="IPF362" s="91"/>
      <c r="IPG362" s="91"/>
      <c r="IPH362" s="91"/>
      <c r="IPI362" s="91"/>
      <c r="IPJ362" s="91"/>
      <c r="IPK362" s="91"/>
      <c r="IPL362" s="91"/>
      <c r="IPM362" s="91" t="s">
        <v>218</v>
      </c>
      <c r="IPN362" s="91"/>
      <c r="IPO362" s="91"/>
      <c r="IPP362" s="91"/>
      <c r="IPQ362" s="91"/>
      <c r="IPR362" s="91"/>
      <c r="IPS362" s="91"/>
      <c r="IPT362" s="91"/>
      <c r="IPU362" s="91" t="s">
        <v>218</v>
      </c>
      <c r="IPV362" s="91"/>
      <c r="IPW362" s="91"/>
      <c r="IPX362" s="91"/>
      <c r="IPY362" s="91"/>
      <c r="IPZ362" s="91"/>
      <c r="IQA362" s="91"/>
      <c r="IQB362" s="91"/>
      <c r="IQC362" s="91" t="s">
        <v>218</v>
      </c>
      <c r="IQD362" s="91"/>
      <c r="IQE362" s="91"/>
      <c r="IQF362" s="91"/>
      <c r="IQG362" s="91"/>
      <c r="IQH362" s="91"/>
      <c r="IQI362" s="91"/>
      <c r="IQJ362" s="91"/>
      <c r="IQK362" s="91" t="s">
        <v>218</v>
      </c>
      <c r="IQL362" s="91"/>
      <c r="IQM362" s="91"/>
      <c r="IQN362" s="91"/>
      <c r="IQO362" s="91"/>
      <c r="IQP362" s="91"/>
      <c r="IQQ362" s="91"/>
      <c r="IQR362" s="91"/>
      <c r="IQS362" s="91" t="s">
        <v>218</v>
      </c>
      <c r="IQT362" s="91"/>
      <c r="IQU362" s="91"/>
      <c r="IQV362" s="91"/>
      <c r="IQW362" s="91"/>
      <c r="IQX362" s="91"/>
      <c r="IQY362" s="91"/>
      <c r="IQZ362" s="91"/>
      <c r="IRA362" s="91" t="s">
        <v>218</v>
      </c>
      <c r="IRB362" s="91"/>
      <c r="IRC362" s="91"/>
      <c r="IRD362" s="91"/>
      <c r="IRE362" s="91"/>
      <c r="IRF362" s="91"/>
      <c r="IRG362" s="91"/>
      <c r="IRH362" s="91"/>
      <c r="IRI362" s="91" t="s">
        <v>218</v>
      </c>
      <c r="IRJ362" s="91"/>
      <c r="IRK362" s="91"/>
      <c r="IRL362" s="91"/>
      <c r="IRM362" s="91"/>
      <c r="IRN362" s="91"/>
      <c r="IRO362" s="91"/>
      <c r="IRP362" s="91"/>
      <c r="IRQ362" s="91" t="s">
        <v>218</v>
      </c>
      <c r="IRR362" s="91"/>
      <c r="IRS362" s="91"/>
      <c r="IRT362" s="91"/>
      <c r="IRU362" s="91"/>
      <c r="IRV362" s="91"/>
      <c r="IRW362" s="91"/>
      <c r="IRX362" s="91"/>
      <c r="IRY362" s="91" t="s">
        <v>218</v>
      </c>
      <c r="IRZ362" s="91"/>
      <c r="ISA362" s="91"/>
      <c r="ISB362" s="91"/>
      <c r="ISC362" s="91"/>
      <c r="ISD362" s="91"/>
      <c r="ISE362" s="91"/>
      <c r="ISF362" s="91"/>
      <c r="ISG362" s="91" t="s">
        <v>218</v>
      </c>
      <c r="ISH362" s="91"/>
      <c r="ISI362" s="91"/>
      <c r="ISJ362" s="91"/>
      <c r="ISK362" s="91"/>
      <c r="ISL362" s="91"/>
      <c r="ISM362" s="91"/>
      <c r="ISN362" s="91"/>
      <c r="ISO362" s="91" t="s">
        <v>218</v>
      </c>
      <c r="ISP362" s="91"/>
      <c r="ISQ362" s="91"/>
      <c r="ISR362" s="91"/>
      <c r="ISS362" s="91"/>
      <c r="IST362" s="91"/>
      <c r="ISU362" s="91"/>
      <c r="ISV362" s="91"/>
      <c r="ISW362" s="91" t="s">
        <v>218</v>
      </c>
      <c r="ISX362" s="91"/>
      <c r="ISY362" s="91"/>
      <c r="ISZ362" s="91"/>
      <c r="ITA362" s="91"/>
      <c r="ITB362" s="91"/>
      <c r="ITC362" s="91"/>
      <c r="ITD362" s="91"/>
      <c r="ITE362" s="91" t="s">
        <v>218</v>
      </c>
      <c r="ITF362" s="91"/>
      <c r="ITG362" s="91"/>
      <c r="ITH362" s="91"/>
      <c r="ITI362" s="91"/>
      <c r="ITJ362" s="91"/>
      <c r="ITK362" s="91"/>
      <c r="ITL362" s="91"/>
      <c r="ITM362" s="91" t="s">
        <v>218</v>
      </c>
      <c r="ITN362" s="91"/>
      <c r="ITO362" s="91"/>
      <c r="ITP362" s="91"/>
      <c r="ITQ362" s="91"/>
      <c r="ITR362" s="91"/>
      <c r="ITS362" s="91"/>
      <c r="ITT362" s="91"/>
      <c r="ITU362" s="91" t="s">
        <v>218</v>
      </c>
      <c r="ITV362" s="91"/>
      <c r="ITW362" s="91"/>
      <c r="ITX362" s="91"/>
      <c r="ITY362" s="91"/>
      <c r="ITZ362" s="91"/>
      <c r="IUA362" s="91"/>
      <c r="IUB362" s="91"/>
      <c r="IUC362" s="91" t="s">
        <v>218</v>
      </c>
      <c r="IUD362" s="91"/>
      <c r="IUE362" s="91"/>
      <c r="IUF362" s="91"/>
      <c r="IUG362" s="91"/>
      <c r="IUH362" s="91"/>
      <c r="IUI362" s="91"/>
      <c r="IUJ362" s="91"/>
      <c r="IUK362" s="91" t="s">
        <v>218</v>
      </c>
      <c r="IUL362" s="91"/>
      <c r="IUM362" s="91"/>
      <c r="IUN362" s="91"/>
      <c r="IUO362" s="91"/>
      <c r="IUP362" s="91"/>
      <c r="IUQ362" s="91"/>
      <c r="IUR362" s="91"/>
      <c r="IUS362" s="91" t="s">
        <v>218</v>
      </c>
      <c r="IUT362" s="91"/>
      <c r="IUU362" s="91"/>
      <c r="IUV362" s="91"/>
      <c r="IUW362" s="91"/>
      <c r="IUX362" s="91"/>
      <c r="IUY362" s="91"/>
      <c r="IUZ362" s="91"/>
      <c r="IVA362" s="91" t="s">
        <v>218</v>
      </c>
      <c r="IVB362" s="91"/>
      <c r="IVC362" s="91"/>
      <c r="IVD362" s="91"/>
      <c r="IVE362" s="91"/>
      <c r="IVF362" s="91"/>
      <c r="IVG362" s="91"/>
      <c r="IVH362" s="91"/>
      <c r="IVI362" s="91" t="s">
        <v>218</v>
      </c>
      <c r="IVJ362" s="91"/>
      <c r="IVK362" s="91"/>
      <c r="IVL362" s="91"/>
      <c r="IVM362" s="91"/>
      <c r="IVN362" s="91"/>
      <c r="IVO362" s="91"/>
      <c r="IVP362" s="91"/>
      <c r="IVQ362" s="91" t="s">
        <v>218</v>
      </c>
      <c r="IVR362" s="91"/>
      <c r="IVS362" s="91"/>
      <c r="IVT362" s="91"/>
      <c r="IVU362" s="91"/>
      <c r="IVV362" s="91"/>
      <c r="IVW362" s="91"/>
      <c r="IVX362" s="91"/>
      <c r="IVY362" s="91" t="s">
        <v>218</v>
      </c>
      <c r="IVZ362" s="91"/>
      <c r="IWA362" s="91"/>
      <c r="IWB362" s="91"/>
      <c r="IWC362" s="91"/>
      <c r="IWD362" s="91"/>
      <c r="IWE362" s="91"/>
      <c r="IWF362" s="91"/>
      <c r="IWG362" s="91" t="s">
        <v>218</v>
      </c>
      <c r="IWH362" s="91"/>
      <c r="IWI362" s="91"/>
      <c r="IWJ362" s="91"/>
      <c r="IWK362" s="91"/>
      <c r="IWL362" s="91"/>
      <c r="IWM362" s="91"/>
      <c r="IWN362" s="91"/>
      <c r="IWO362" s="91" t="s">
        <v>218</v>
      </c>
      <c r="IWP362" s="91"/>
      <c r="IWQ362" s="91"/>
      <c r="IWR362" s="91"/>
      <c r="IWS362" s="91"/>
      <c r="IWT362" s="91"/>
      <c r="IWU362" s="91"/>
      <c r="IWV362" s="91"/>
      <c r="IWW362" s="91" t="s">
        <v>218</v>
      </c>
      <c r="IWX362" s="91"/>
      <c r="IWY362" s="91"/>
      <c r="IWZ362" s="91"/>
      <c r="IXA362" s="91"/>
      <c r="IXB362" s="91"/>
      <c r="IXC362" s="91"/>
      <c r="IXD362" s="91"/>
      <c r="IXE362" s="91" t="s">
        <v>218</v>
      </c>
      <c r="IXF362" s="91"/>
      <c r="IXG362" s="91"/>
      <c r="IXH362" s="91"/>
      <c r="IXI362" s="91"/>
      <c r="IXJ362" s="91"/>
      <c r="IXK362" s="91"/>
      <c r="IXL362" s="91"/>
      <c r="IXM362" s="91" t="s">
        <v>218</v>
      </c>
      <c r="IXN362" s="91"/>
      <c r="IXO362" s="91"/>
      <c r="IXP362" s="91"/>
      <c r="IXQ362" s="91"/>
      <c r="IXR362" s="91"/>
      <c r="IXS362" s="91"/>
      <c r="IXT362" s="91"/>
      <c r="IXU362" s="91" t="s">
        <v>218</v>
      </c>
      <c r="IXV362" s="91"/>
      <c r="IXW362" s="91"/>
      <c r="IXX362" s="91"/>
      <c r="IXY362" s="91"/>
      <c r="IXZ362" s="91"/>
      <c r="IYA362" s="91"/>
      <c r="IYB362" s="91"/>
      <c r="IYC362" s="91" t="s">
        <v>218</v>
      </c>
      <c r="IYD362" s="91"/>
      <c r="IYE362" s="91"/>
      <c r="IYF362" s="91"/>
      <c r="IYG362" s="91"/>
      <c r="IYH362" s="91"/>
      <c r="IYI362" s="91"/>
      <c r="IYJ362" s="91"/>
      <c r="IYK362" s="91" t="s">
        <v>218</v>
      </c>
      <c r="IYL362" s="91"/>
      <c r="IYM362" s="91"/>
      <c r="IYN362" s="91"/>
      <c r="IYO362" s="91"/>
      <c r="IYP362" s="91"/>
      <c r="IYQ362" s="91"/>
      <c r="IYR362" s="91"/>
      <c r="IYS362" s="91" t="s">
        <v>218</v>
      </c>
      <c r="IYT362" s="91"/>
      <c r="IYU362" s="91"/>
      <c r="IYV362" s="91"/>
      <c r="IYW362" s="91"/>
      <c r="IYX362" s="91"/>
      <c r="IYY362" s="91"/>
      <c r="IYZ362" s="91"/>
      <c r="IZA362" s="91" t="s">
        <v>218</v>
      </c>
      <c r="IZB362" s="91"/>
      <c r="IZC362" s="91"/>
      <c r="IZD362" s="91"/>
      <c r="IZE362" s="91"/>
      <c r="IZF362" s="91"/>
      <c r="IZG362" s="91"/>
      <c r="IZH362" s="91"/>
      <c r="IZI362" s="91" t="s">
        <v>218</v>
      </c>
      <c r="IZJ362" s="91"/>
      <c r="IZK362" s="91"/>
      <c r="IZL362" s="91"/>
      <c r="IZM362" s="91"/>
      <c r="IZN362" s="91"/>
      <c r="IZO362" s="91"/>
      <c r="IZP362" s="91"/>
      <c r="IZQ362" s="91" t="s">
        <v>218</v>
      </c>
      <c r="IZR362" s="91"/>
      <c r="IZS362" s="91"/>
      <c r="IZT362" s="91"/>
      <c r="IZU362" s="91"/>
      <c r="IZV362" s="91"/>
      <c r="IZW362" s="91"/>
      <c r="IZX362" s="91"/>
      <c r="IZY362" s="91" t="s">
        <v>218</v>
      </c>
      <c r="IZZ362" s="91"/>
      <c r="JAA362" s="91"/>
      <c r="JAB362" s="91"/>
      <c r="JAC362" s="91"/>
      <c r="JAD362" s="91"/>
      <c r="JAE362" s="91"/>
      <c r="JAF362" s="91"/>
      <c r="JAG362" s="91" t="s">
        <v>218</v>
      </c>
      <c r="JAH362" s="91"/>
      <c r="JAI362" s="91"/>
      <c r="JAJ362" s="91"/>
      <c r="JAK362" s="91"/>
      <c r="JAL362" s="91"/>
      <c r="JAM362" s="91"/>
      <c r="JAN362" s="91"/>
      <c r="JAO362" s="91" t="s">
        <v>218</v>
      </c>
      <c r="JAP362" s="91"/>
      <c r="JAQ362" s="91"/>
      <c r="JAR362" s="91"/>
      <c r="JAS362" s="91"/>
      <c r="JAT362" s="91"/>
      <c r="JAU362" s="91"/>
      <c r="JAV362" s="91"/>
      <c r="JAW362" s="91" t="s">
        <v>218</v>
      </c>
      <c r="JAX362" s="91"/>
      <c r="JAY362" s="91"/>
      <c r="JAZ362" s="91"/>
      <c r="JBA362" s="91"/>
      <c r="JBB362" s="91"/>
      <c r="JBC362" s="91"/>
      <c r="JBD362" s="91"/>
      <c r="JBE362" s="91" t="s">
        <v>218</v>
      </c>
      <c r="JBF362" s="91"/>
      <c r="JBG362" s="91"/>
      <c r="JBH362" s="91"/>
      <c r="JBI362" s="91"/>
      <c r="JBJ362" s="91"/>
      <c r="JBK362" s="91"/>
      <c r="JBL362" s="91"/>
      <c r="JBM362" s="91" t="s">
        <v>218</v>
      </c>
      <c r="JBN362" s="91"/>
      <c r="JBO362" s="91"/>
      <c r="JBP362" s="91"/>
      <c r="JBQ362" s="91"/>
      <c r="JBR362" s="91"/>
      <c r="JBS362" s="91"/>
      <c r="JBT362" s="91"/>
      <c r="JBU362" s="91" t="s">
        <v>218</v>
      </c>
      <c r="JBV362" s="91"/>
      <c r="JBW362" s="91"/>
      <c r="JBX362" s="91"/>
      <c r="JBY362" s="91"/>
      <c r="JBZ362" s="91"/>
      <c r="JCA362" s="91"/>
      <c r="JCB362" s="91"/>
      <c r="JCC362" s="91" t="s">
        <v>218</v>
      </c>
      <c r="JCD362" s="91"/>
      <c r="JCE362" s="91"/>
      <c r="JCF362" s="91"/>
      <c r="JCG362" s="91"/>
      <c r="JCH362" s="91"/>
      <c r="JCI362" s="91"/>
      <c r="JCJ362" s="91"/>
      <c r="JCK362" s="91" t="s">
        <v>218</v>
      </c>
      <c r="JCL362" s="91"/>
      <c r="JCM362" s="91"/>
      <c r="JCN362" s="91"/>
      <c r="JCO362" s="91"/>
      <c r="JCP362" s="91"/>
      <c r="JCQ362" s="91"/>
      <c r="JCR362" s="91"/>
      <c r="JCS362" s="91" t="s">
        <v>218</v>
      </c>
      <c r="JCT362" s="91"/>
      <c r="JCU362" s="91"/>
      <c r="JCV362" s="91"/>
      <c r="JCW362" s="91"/>
      <c r="JCX362" s="91"/>
      <c r="JCY362" s="91"/>
      <c r="JCZ362" s="91"/>
      <c r="JDA362" s="91" t="s">
        <v>218</v>
      </c>
      <c r="JDB362" s="91"/>
      <c r="JDC362" s="91"/>
      <c r="JDD362" s="91"/>
      <c r="JDE362" s="91"/>
      <c r="JDF362" s="91"/>
      <c r="JDG362" s="91"/>
      <c r="JDH362" s="91"/>
      <c r="JDI362" s="91" t="s">
        <v>218</v>
      </c>
      <c r="JDJ362" s="91"/>
      <c r="JDK362" s="91"/>
      <c r="JDL362" s="91"/>
      <c r="JDM362" s="91"/>
      <c r="JDN362" s="91"/>
      <c r="JDO362" s="91"/>
      <c r="JDP362" s="91"/>
      <c r="JDQ362" s="91" t="s">
        <v>218</v>
      </c>
      <c r="JDR362" s="91"/>
      <c r="JDS362" s="91"/>
      <c r="JDT362" s="91"/>
      <c r="JDU362" s="91"/>
      <c r="JDV362" s="91"/>
      <c r="JDW362" s="91"/>
      <c r="JDX362" s="91"/>
      <c r="JDY362" s="91" t="s">
        <v>218</v>
      </c>
      <c r="JDZ362" s="91"/>
      <c r="JEA362" s="91"/>
      <c r="JEB362" s="91"/>
      <c r="JEC362" s="91"/>
      <c r="JED362" s="91"/>
      <c r="JEE362" s="91"/>
      <c r="JEF362" s="91"/>
      <c r="JEG362" s="91" t="s">
        <v>218</v>
      </c>
      <c r="JEH362" s="91"/>
      <c r="JEI362" s="91"/>
      <c r="JEJ362" s="91"/>
      <c r="JEK362" s="91"/>
      <c r="JEL362" s="91"/>
      <c r="JEM362" s="91"/>
      <c r="JEN362" s="91"/>
      <c r="JEO362" s="91" t="s">
        <v>218</v>
      </c>
      <c r="JEP362" s="91"/>
      <c r="JEQ362" s="91"/>
      <c r="JER362" s="91"/>
      <c r="JES362" s="91"/>
      <c r="JET362" s="91"/>
      <c r="JEU362" s="91"/>
      <c r="JEV362" s="91"/>
      <c r="JEW362" s="91" t="s">
        <v>218</v>
      </c>
      <c r="JEX362" s="91"/>
      <c r="JEY362" s="91"/>
      <c r="JEZ362" s="91"/>
      <c r="JFA362" s="91"/>
      <c r="JFB362" s="91"/>
      <c r="JFC362" s="91"/>
      <c r="JFD362" s="91"/>
      <c r="JFE362" s="91" t="s">
        <v>218</v>
      </c>
      <c r="JFF362" s="91"/>
      <c r="JFG362" s="91"/>
      <c r="JFH362" s="91"/>
      <c r="JFI362" s="91"/>
      <c r="JFJ362" s="91"/>
      <c r="JFK362" s="91"/>
      <c r="JFL362" s="91"/>
      <c r="JFM362" s="91" t="s">
        <v>218</v>
      </c>
      <c r="JFN362" s="91"/>
      <c r="JFO362" s="91"/>
      <c r="JFP362" s="91"/>
      <c r="JFQ362" s="91"/>
      <c r="JFR362" s="91"/>
      <c r="JFS362" s="91"/>
      <c r="JFT362" s="91"/>
      <c r="JFU362" s="91" t="s">
        <v>218</v>
      </c>
      <c r="JFV362" s="91"/>
      <c r="JFW362" s="91"/>
      <c r="JFX362" s="91"/>
      <c r="JFY362" s="91"/>
      <c r="JFZ362" s="91"/>
      <c r="JGA362" s="91"/>
      <c r="JGB362" s="91"/>
      <c r="JGC362" s="91" t="s">
        <v>218</v>
      </c>
      <c r="JGD362" s="91"/>
      <c r="JGE362" s="91"/>
      <c r="JGF362" s="91"/>
      <c r="JGG362" s="91"/>
      <c r="JGH362" s="91"/>
      <c r="JGI362" s="91"/>
      <c r="JGJ362" s="91"/>
      <c r="JGK362" s="91" t="s">
        <v>218</v>
      </c>
      <c r="JGL362" s="91"/>
      <c r="JGM362" s="91"/>
      <c r="JGN362" s="91"/>
      <c r="JGO362" s="91"/>
      <c r="JGP362" s="91"/>
      <c r="JGQ362" s="91"/>
      <c r="JGR362" s="91"/>
      <c r="JGS362" s="91" t="s">
        <v>218</v>
      </c>
      <c r="JGT362" s="91"/>
      <c r="JGU362" s="91"/>
      <c r="JGV362" s="91"/>
      <c r="JGW362" s="91"/>
      <c r="JGX362" s="91"/>
      <c r="JGY362" s="91"/>
      <c r="JGZ362" s="91"/>
      <c r="JHA362" s="91" t="s">
        <v>218</v>
      </c>
      <c r="JHB362" s="91"/>
      <c r="JHC362" s="91"/>
      <c r="JHD362" s="91"/>
      <c r="JHE362" s="91"/>
      <c r="JHF362" s="91"/>
      <c r="JHG362" s="91"/>
      <c r="JHH362" s="91"/>
      <c r="JHI362" s="91" t="s">
        <v>218</v>
      </c>
      <c r="JHJ362" s="91"/>
      <c r="JHK362" s="91"/>
      <c r="JHL362" s="91"/>
      <c r="JHM362" s="91"/>
      <c r="JHN362" s="91"/>
      <c r="JHO362" s="91"/>
      <c r="JHP362" s="91"/>
      <c r="JHQ362" s="91" t="s">
        <v>218</v>
      </c>
      <c r="JHR362" s="91"/>
      <c r="JHS362" s="91"/>
      <c r="JHT362" s="91"/>
      <c r="JHU362" s="91"/>
      <c r="JHV362" s="91"/>
      <c r="JHW362" s="91"/>
      <c r="JHX362" s="91"/>
      <c r="JHY362" s="91" t="s">
        <v>218</v>
      </c>
      <c r="JHZ362" s="91"/>
      <c r="JIA362" s="91"/>
      <c r="JIB362" s="91"/>
      <c r="JIC362" s="91"/>
      <c r="JID362" s="91"/>
      <c r="JIE362" s="91"/>
      <c r="JIF362" s="91"/>
      <c r="JIG362" s="91" t="s">
        <v>218</v>
      </c>
      <c r="JIH362" s="91"/>
      <c r="JII362" s="91"/>
      <c r="JIJ362" s="91"/>
      <c r="JIK362" s="91"/>
      <c r="JIL362" s="91"/>
      <c r="JIM362" s="91"/>
      <c r="JIN362" s="91"/>
      <c r="JIO362" s="91" t="s">
        <v>218</v>
      </c>
      <c r="JIP362" s="91"/>
      <c r="JIQ362" s="91"/>
      <c r="JIR362" s="91"/>
      <c r="JIS362" s="91"/>
      <c r="JIT362" s="91"/>
      <c r="JIU362" s="91"/>
      <c r="JIV362" s="91"/>
      <c r="JIW362" s="91" t="s">
        <v>218</v>
      </c>
      <c r="JIX362" s="91"/>
      <c r="JIY362" s="91"/>
      <c r="JIZ362" s="91"/>
      <c r="JJA362" s="91"/>
      <c r="JJB362" s="91"/>
      <c r="JJC362" s="91"/>
      <c r="JJD362" s="91"/>
      <c r="JJE362" s="91" t="s">
        <v>218</v>
      </c>
      <c r="JJF362" s="91"/>
      <c r="JJG362" s="91"/>
      <c r="JJH362" s="91"/>
      <c r="JJI362" s="91"/>
      <c r="JJJ362" s="91"/>
      <c r="JJK362" s="91"/>
      <c r="JJL362" s="91"/>
      <c r="JJM362" s="91" t="s">
        <v>218</v>
      </c>
      <c r="JJN362" s="91"/>
      <c r="JJO362" s="91"/>
      <c r="JJP362" s="91"/>
      <c r="JJQ362" s="91"/>
      <c r="JJR362" s="91"/>
      <c r="JJS362" s="91"/>
      <c r="JJT362" s="91"/>
      <c r="JJU362" s="91" t="s">
        <v>218</v>
      </c>
      <c r="JJV362" s="91"/>
      <c r="JJW362" s="91"/>
      <c r="JJX362" s="91"/>
      <c r="JJY362" s="91"/>
      <c r="JJZ362" s="91"/>
      <c r="JKA362" s="91"/>
      <c r="JKB362" s="91"/>
      <c r="JKC362" s="91" t="s">
        <v>218</v>
      </c>
      <c r="JKD362" s="91"/>
      <c r="JKE362" s="91"/>
      <c r="JKF362" s="91"/>
      <c r="JKG362" s="91"/>
      <c r="JKH362" s="91"/>
      <c r="JKI362" s="91"/>
      <c r="JKJ362" s="91"/>
      <c r="JKK362" s="91" t="s">
        <v>218</v>
      </c>
      <c r="JKL362" s="91"/>
      <c r="JKM362" s="91"/>
      <c r="JKN362" s="91"/>
      <c r="JKO362" s="91"/>
      <c r="JKP362" s="91"/>
      <c r="JKQ362" s="91"/>
      <c r="JKR362" s="91"/>
      <c r="JKS362" s="91" t="s">
        <v>218</v>
      </c>
      <c r="JKT362" s="91"/>
      <c r="JKU362" s="91"/>
      <c r="JKV362" s="91"/>
      <c r="JKW362" s="91"/>
      <c r="JKX362" s="91"/>
      <c r="JKY362" s="91"/>
      <c r="JKZ362" s="91"/>
      <c r="JLA362" s="91" t="s">
        <v>218</v>
      </c>
      <c r="JLB362" s="91"/>
      <c r="JLC362" s="91"/>
      <c r="JLD362" s="91"/>
      <c r="JLE362" s="91"/>
      <c r="JLF362" s="91"/>
      <c r="JLG362" s="91"/>
      <c r="JLH362" s="91"/>
      <c r="JLI362" s="91" t="s">
        <v>218</v>
      </c>
      <c r="JLJ362" s="91"/>
      <c r="JLK362" s="91"/>
      <c r="JLL362" s="91"/>
      <c r="JLM362" s="91"/>
      <c r="JLN362" s="91"/>
      <c r="JLO362" s="91"/>
      <c r="JLP362" s="91"/>
      <c r="JLQ362" s="91" t="s">
        <v>218</v>
      </c>
      <c r="JLR362" s="91"/>
      <c r="JLS362" s="91"/>
      <c r="JLT362" s="91"/>
      <c r="JLU362" s="91"/>
      <c r="JLV362" s="91"/>
      <c r="JLW362" s="91"/>
      <c r="JLX362" s="91"/>
      <c r="JLY362" s="91" t="s">
        <v>218</v>
      </c>
      <c r="JLZ362" s="91"/>
      <c r="JMA362" s="91"/>
      <c r="JMB362" s="91"/>
      <c r="JMC362" s="91"/>
      <c r="JMD362" s="91"/>
      <c r="JME362" s="91"/>
      <c r="JMF362" s="91"/>
      <c r="JMG362" s="91" t="s">
        <v>218</v>
      </c>
      <c r="JMH362" s="91"/>
      <c r="JMI362" s="91"/>
      <c r="JMJ362" s="91"/>
      <c r="JMK362" s="91"/>
      <c r="JML362" s="91"/>
      <c r="JMM362" s="91"/>
      <c r="JMN362" s="91"/>
      <c r="JMO362" s="91" t="s">
        <v>218</v>
      </c>
      <c r="JMP362" s="91"/>
      <c r="JMQ362" s="91"/>
      <c r="JMR362" s="91"/>
      <c r="JMS362" s="91"/>
      <c r="JMT362" s="91"/>
      <c r="JMU362" s="91"/>
      <c r="JMV362" s="91"/>
      <c r="JMW362" s="91" t="s">
        <v>218</v>
      </c>
      <c r="JMX362" s="91"/>
      <c r="JMY362" s="91"/>
      <c r="JMZ362" s="91"/>
      <c r="JNA362" s="91"/>
      <c r="JNB362" s="91"/>
      <c r="JNC362" s="91"/>
      <c r="JND362" s="91"/>
      <c r="JNE362" s="91" t="s">
        <v>218</v>
      </c>
      <c r="JNF362" s="91"/>
      <c r="JNG362" s="91"/>
      <c r="JNH362" s="91"/>
      <c r="JNI362" s="91"/>
      <c r="JNJ362" s="91"/>
      <c r="JNK362" s="91"/>
      <c r="JNL362" s="91"/>
      <c r="JNM362" s="91" t="s">
        <v>218</v>
      </c>
      <c r="JNN362" s="91"/>
      <c r="JNO362" s="91"/>
      <c r="JNP362" s="91"/>
      <c r="JNQ362" s="91"/>
      <c r="JNR362" s="91"/>
      <c r="JNS362" s="91"/>
      <c r="JNT362" s="91"/>
      <c r="JNU362" s="91" t="s">
        <v>218</v>
      </c>
      <c r="JNV362" s="91"/>
      <c r="JNW362" s="91"/>
      <c r="JNX362" s="91"/>
      <c r="JNY362" s="91"/>
      <c r="JNZ362" s="91"/>
      <c r="JOA362" s="91"/>
      <c r="JOB362" s="91"/>
      <c r="JOC362" s="91" t="s">
        <v>218</v>
      </c>
      <c r="JOD362" s="91"/>
      <c r="JOE362" s="91"/>
      <c r="JOF362" s="91"/>
      <c r="JOG362" s="91"/>
      <c r="JOH362" s="91"/>
      <c r="JOI362" s="91"/>
      <c r="JOJ362" s="91"/>
      <c r="JOK362" s="91" t="s">
        <v>218</v>
      </c>
      <c r="JOL362" s="91"/>
      <c r="JOM362" s="91"/>
      <c r="JON362" s="91"/>
      <c r="JOO362" s="91"/>
      <c r="JOP362" s="91"/>
      <c r="JOQ362" s="91"/>
      <c r="JOR362" s="91"/>
      <c r="JOS362" s="91" t="s">
        <v>218</v>
      </c>
      <c r="JOT362" s="91"/>
      <c r="JOU362" s="91"/>
      <c r="JOV362" s="91"/>
      <c r="JOW362" s="91"/>
      <c r="JOX362" s="91"/>
      <c r="JOY362" s="91"/>
      <c r="JOZ362" s="91"/>
      <c r="JPA362" s="91" t="s">
        <v>218</v>
      </c>
      <c r="JPB362" s="91"/>
      <c r="JPC362" s="91"/>
      <c r="JPD362" s="91"/>
      <c r="JPE362" s="91"/>
      <c r="JPF362" s="91"/>
      <c r="JPG362" s="91"/>
      <c r="JPH362" s="91"/>
      <c r="JPI362" s="91" t="s">
        <v>218</v>
      </c>
      <c r="JPJ362" s="91"/>
      <c r="JPK362" s="91"/>
      <c r="JPL362" s="91"/>
      <c r="JPM362" s="91"/>
      <c r="JPN362" s="91"/>
      <c r="JPO362" s="91"/>
      <c r="JPP362" s="91"/>
      <c r="JPQ362" s="91" t="s">
        <v>218</v>
      </c>
      <c r="JPR362" s="91"/>
      <c r="JPS362" s="91"/>
      <c r="JPT362" s="91"/>
      <c r="JPU362" s="91"/>
      <c r="JPV362" s="91"/>
      <c r="JPW362" s="91"/>
      <c r="JPX362" s="91"/>
      <c r="JPY362" s="91" t="s">
        <v>218</v>
      </c>
      <c r="JPZ362" s="91"/>
      <c r="JQA362" s="91"/>
      <c r="JQB362" s="91"/>
      <c r="JQC362" s="91"/>
      <c r="JQD362" s="91"/>
      <c r="JQE362" s="91"/>
      <c r="JQF362" s="91"/>
      <c r="JQG362" s="91" t="s">
        <v>218</v>
      </c>
      <c r="JQH362" s="91"/>
      <c r="JQI362" s="91"/>
      <c r="JQJ362" s="91"/>
      <c r="JQK362" s="91"/>
      <c r="JQL362" s="91"/>
      <c r="JQM362" s="91"/>
      <c r="JQN362" s="91"/>
      <c r="JQO362" s="91" t="s">
        <v>218</v>
      </c>
      <c r="JQP362" s="91"/>
      <c r="JQQ362" s="91"/>
      <c r="JQR362" s="91"/>
      <c r="JQS362" s="91"/>
      <c r="JQT362" s="91"/>
      <c r="JQU362" s="91"/>
      <c r="JQV362" s="91"/>
      <c r="JQW362" s="91" t="s">
        <v>218</v>
      </c>
      <c r="JQX362" s="91"/>
      <c r="JQY362" s="91"/>
      <c r="JQZ362" s="91"/>
      <c r="JRA362" s="91"/>
      <c r="JRB362" s="91"/>
      <c r="JRC362" s="91"/>
      <c r="JRD362" s="91"/>
      <c r="JRE362" s="91" t="s">
        <v>218</v>
      </c>
      <c r="JRF362" s="91"/>
      <c r="JRG362" s="91"/>
      <c r="JRH362" s="91"/>
      <c r="JRI362" s="91"/>
      <c r="JRJ362" s="91"/>
      <c r="JRK362" s="91"/>
      <c r="JRL362" s="91"/>
      <c r="JRM362" s="91" t="s">
        <v>218</v>
      </c>
      <c r="JRN362" s="91"/>
      <c r="JRO362" s="91"/>
      <c r="JRP362" s="91"/>
      <c r="JRQ362" s="91"/>
      <c r="JRR362" s="91"/>
      <c r="JRS362" s="91"/>
      <c r="JRT362" s="91"/>
      <c r="JRU362" s="91" t="s">
        <v>218</v>
      </c>
      <c r="JRV362" s="91"/>
      <c r="JRW362" s="91"/>
      <c r="JRX362" s="91"/>
      <c r="JRY362" s="91"/>
      <c r="JRZ362" s="91"/>
      <c r="JSA362" s="91"/>
      <c r="JSB362" s="91"/>
      <c r="JSC362" s="91" t="s">
        <v>218</v>
      </c>
      <c r="JSD362" s="91"/>
      <c r="JSE362" s="91"/>
      <c r="JSF362" s="91"/>
      <c r="JSG362" s="91"/>
      <c r="JSH362" s="91"/>
      <c r="JSI362" s="91"/>
      <c r="JSJ362" s="91"/>
      <c r="JSK362" s="91" t="s">
        <v>218</v>
      </c>
      <c r="JSL362" s="91"/>
      <c r="JSM362" s="91"/>
      <c r="JSN362" s="91"/>
      <c r="JSO362" s="91"/>
      <c r="JSP362" s="91"/>
      <c r="JSQ362" s="91"/>
      <c r="JSR362" s="91"/>
      <c r="JSS362" s="91" t="s">
        <v>218</v>
      </c>
      <c r="JST362" s="91"/>
      <c r="JSU362" s="91"/>
      <c r="JSV362" s="91"/>
      <c r="JSW362" s="91"/>
      <c r="JSX362" s="91"/>
      <c r="JSY362" s="91"/>
      <c r="JSZ362" s="91"/>
      <c r="JTA362" s="91" t="s">
        <v>218</v>
      </c>
      <c r="JTB362" s="91"/>
      <c r="JTC362" s="91"/>
      <c r="JTD362" s="91"/>
      <c r="JTE362" s="91"/>
      <c r="JTF362" s="91"/>
      <c r="JTG362" s="91"/>
      <c r="JTH362" s="91"/>
      <c r="JTI362" s="91" t="s">
        <v>218</v>
      </c>
      <c r="JTJ362" s="91"/>
      <c r="JTK362" s="91"/>
      <c r="JTL362" s="91"/>
      <c r="JTM362" s="91"/>
      <c r="JTN362" s="91"/>
      <c r="JTO362" s="91"/>
      <c r="JTP362" s="91"/>
      <c r="JTQ362" s="91" t="s">
        <v>218</v>
      </c>
      <c r="JTR362" s="91"/>
      <c r="JTS362" s="91"/>
      <c r="JTT362" s="91"/>
      <c r="JTU362" s="91"/>
      <c r="JTV362" s="91"/>
      <c r="JTW362" s="91"/>
      <c r="JTX362" s="91"/>
      <c r="JTY362" s="91" t="s">
        <v>218</v>
      </c>
      <c r="JTZ362" s="91"/>
      <c r="JUA362" s="91"/>
      <c r="JUB362" s="91"/>
      <c r="JUC362" s="91"/>
      <c r="JUD362" s="91"/>
      <c r="JUE362" s="91"/>
      <c r="JUF362" s="91"/>
      <c r="JUG362" s="91" t="s">
        <v>218</v>
      </c>
      <c r="JUH362" s="91"/>
      <c r="JUI362" s="91"/>
      <c r="JUJ362" s="91"/>
      <c r="JUK362" s="91"/>
      <c r="JUL362" s="91"/>
      <c r="JUM362" s="91"/>
      <c r="JUN362" s="91"/>
      <c r="JUO362" s="91" t="s">
        <v>218</v>
      </c>
      <c r="JUP362" s="91"/>
      <c r="JUQ362" s="91"/>
      <c r="JUR362" s="91"/>
      <c r="JUS362" s="91"/>
      <c r="JUT362" s="91"/>
      <c r="JUU362" s="91"/>
      <c r="JUV362" s="91"/>
      <c r="JUW362" s="91" t="s">
        <v>218</v>
      </c>
      <c r="JUX362" s="91"/>
      <c r="JUY362" s="91"/>
      <c r="JUZ362" s="91"/>
      <c r="JVA362" s="91"/>
      <c r="JVB362" s="91"/>
      <c r="JVC362" s="91"/>
      <c r="JVD362" s="91"/>
      <c r="JVE362" s="91" t="s">
        <v>218</v>
      </c>
      <c r="JVF362" s="91"/>
      <c r="JVG362" s="91"/>
      <c r="JVH362" s="91"/>
      <c r="JVI362" s="91"/>
      <c r="JVJ362" s="91"/>
      <c r="JVK362" s="91"/>
      <c r="JVL362" s="91"/>
      <c r="JVM362" s="91" t="s">
        <v>218</v>
      </c>
      <c r="JVN362" s="91"/>
      <c r="JVO362" s="91"/>
      <c r="JVP362" s="91"/>
      <c r="JVQ362" s="91"/>
      <c r="JVR362" s="91"/>
      <c r="JVS362" s="91"/>
      <c r="JVT362" s="91"/>
      <c r="JVU362" s="91" t="s">
        <v>218</v>
      </c>
      <c r="JVV362" s="91"/>
      <c r="JVW362" s="91"/>
      <c r="JVX362" s="91"/>
      <c r="JVY362" s="91"/>
      <c r="JVZ362" s="91"/>
      <c r="JWA362" s="91"/>
      <c r="JWB362" s="91"/>
      <c r="JWC362" s="91" t="s">
        <v>218</v>
      </c>
      <c r="JWD362" s="91"/>
      <c r="JWE362" s="91"/>
      <c r="JWF362" s="91"/>
      <c r="JWG362" s="91"/>
      <c r="JWH362" s="91"/>
      <c r="JWI362" s="91"/>
      <c r="JWJ362" s="91"/>
      <c r="JWK362" s="91" t="s">
        <v>218</v>
      </c>
      <c r="JWL362" s="91"/>
      <c r="JWM362" s="91"/>
      <c r="JWN362" s="91"/>
      <c r="JWO362" s="91"/>
      <c r="JWP362" s="91"/>
      <c r="JWQ362" s="91"/>
      <c r="JWR362" s="91"/>
      <c r="JWS362" s="91" t="s">
        <v>218</v>
      </c>
      <c r="JWT362" s="91"/>
      <c r="JWU362" s="91"/>
      <c r="JWV362" s="91"/>
      <c r="JWW362" s="91"/>
      <c r="JWX362" s="91"/>
      <c r="JWY362" s="91"/>
      <c r="JWZ362" s="91"/>
      <c r="JXA362" s="91" t="s">
        <v>218</v>
      </c>
      <c r="JXB362" s="91"/>
      <c r="JXC362" s="91"/>
      <c r="JXD362" s="91"/>
      <c r="JXE362" s="91"/>
      <c r="JXF362" s="91"/>
      <c r="JXG362" s="91"/>
      <c r="JXH362" s="91"/>
      <c r="JXI362" s="91" t="s">
        <v>218</v>
      </c>
      <c r="JXJ362" s="91"/>
      <c r="JXK362" s="91"/>
      <c r="JXL362" s="91"/>
      <c r="JXM362" s="91"/>
      <c r="JXN362" s="91"/>
      <c r="JXO362" s="91"/>
      <c r="JXP362" s="91"/>
      <c r="JXQ362" s="91" t="s">
        <v>218</v>
      </c>
      <c r="JXR362" s="91"/>
      <c r="JXS362" s="91"/>
      <c r="JXT362" s="91"/>
      <c r="JXU362" s="91"/>
      <c r="JXV362" s="91"/>
      <c r="JXW362" s="91"/>
      <c r="JXX362" s="91"/>
      <c r="JXY362" s="91" t="s">
        <v>218</v>
      </c>
      <c r="JXZ362" s="91"/>
      <c r="JYA362" s="91"/>
      <c r="JYB362" s="91"/>
      <c r="JYC362" s="91"/>
      <c r="JYD362" s="91"/>
      <c r="JYE362" s="91"/>
      <c r="JYF362" s="91"/>
      <c r="JYG362" s="91" t="s">
        <v>218</v>
      </c>
      <c r="JYH362" s="91"/>
      <c r="JYI362" s="91"/>
      <c r="JYJ362" s="91"/>
      <c r="JYK362" s="91"/>
      <c r="JYL362" s="91"/>
      <c r="JYM362" s="91"/>
      <c r="JYN362" s="91"/>
      <c r="JYO362" s="91" t="s">
        <v>218</v>
      </c>
      <c r="JYP362" s="91"/>
      <c r="JYQ362" s="91"/>
      <c r="JYR362" s="91"/>
      <c r="JYS362" s="91"/>
      <c r="JYT362" s="91"/>
      <c r="JYU362" s="91"/>
      <c r="JYV362" s="91"/>
      <c r="JYW362" s="91" t="s">
        <v>218</v>
      </c>
      <c r="JYX362" s="91"/>
      <c r="JYY362" s="91"/>
      <c r="JYZ362" s="91"/>
      <c r="JZA362" s="91"/>
      <c r="JZB362" s="91"/>
      <c r="JZC362" s="91"/>
      <c r="JZD362" s="91"/>
      <c r="JZE362" s="91" t="s">
        <v>218</v>
      </c>
      <c r="JZF362" s="91"/>
      <c r="JZG362" s="91"/>
      <c r="JZH362" s="91"/>
      <c r="JZI362" s="91"/>
      <c r="JZJ362" s="91"/>
      <c r="JZK362" s="91"/>
      <c r="JZL362" s="91"/>
      <c r="JZM362" s="91" t="s">
        <v>218</v>
      </c>
      <c r="JZN362" s="91"/>
      <c r="JZO362" s="91"/>
      <c r="JZP362" s="91"/>
      <c r="JZQ362" s="91"/>
      <c r="JZR362" s="91"/>
      <c r="JZS362" s="91"/>
      <c r="JZT362" s="91"/>
      <c r="JZU362" s="91" t="s">
        <v>218</v>
      </c>
      <c r="JZV362" s="91"/>
      <c r="JZW362" s="91"/>
      <c r="JZX362" s="91"/>
      <c r="JZY362" s="91"/>
      <c r="JZZ362" s="91"/>
      <c r="KAA362" s="91"/>
      <c r="KAB362" s="91"/>
      <c r="KAC362" s="91" t="s">
        <v>218</v>
      </c>
      <c r="KAD362" s="91"/>
      <c r="KAE362" s="91"/>
      <c r="KAF362" s="91"/>
      <c r="KAG362" s="91"/>
      <c r="KAH362" s="91"/>
      <c r="KAI362" s="91"/>
      <c r="KAJ362" s="91"/>
      <c r="KAK362" s="91" t="s">
        <v>218</v>
      </c>
      <c r="KAL362" s="91"/>
      <c r="KAM362" s="91"/>
      <c r="KAN362" s="91"/>
      <c r="KAO362" s="91"/>
      <c r="KAP362" s="91"/>
      <c r="KAQ362" s="91"/>
      <c r="KAR362" s="91"/>
      <c r="KAS362" s="91" t="s">
        <v>218</v>
      </c>
      <c r="KAT362" s="91"/>
      <c r="KAU362" s="91"/>
      <c r="KAV362" s="91"/>
      <c r="KAW362" s="91"/>
      <c r="KAX362" s="91"/>
      <c r="KAY362" s="91"/>
      <c r="KAZ362" s="91"/>
      <c r="KBA362" s="91" t="s">
        <v>218</v>
      </c>
      <c r="KBB362" s="91"/>
      <c r="KBC362" s="91"/>
      <c r="KBD362" s="91"/>
      <c r="KBE362" s="91"/>
      <c r="KBF362" s="91"/>
      <c r="KBG362" s="91"/>
      <c r="KBH362" s="91"/>
      <c r="KBI362" s="91" t="s">
        <v>218</v>
      </c>
      <c r="KBJ362" s="91"/>
      <c r="KBK362" s="91"/>
      <c r="KBL362" s="91"/>
      <c r="KBM362" s="91"/>
      <c r="KBN362" s="91"/>
      <c r="KBO362" s="91"/>
      <c r="KBP362" s="91"/>
      <c r="KBQ362" s="91" t="s">
        <v>218</v>
      </c>
      <c r="KBR362" s="91"/>
      <c r="KBS362" s="91"/>
      <c r="KBT362" s="91"/>
      <c r="KBU362" s="91"/>
      <c r="KBV362" s="91"/>
      <c r="KBW362" s="91"/>
      <c r="KBX362" s="91"/>
      <c r="KBY362" s="91" t="s">
        <v>218</v>
      </c>
      <c r="KBZ362" s="91"/>
      <c r="KCA362" s="91"/>
      <c r="KCB362" s="91"/>
      <c r="KCC362" s="91"/>
      <c r="KCD362" s="91"/>
      <c r="KCE362" s="91"/>
      <c r="KCF362" s="91"/>
      <c r="KCG362" s="91" t="s">
        <v>218</v>
      </c>
      <c r="KCH362" s="91"/>
      <c r="KCI362" s="91"/>
      <c r="KCJ362" s="91"/>
      <c r="KCK362" s="91"/>
      <c r="KCL362" s="91"/>
      <c r="KCM362" s="91"/>
      <c r="KCN362" s="91"/>
      <c r="KCO362" s="91" t="s">
        <v>218</v>
      </c>
      <c r="KCP362" s="91"/>
      <c r="KCQ362" s="91"/>
      <c r="KCR362" s="91"/>
      <c r="KCS362" s="91"/>
      <c r="KCT362" s="91"/>
      <c r="KCU362" s="91"/>
      <c r="KCV362" s="91"/>
      <c r="KCW362" s="91" t="s">
        <v>218</v>
      </c>
      <c r="KCX362" s="91"/>
      <c r="KCY362" s="91"/>
      <c r="KCZ362" s="91"/>
      <c r="KDA362" s="91"/>
      <c r="KDB362" s="91"/>
      <c r="KDC362" s="91"/>
      <c r="KDD362" s="91"/>
      <c r="KDE362" s="91" t="s">
        <v>218</v>
      </c>
      <c r="KDF362" s="91"/>
      <c r="KDG362" s="91"/>
      <c r="KDH362" s="91"/>
      <c r="KDI362" s="91"/>
      <c r="KDJ362" s="91"/>
      <c r="KDK362" s="91"/>
      <c r="KDL362" s="91"/>
      <c r="KDM362" s="91" t="s">
        <v>218</v>
      </c>
      <c r="KDN362" s="91"/>
      <c r="KDO362" s="91"/>
      <c r="KDP362" s="91"/>
      <c r="KDQ362" s="91"/>
      <c r="KDR362" s="91"/>
      <c r="KDS362" s="91"/>
      <c r="KDT362" s="91"/>
      <c r="KDU362" s="91" t="s">
        <v>218</v>
      </c>
      <c r="KDV362" s="91"/>
      <c r="KDW362" s="91"/>
      <c r="KDX362" s="91"/>
      <c r="KDY362" s="91"/>
      <c r="KDZ362" s="91"/>
      <c r="KEA362" s="91"/>
      <c r="KEB362" s="91"/>
      <c r="KEC362" s="91" t="s">
        <v>218</v>
      </c>
      <c r="KED362" s="91"/>
      <c r="KEE362" s="91"/>
      <c r="KEF362" s="91"/>
      <c r="KEG362" s="91"/>
      <c r="KEH362" s="91"/>
      <c r="KEI362" s="91"/>
      <c r="KEJ362" s="91"/>
      <c r="KEK362" s="91" t="s">
        <v>218</v>
      </c>
      <c r="KEL362" s="91"/>
      <c r="KEM362" s="91"/>
      <c r="KEN362" s="91"/>
      <c r="KEO362" s="91"/>
      <c r="KEP362" s="91"/>
      <c r="KEQ362" s="91"/>
      <c r="KER362" s="91"/>
      <c r="KES362" s="91" t="s">
        <v>218</v>
      </c>
      <c r="KET362" s="91"/>
      <c r="KEU362" s="91"/>
      <c r="KEV362" s="91"/>
      <c r="KEW362" s="91"/>
      <c r="KEX362" s="91"/>
      <c r="KEY362" s="91"/>
      <c r="KEZ362" s="91"/>
      <c r="KFA362" s="91" t="s">
        <v>218</v>
      </c>
      <c r="KFB362" s="91"/>
      <c r="KFC362" s="91"/>
      <c r="KFD362" s="91"/>
      <c r="KFE362" s="91"/>
      <c r="KFF362" s="91"/>
      <c r="KFG362" s="91"/>
      <c r="KFH362" s="91"/>
      <c r="KFI362" s="91" t="s">
        <v>218</v>
      </c>
      <c r="KFJ362" s="91"/>
      <c r="KFK362" s="91"/>
      <c r="KFL362" s="91"/>
      <c r="KFM362" s="91"/>
      <c r="KFN362" s="91"/>
      <c r="KFO362" s="91"/>
      <c r="KFP362" s="91"/>
      <c r="KFQ362" s="91" t="s">
        <v>218</v>
      </c>
      <c r="KFR362" s="91"/>
      <c r="KFS362" s="91"/>
      <c r="KFT362" s="91"/>
      <c r="KFU362" s="91"/>
      <c r="KFV362" s="91"/>
      <c r="KFW362" s="91"/>
      <c r="KFX362" s="91"/>
      <c r="KFY362" s="91" t="s">
        <v>218</v>
      </c>
      <c r="KFZ362" s="91"/>
      <c r="KGA362" s="91"/>
      <c r="KGB362" s="91"/>
      <c r="KGC362" s="91"/>
      <c r="KGD362" s="91"/>
      <c r="KGE362" s="91"/>
      <c r="KGF362" s="91"/>
      <c r="KGG362" s="91" t="s">
        <v>218</v>
      </c>
      <c r="KGH362" s="91"/>
      <c r="KGI362" s="91"/>
      <c r="KGJ362" s="91"/>
      <c r="KGK362" s="91"/>
      <c r="KGL362" s="91"/>
      <c r="KGM362" s="91"/>
      <c r="KGN362" s="91"/>
      <c r="KGO362" s="91" t="s">
        <v>218</v>
      </c>
      <c r="KGP362" s="91"/>
      <c r="KGQ362" s="91"/>
      <c r="KGR362" s="91"/>
      <c r="KGS362" s="91"/>
      <c r="KGT362" s="91"/>
      <c r="KGU362" s="91"/>
      <c r="KGV362" s="91"/>
      <c r="KGW362" s="91" t="s">
        <v>218</v>
      </c>
      <c r="KGX362" s="91"/>
      <c r="KGY362" s="91"/>
      <c r="KGZ362" s="91"/>
      <c r="KHA362" s="91"/>
      <c r="KHB362" s="91"/>
      <c r="KHC362" s="91"/>
      <c r="KHD362" s="91"/>
      <c r="KHE362" s="91" t="s">
        <v>218</v>
      </c>
      <c r="KHF362" s="91"/>
      <c r="KHG362" s="91"/>
      <c r="KHH362" s="91"/>
      <c r="KHI362" s="91"/>
      <c r="KHJ362" s="91"/>
      <c r="KHK362" s="91"/>
      <c r="KHL362" s="91"/>
      <c r="KHM362" s="91" t="s">
        <v>218</v>
      </c>
      <c r="KHN362" s="91"/>
      <c r="KHO362" s="91"/>
      <c r="KHP362" s="91"/>
      <c r="KHQ362" s="91"/>
      <c r="KHR362" s="91"/>
      <c r="KHS362" s="91"/>
      <c r="KHT362" s="91"/>
      <c r="KHU362" s="91" t="s">
        <v>218</v>
      </c>
      <c r="KHV362" s="91"/>
      <c r="KHW362" s="91"/>
      <c r="KHX362" s="91"/>
      <c r="KHY362" s="91"/>
      <c r="KHZ362" s="91"/>
      <c r="KIA362" s="91"/>
      <c r="KIB362" s="91"/>
      <c r="KIC362" s="91" t="s">
        <v>218</v>
      </c>
      <c r="KID362" s="91"/>
      <c r="KIE362" s="91"/>
      <c r="KIF362" s="91"/>
      <c r="KIG362" s="91"/>
      <c r="KIH362" s="91"/>
      <c r="KII362" s="91"/>
      <c r="KIJ362" s="91"/>
      <c r="KIK362" s="91" t="s">
        <v>218</v>
      </c>
      <c r="KIL362" s="91"/>
      <c r="KIM362" s="91"/>
      <c r="KIN362" s="91"/>
      <c r="KIO362" s="91"/>
      <c r="KIP362" s="91"/>
      <c r="KIQ362" s="91"/>
      <c r="KIR362" s="91"/>
      <c r="KIS362" s="91" t="s">
        <v>218</v>
      </c>
      <c r="KIT362" s="91"/>
      <c r="KIU362" s="91"/>
      <c r="KIV362" s="91"/>
      <c r="KIW362" s="91"/>
      <c r="KIX362" s="91"/>
      <c r="KIY362" s="91"/>
      <c r="KIZ362" s="91"/>
      <c r="KJA362" s="91" t="s">
        <v>218</v>
      </c>
      <c r="KJB362" s="91"/>
      <c r="KJC362" s="91"/>
      <c r="KJD362" s="91"/>
      <c r="KJE362" s="91"/>
      <c r="KJF362" s="91"/>
      <c r="KJG362" s="91"/>
      <c r="KJH362" s="91"/>
      <c r="KJI362" s="91" t="s">
        <v>218</v>
      </c>
      <c r="KJJ362" s="91"/>
      <c r="KJK362" s="91"/>
      <c r="KJL362" s="91"/>
      <c r="KJM362" s="91"/>
      <c r="KJN362" s="91"/>
      <c r="KJO362" s="91"/>
      <c r="KJP362" s="91"/>
      <c r="KJQ362" s="91" t="s">
        <v>218</v>
      </c>
      <c r="KJR362" s="91"/>
      <c r="KJS362" s="91"/>
      <c r="KJT362" s="91"/>
      <c r="KJU362" s="91"/>
      <c r="KJV362" s="91"/>
      <c r="KJW362" s="91"/>
      <c r="KJX362" s="91"/>
      <c r="KJY362" s="91" t="s">
        <v>218</v>
      </c>
      <c r="KJZ362" s="91"/>
      <c r="KKA362" s="91"/>
      <c r="KKB362" s="91"/>
      <c r="KKC362" s="91"/>
      <c r="KKD362" s="91"/>
      <c r="KKE362" s="91"/>
      <c r="KKF362" s="91"/>
      <c r="KKG362" s="91" t="s">
        <v>218</v>
      </c>
      <c r="KKH362" s="91"/>
      <c r="KKI362" s="91"/>
      <c r="KKJ362" s="91"/>
      <c r="KKK362" s="91"/>
      <c r="KKL362" s="91"/>
      <c r="KKM362" s="91"/>
      <c r="KKN362" s="91"/>
      <c r="KKO362" s="91" t="s">
        <v>218</v>
      </c>
      <c r="KKP362" s="91"/>
      <c r="KKQ362" s="91"/>
      <c r="KKR362" s="91"/>
      <c r="KKS362" s="91"/>
      <c r="KKT362" s="91"/>
      <c r="KKU362" s="91"/>
      <c r="KKV362" s="91"/>
      <c r="KKW362" s="91" t="s">
        <v>218</v>
      </c>
      <c r="KKX362" s="91"/>
      <c r="KKY362" s="91"/>
      <c r="KKZ362" s="91"/>
      <c r="KLA362" s="91"/>
      <c r="KLB362" s="91"/>
      <c r="KLC362" s="91"/>
      <c r="KLD362" s="91"/>
      <c r="KLE362" s="91" t="s">
        <v>218</v>
      </c>
      <c r="KLF362" s="91"/>
      <c r="KLG362" s="91"/>
      <c r="KLH362" s="91"/>
      <c r="KLI362" s="91"/>
      <c r="KLJ362" s="91"/>
      <c r="KLK362" s="91"/>
      <c r="KLL362" s="91"/>
      <c r="KLM362" s="91" t="s">
        <v>218</v>
      </c>
      <c r="KLN362" s="91"/>
      <c r="KLO362" s="91"/>
      <c r="KLP362" s="91"/>
      <c r="KLQ362" s="91"/>
      <c r="KLR362" s="91"/>
      <c r="KLS362" s="91"/>
      <c r="KLT362" s="91"/>
      <c r="KLU362" s="91" t="s">
        <v>218</v>
      </c>
      <c r="KLV362" s="91"/>
      <c r="KLW362" s="91"/>
      <c r="KLX362" s="91"/>
      <c r="KLY362" s="91"/>
      <c r="KLZ362" s="91"/>
      <c r="KMA362" s="91"/>
      <c r="KMB362" s="91"/>
      <c r="KMC362" s="91" t="s">
        <v>218</v>
      </c>
      <c r="KMD362" s="91"/>
      <c r="KME362" s="91"/>
      <c r="KMF362" s="91"/>
      <c r="KMG362" s="91"/>
      <c r="KMH362" s="91"/>
      <c r="KMI362" s="91"/>
      <c r="KMJ362" s="91"/>
      <c r="KMK362" s="91" t="s">
        <v>218</v>
      </c>
      <c r="KML362" s="91"/>
      <c r="KMM362" s="91"/>
      <c r="KMN362" s="91"/>
      <c r="KMO362" s="91"/>
      <c r="KMP362" s="91"/>
      <c r="KMQ362" s="91"/>
      <c r="KMR362" s="91"/>
      <c r="KMS362" s="91" t="s">
        <v>218</v>
      </c>
      <c r="KMT362" s="91"/>
      <c r="KMU362" s="91"/>
      <c r="KMV362" s="91"/>
      <c r="KMW362" s="91"/>
      <c r="KMX362" s="91"/>
      <c r="KMY362" s="91"/>
      <c r="KMZ362" s="91"/>
      <c r="KNA362" s="91" t="s">
        <v>218</v>
      </c>
      <c r="KNB362" s="91"/>
      <c r="KNC362" s="91"/>
      <c r="KND362" s="91"/>
      <c r="KNE362" s="91"/>
      <c r="KNF362" s="91"/>
      <c r="KNG362" s="91"/>
      <c r="KNH362" s="91"/>
      <c r="KNI362" s="91" t="s">
        <v>218</v>
      </c>
      <c r="KNJ362" s="91"/>
      <c r="KNK362" s="91"/>
      <c r="KNL362" s="91"/>
      <c r="KNM362" s="91"/>
      <c r="KNN362" s="91"/>
      <c r="KNO362" s="91"/>
      <c r="KNP362" s="91"/>
      <c r="KNQ362" s="91" t="s">
        <v>218</v>
      </c>
      <c r="KNR362" s="91"/>
      <c r="KNS362" s="91"/>
      <c r="KNT362" s="91"/>
      <c r="KNU362" s="91"/>
      <c r="KNV362" s="91"/>
      <c r="KNW362" s="91"/>
      <c r="KNX362" s="91"/>
      <c r="KNY362" s="91" t="s">
        <v>218</v>
      </c>
      <c r="KNZ362" s="91"/>
      <c r="KOA362" s="91"/>
      <c r="KOB362" s="91"/>
      <c r="KOC362" s="91"/>
      <c r="KOD362" s="91"/>
      <c r="KOE362" s="91"/>
      <c r="KOF362" s="91"/>
      <c r="KOG362" s="91" t="s">
        <v>218</v>
      </c>
      <c r="KOH362" s="91"/>
      <c r="KOI362" s="91"/>
      <c r="KOJ362" s="91"/>
      <c r="KOK362" s="91"/>
      <c r="KOL362" s="91"/>
      <c r="KOM362" s="91"/>
      <c r="KON362" s="91"/>
      <c r="KOO362" s="91" t="s">
        <v>218</v>
      </c>
      <c r="KOP362" s="91"/>
      <c r="KOQ362" s="91"/>
      <c r="KOR362" s="91"/>
      <c r="KOS362" s="91"/>
      <c r="KOT362" s="91"/>
      <c r="KOU362" s="91"/>
      <c r="KOV362" s="91"/>
      <c r="KOW362" s="91" t="s">
        <v>218</v>
      </c>
      <c r="KOX362" s="91"/>
      <c r="KOY362" s="91"/>
      <c r="KOZ362" s="91"/>
      <c r="KPA362" s="91"/>
      <c r="KPB362" s="91"/>
      <c r="KPC362" s="91"/>
      <c r="KPD362" s="91"/>
      <c r="KPE362" s="91" t="s">
        <v>218</v>
      </c>
      <c r="KPF362" s="91"/>
      <c r="KPG362" s="91"/>
      <c r="KPH362" s="91"/>
      <c r="KPI362" s="91"/>
      <c r="KPJ362" s="91"/>
      <c r="KPK362" s="91"/>
      <c r="KPL362" s="91"/>
      <c r="KPM362" s="91" t="s">
        <v>218</v>
      </c>
      <c r="KPN362" s="91"/>
      <c r="KPO362" s="91"/>
      <c r="KPP362" s="91"/>
      <c r="KPQ362" s="91"/>
      <c r="KPR362" s="91"/>
      <c r="KPS362" s="91"/>
      <c r="KPT362" s="91"/>
      <c r="KPU362" s="91" t="s">
        <v>218</v>
      </c>
      <c r="KPV362" s="91"/>
      <c r="KPW362" s="91"/>
      <c r="KPX362" s="91"/>
      <c r="KPY362" s="91"/>
      <c r="KPZ362" s="91"/>
      <c r="KQA362" s="91"/>
      <c r="KQB362" s="91"/>
      <c r="KQC362" s="91" t="s">
        <v>218</v>
      </c>
      <c r="KQD362" s="91"/>
      <c r="KQE362" s="91"/>
      <c r="KQF362" s="91"/>
      <c r="KQG362" s="91"/>
      <c r="KQH362" s="91"/>
      <c r="KQI362" s="91"/>
      <c r="KQJ362" s="91"/>
      <c r="KQK362" s="91" t="s">
        <v>218</v>
      </c>
      <c r="KQL362" s="91"/>
      <c r="KQM362" s="91"/>
      <c r="KQN362" s="91"/>
      <c r="KQO362" s="91"/>
      <c r="KQP362" s="91"/>
      <c r="KQQ362" s="91"/>
      <c r="KQR362" s="91"/>
      <c r="KQS362" s="91" t="s">
        <v>218</v>
      </c>
      <c r="KQT362" s="91"/>
      <c r="KQU362" s="91"/>
      <c r="KQV362" s="91"/>
      <c r="KQW362" s="91"/>
      <c r="KQX362" s="91"/>
      <c r="KQY362" s="91"/>
      <c r="KQZ362" s="91"/>
      <c r="KRA362" s="91" t="s">
        <v>218</v>
      </c>
      <c r="KRB362" s="91"/>
      <c r="KRC362" s="91"/>
      <c r="KRD362" s="91"/>
      <c r="KRE362" s="91"/>
      <c r="KRF362" s="91"/>
      <c r="KRG362" s="91"/>
      <c r="KRH362" s="91"/>
      <c r="KRI362" s="91" t="s">
        <v>218</v>
      </c>
      <c r="KRJ362" s="91"/>
      <c r="KRK362" s="91"/>
      <c r="KRL362" s="91"/>
      <c r="KRM362" s="91"/>
      <c r="KRN362" s="91"/>
      <c r="KRO362" s="91"/>
      <c r="KRP362" s="91"/>
      <c r="KRQ362" s="91" t="s">
        <v>218</v>
      </c>
      <c r="KRR362" s="91"/>
      <c r="KRS362" s="91"/>
      <c r="KRT362" s="91"/>
      <c r="KRU362" s="91"/>
      <c r="KRV362" s="91"/>
      <c r="KRW362" s="91"/>
      <c r="KRX362" s="91"/>
      <c r="KRY362" s="91" t="s">
        <v>218</v>
      </c>
      <c r="KRZ362" s="91"/>
      <c r="KSA362" s="91"/>
      <c r="KSB362" s="91"/>
      <c r="KSC362" s="91"/>
      <c r="KSD362" s="91"/>
      <c r="KSE362" s="91"/>
      <c r="KSF362" s="91"/>
      <c r="KSG362" s="91" t="s">
        <v>218</v>
      </c>
      <c r="KSH362" s="91"/>
      <c r="KSI362" s="91"/>
      <c r="KSJ362" s="91"/>
      <c r="KSK362" s="91"/>
      <c r="KSL362" s="91"/>
      <c r="KSM362" s="91"/>
      <c r="KSN362" s="91"/>
      <c r="KSO362" s="91" t="s">
        <v>218</v>
      </c>
      <c r="KSP362" s="91"/>
      <c r="KSQ362" s="91"/>
      <c r="KSR362" s="91"/>
      <c r="KSS362" s="91"/>
      <c r="KST362" s="91"/>
      <c r="KSU362" s="91"/>
      <c r="KSV362" s="91"/>
      <c r="KSW362" s="91" t="s">
        <v>218</v>
      </c>
      <c r="KSX362" s="91"/>
      <c r="KSY362" s="91"/>
      <c r="KSZ362" s="91"/>
      <c r="KTA362" s="91"/>
      <c r="KTB362" s="91"/>
      <c r="KTC362" s="91"/>
      <c r="KTD362" s="91"/>
      <c r="KTE362" s="91" t="s">
        <v>218</v>
      </c>
      <c r="KTF362" s="91"/>
      <c r="KTG362" s="91"/>
      <c r="KTH362" s="91"/>
      <c r="KTI362" s="91"/>
      <c r="KTJ362" s="91"/>
      <c r="KTK362" s="91"/>
      <c r="KTL362" s="91"/>
      <c r="KTM362" s="91" t="s">
        <v>218</v>
      </c>
      <c r="KTN362" s="91"/>
      <c r="KTO362" s="91"/>
      <c r="KTP362" s="91"/>
      <c r="KTQ362" s="91"/>
      <c r="KTR362" s="91"/>
      <c r="KTS362" s="91"/>
      <c r="KTT362" s="91"/>
      <c r="KTU362" s="91" t="s">
        <v>218</v>
      </c>
      <c r="KTV362" s="91"/>
      <c r="KTW362" s="91"/>
      <c r="KTX362" s="91"/>
      <c r="KTY362" s="91"/>
      <c r="KTZ362" s="91"/>
      <c r="KUA362" s="91"/>
      <c r="KUB362" s="91"/>
      <c r="KUC362" s="91" t="s">
        <v>218</v>
      </c>
      <c r="KUD362" s="91"/>
      <c r="KUE362" s="91"/>
      <c r="KUF362" s="91"/>
      <c r="KUG362" s="91"/>
      <c r="KUH362" s="91"/>
      <c r="KUI362" s="91"/>
      <c r="KUJ362" s="91"/>
      <c r="KUK362" s="91" t="s">
        <v>218</v>
      </c>
      <c r="KUL362" s="91"/>
      <c r="KUM362" s="91"/>
      <c r="KUN362" s="91"/>
      <c r="KUO362" s="91"/>
      <c r="KUP362" s="91"/>
      <c r="KUQ362" s="91"/>
      <c r="KUR362" s="91"/>
      <c r="KUS362" s="91" t="s">
        <v>218</v>
      </c>
      <c r="KUT362" s="91"/>
      <c r="KUU362" s="91"/>
      <c r="KUV362" s="91"/>
      <c r="KUW362" s="91"/>
      <c r="KUX362" s="91"/>
      <c r="KUY362" s="91"/>
      <c r="KUZ362" s="91"/>
      <c r="KVA362" s="91" t="s">
        <v>218</v>
      </c>
      <c r="KVB362" s="91"/>
      <c r="KVC362" s="91"/>
      <c r="KVD362" s="91"/>
      <c r="KVE362" s="91"/>
      <c r="KVF362" s="91"/>
      <c r="KVG362" s="91"/>
      <c r="KVH362" s="91"/>
      <c r="KVI362" s="91" t="s">
        <v>218</v>
      </c>
      <c r="KVJ362" s="91"/>
      <c r="KVK362" s="91"/>
      <c r="KVL362" s="91"/>
      <c r="KVM362" s="91"/>
      <c r="KVN362" s="91"/>
      <c r="KVO362" s="91"/>
      <c r="KVP362" s="91"/>
      <c r="KVQ362" s="91" t="s">
        <v>218</v>
      </c>
      <c r="KVR362" s="91"/>
      <c r="KVS362" s="91"/>
      <c r="KVT362" s="91"/>
      <c r="KVU362" s="91"/>
      <c r="KVV362" s="91"/>
      <c r="KVW362" s="91"/>
      <c r="KVX362" s="91"/>
      <c r="KVY362" s="91" t="s">
        <v>218</v>
      </c>
      <c r="KVZ362" s="91"/>
      <c r="KWA362" s="91"/>
      <c r="KWB362" s="91"/>
      <c r="KWC362" s="91"/>
      <c r="KWD362" s="91"/>
      <c r="KWE362" s="91"/>
      <c r="KWF362" s="91"/>
      <c r="KWG362" s="91" t="s">
        <v>218</v>
      </c>
      <c r="KWH362" s="91"/>
      <c r="KWI362" s="91"/>
      <c r="KWJ362" s="91"/>
      <c r="KWK362" s="91"/>
      <c r="KWL362" s="91"/>
      <c r="KWM362" s="91"/>
      <c r="KWN362" s="91"/>
      <c r="KWO362" s="91" t="s">
        <v>218</v>
      </c>
      <c r="KWP362" s="91"/>
      <c r="KWQ362" s="91"/>
      <c r="KWR362" s="91"/>
      <c r="KWS362" s="91"/>
      <c r="KWT362" s="91"/>
      <c r="KWU362" s="91"/>
      <c r="KWV362" s="91"/>
      <c r="KWW362" s="91" t="s">
        <v>218</v>
      </c>
      <c r="KWX362" s="91"/>
      <c r="KWY362" s="91"/>
      <c r="KWZ362" s="91"/>
      <c r="KXA362" s="91"/>
      <c r="KXB362" s="91"/>
      <c r="KXC362" s="91"/>
      <c r="KXD362" s="91"/>
      <c r="KXE362" s="91" t="s">
        <v>218</v>
      </c>
      <c r="KXF362" s="91"/>
      <c r="KXG362" s="91"/>
      <c r="KXH362" s="91"/>
      <c r="KXI362" s="91"/>
      <c r="KXJ362" s="91"/>
      <c r="KXK362" s="91"/>
      <c r="KXL362" s="91"/>
      <c r="KXM362" s="91" t="s">
        <v>218</v>
      </c>
      <c r="KXN362" s="91"/>
      <c r="KXO362" s="91"/>
      <c r="KXP362" s="91"/>
      <c r="KXQ362" s="91"/>
      <c r="KXR362" s="91"/>
      <c r="KXS362" s="91"/>
      <c r="KXT362" s="91"/>
      <c r="KXU362" s="91" t="s">
        <v>218</v>
      </c>
      <c r="KXV362" s="91"/>
      <c r="KXW362" s="91"/>
      <c r="KXX362" s="91"/>
      <c r="KXY362" s="91"/>
      <c r="KXZ362" s="91"/>
      <c r="KYA362" s="91"/>
      <c r="KYB362" s="91"/>
      <c r="KYC362" s="91" t="s">
        <v>218</v>
      </c>
      <c r="KYD362" s="91"/>
      <c r="KYE362" s="91"/>
      <c r="KYF362" s="91"/>
      <c r="KYG362" s="91"/>
      <c r="KYH362" s="91"/>
      <c r="KYI362" s="91"/>
      <c r="KYJ362" s="91"/>
      <c r="KYK362" s="91" t="s">
        <v>218</v>
      </c>
      <c r="KYL362" s="91"/>
      <c r="KYM362" s="91"/>
      <c r="KYN362" s="91"/>
      <c r="KYO362" s="91"/>
      <c r="KYP362" s="91"/>
      <c r="KYQ362" s="91"/>
      <c r="KYR362" s="91"/>
      <c r="KYS362" s="91" t="s">
        <v>218</v>
      </c>
      <c r="KYT362" s="91"/>
      <c r="KYU362" s="91"/>
      <c r="KYV362" s="91"/>
      <c r="KYW362" s="91"/>
      <c r="KYX362" s="91"/>
      <c r="KYY362" s="91"/>
      <c r="KYZ362" s="91"/>
      <c r="KZA362" s="91" t="s">
        <v>218</v>
      </c>
      <c r="KZB362" s="91"/>
      <c r="KZC362" s="91"/>
      <c r="KZD362" s="91"/>
      <c r="KZE362" s="91"/>
      <c r="KZF362" s="91"/>
      <c r="KZG362" s="91"/>
      <c r="KZH362" s="91"/>
      <c r="KZI362" s="91" t="s">
        <v>218</v>
      </c>
      <c r="KZJ362" s="91"/>
      <c r="KZK362" s="91"/>
      <c r="KZL362" s="91"/>
      <c r="KZM362" s="91"/>
      <c r="KZN362" s="91"/>
      <c r="KZO362" s="91"/>
      <c r="KZP362" s="91"/>
      <c r="KZQ362" s="91" t="s">
        <v>218</v>
      </c>
      <c r="KZR362" s="91"/>
      <c r="KZS362" s="91"/>
      <c r="KZT362" s="91"/>
      <c r="KZU362" s="91"/>
      <c r="KZV362" s="91"/>
      <c r="KZW362" s="91"/>
      <c r="KZX362" s="91"/>
      <c r="KZY362" s="91" t="s">
        <v>218</v>
      </c>
      <c r="KZZ362" s="91"/>
      <c r="LAA362" s="91"/>
      <c r="LAB362" s="91"/>
      <c r="LAC362" s="91"/>
      <c r="LAD362" s="91"/>
      <c r="LAE362" s="91"/>
      <c r="LAF362" s="91"/>
      <c r="LAG362" s="91" t="s">
        <v>218</v>
      </c>
      <c r="LAH362" s="91"/>
      <c r="LAI362" s="91"/>
      <c r="LAJ362" s="91"/>
      <c r="LAK362" s="91"/>
      <c r="LAL362" s="91"/>
      <c r="LAM362" s="91"/>
      <c r="LAN362" s="91"/>
      <c r="LAO362" s="91" t="s">
        <v>218</v>
      </c>
      <c r="LAP362" s="91"/>
      <c r="LAQ362" s="91"/>
      <c r="LAR362" s="91"/>
      <c r="LAS362" s="91"/>
      <c r="LAT362" s="91"/>
      <c r="LAU362" s="91"/>
      <c r="LAV362" s="91"/>
      <c r="LAW362" s="91" t="s">
        <v>218</v>
      </c>
      <c r="LAX362" s="91"/>
      <c r="LAY362" s="91"/>
      <c r="LAZ362" s="91"/>
      <c r="LBA362" s="91"/>
      <c r="LBB362" s="91"/>
      <c r="LBC362" s="91"/>
      <c r="LBD362" s="91"/>
      <c r="LBE362" s="91" t="s">
        <v>218</v>
      </c>
      <c r="LBF362" s="91"/>
      <c r="LBG362" s="91"/>
      <c r="LBH362" s="91"/>
      <c r="LBI362" s="91"/>
      <c r="LBJ362" s="91"/>
      <c r="LBK362" s="91"/>
      <c r="LBL362" s="91"/>
      <c r="LBM362" s="91" t="s">
        <v>218</v>
      </c>
      <c r="LBN362" s="91"/>
      <c r="LBO362" s="91"/>
      <c r="LBP362" s="91"/>
      <c r="LBQ362" s="91"/>
      <c r="LBR362" s="91"/>
      <c r="LBS362" s="91"/>
      <c r="LBT362" s="91"/>
      <c r="LBU362" s="91" t="s">
        <v>218</v>
      </c>
      <c r="LBV362" s="91"/>
      <c r="LBW362" s="91"/>
      <c r="LBX362" s="91"/>
      <c r="LBY362" s="91"/>
      <c r="LBZ362" s="91"/>
      <c r="LCA362" s="91"/>
      <c r="LCB362" s="91"/>
      <c r="LCC362" s="91" t="s">
        <v>218</v>
      </c>
      <c r="LCD362" s="91"/>
      <c r="LCE362" s="91"/>
      <c r="LCF362" s="91"/>
      <c r="LCG362" s="91"/>
      <c r="LCH362" s="91"/>
      <c r="LCI362" s="91"/>
      <c r="LCJ362" s="91"/>
      <c r="LCK362" s="91" t="s">
        <v>218</v>
      </c>
      <c r="LCL362" s="91"/>
      <c r="LCM362" s="91"/>
      <c r="LCN362" s="91"/>
      <c r="LCO362" s="91"/>
      <c r="LCP362" s="91"/>
      <c r="LCQ362" s="91"/>
      <c r="LCR362" s="91"/>
      <c r="LCS362" s="91" t="s">
        <v>218</v>
      </c>
      <c r="LCT362" s="91"/>
      <c r="LCU362" s="91"/>
      <c r="LCV362" s="91"/>
      <c r="LCW362" s="91"/>
      <c r="LCX362" s="91"/>
      <c r="LCY362" s="91"/>
      <c r="LCZ362" s="91"/>
      <c r="LDA362" s="91" t="s">
        <v>218</v>
      </c>
      <c r="LDB362" s="91"/>
      <c r="LDC362" s="91"/>
      <c r="LDD362" s="91"/>
      <c r="LDE362" s="91"/>
      <c r="LDF362" s="91"/>
      <c r="LDG362" s="91"/>
      <c r="LDH362" s="91"/>
      <c r="LDI362" s="91" t="s">
        <v>218</v>
      </c>
      <c r="LDJ362" s="91"/>
      <c r="LDK362" s="91"/>
      <c r="LDL362" s="91"/>
      <c r="LDM362" s="91"/>
      <c r="LDN362" s="91"/>
      <c r="LDO362" s="91"/>
      <c r="LDP362" s="91"/>
      <c r="LDQ362" s="91" t="s">
        <v>218</v>
      </c>
      <c r="LDR362" s="91"/>
      <c r="LDS362" s="91"/>
      <c r="LDT362" s="91"/>
      <c r="LDU362" s="91"/>
      <c r="LDV362" s="91"/>
      <c r="LDW362" s="91"/>
      <c r="LDX362" s="91"/>
      <c r="LDY362" s="91" t="s">
        <v>218</v>
      </c>
      <c r="LDZ362" s="91"/>
      <c r="LEA362" s="91"/>
      <c r="LEB362" s="91"/>
      <c r="LEC362" s="91"/>
      <c r="LED362" s="91"/>
      <c r="LEE362" s="91"/>
      <c r="LEF362" s="91"/>
      <c r="LEG362" s="91" t="s">
        <v>218</v>
      </c>
      <c r="LEH362" s="91"/>
      <c r="LEI362" s="91"/>
      <c r="LEJ362" s="91"/>
      <c r="LEK362" s="91"/>
      <c r="LEL362" s="91"/>
      <c r="LEM362" s="91"/>
      <c r="LEN362" s="91"/>
      <c r="LEO362" s="91" t="s">
        <v>218</v>
      </c>
      <c r="LEP362" s="91"/>
      <c r="LEQ362" s="91"/>
      <c r="LER362" s="91"/>
      <c r="LES362" s="91"/>
      <c r="LET362" s="91"/>
      <c r="LEU362" s="91"/>
      <c r="LEV362" s="91"/>
      <c r="LEW362" s="91" t="s">
        <v>218</v>
      </c>
      <c r="LEX362" s="91"/>
      <c r="LEY362" s="91"/>
      <c r="LEZ362" s="91"/>
      <c r="LFA362" s="91"/>
      <c r="LFB362" s="91"/>
      <c r="LFC362" s="91"/>
      <c r="LFD362" s="91"/>
      <c r="LFE362" s="91" t="s">
        <v>218</v>
      </c>
      <c r="LFF362" s="91"/>
      <c r="LFG362" s="91"/>
      <c r="LFH362" s="91"/>
      <c r="LFI362" s="91"/>
      <c r="LFJ362" s="91"/>
      <c r="LFK362" s="91"/>
      <c r="LFL362" s="91"/>
      <c r="LFM362" s="91" t="s">
        <v>218</v>
      </c>
      <c r="LFN362" s="91"/>
      <c r="LFO362" s="91"/>
      <c r="LFP362" s="91"/>
      <c r="LFQ362" s="91"/>
      <c r="LFR362" s="91"/>
      <c r="LFS362" s="91"/>
      <c r="LFT362" s="91"/>
      <c r="LFU362" s="91" t="s">
        <v>218</v>
      </c>
      <c r="LFV362" s="91"/>
      <c r="LFW362" s="91"/>
      <c r="LFX362" s="91"/>
      <c r="LFY362" s="91"/>
      <c r="LFZ362" s="91"/>
      <c r="LGA362" s="91"/>
      <c r="LGB362" s="91"/>
      <c r="LGC362" s="91" t="s">
        <v>218</v>
      </c>
      <c r="LGD362" s="91"/>
      <c r="LGE362" s="91"/>
      <c r="LGF362" s="91"/>
      <c r="LGG362" s="91"/>
      <c r="LGH362" s="91"/>
      <c r="LGI362" s="91"/>
      <c r="LGJ362" s="91"/>
      <c r="LGK362" s="91" t="s">
        <v>218</v>
      </c>
      <c r="LGL362" s="91"/>
      <c r="LGM362" s="91"/>
      <c r="LGN362" s="91"/>
      <c r="LGO362" s="91"/>
      <c r="LGP362" s="91"/>
      <c r="LGQ362" s="91"/>
      <c r="LGR362" s="91"/>
      <c r="LGS362" s="91" t="s">
        <v>218</v>
      </c>
      <c r="LGT362" s="91"/>
      <c r="LGU362" s="91"/>
      <c r="LGV362" s="91"/>
      <c r="LGW362" s="91"/>
      <c r="LGX362" s="91"/>
      <c r="LGY362" s="91"/>
      <c r="LGZ362" s="91"/>
      <c r="LHA362" s="91" t="s">
        <v>218</v>
      </c>
      <c r="LHB362" s="91"/>
      <c r="LHC362" s="91"/>
      <c r="LHD362" s="91"/>
      <c r="LHE362" s="91"/>
      <c r="LHF362" s="91"/>
      <c r="LHG362" s="91"/>
      <c r="LHH362" s="91"/>
      <c r="LHI362" s="91" t="s">
        <v>218</v>
      </c>
      <c r="LHJ362" s="91"/>
      <c r="LHK362" s="91"/>
      <c r="LHL362" s="91"/>
      <c r="LHM362" s="91"/>
      <c r="LHN362" s="91"/>
      <c r="LHO362" s="91"/>
      <c r="LHP362" s="91"/>
      <c r="LHQ362" s="91" t="s">
        <v>218</v>
      </c>
      <c r="LHR362" s="91"/>
      <c r="LHS362" s="91"/>
      <c r="LHT362" s="91"/>
      <c r="LHU362" s="91"/>
      <c r="LHV362" s="91"/>
      <c r="LHW362" s="91"/>
      <c r="LHX362" s="91"/>
      <c r="LHY362" s="91" t="s">
        <v>218</v>
      </c>
      <c r="LHZ362" s="91"/>
      <c r="LIA362" s="91"/>
      <c r="LIB362" s="91"/>
      <c r="LIC362" s="91"/>
      <c r="LID362" s="91"/>
      <c r="LIE362" s="91"/>
      <c r="LIF362" s="91"/>
      <c r="LIG362" s="91" t="s">
        <v>218</v>
      </c>
      <c r="LIH362" s="91"/>
      <c r="LII362" s="91"/>
      <c r="LIJ362" s="91"/>
      <c r="LIK362" s="91"/>
      <c r="LIL362" s="91"/>
      <c r="LIM362" s="91"/>
      <c r="LIN362" s="91"/>
      <c r="LIO362" s="91" t="s">
        <v>218</v>
      </c>
      <c r="LIP362" s="91"/>
      <c r="LIQ362" s="91"/>
      <c r="LIR362" s="91"/>
      <c r="LIS362" s="91"/>
      <c r="LIT362" s="91"/>
      <c r="LIU362" s="91"/>
      <c r="LIV362" s="91"/>
      <c r="LIW362" s="91" t="s">
        <v>218</v>
      </c>
      <c r="LIX362" s="91"/>
      <c r="LIY362" s="91"/>
      <c r="LIZ362" s="91"/>
      <c r="LJA362" s="91"/>
      <c r="LJB362" s="91"/>
      <c r="LJC362" s="91"/>
      <c r="LJD362" s="91"/>
      <c r="LJE362" s="91" t="s">
        <v>218</v>
      </c>
      <c r="LJF362" s="91"/>
      <c r="LJG362" s="91"/>
      <c r="LJH362" s="91"/>
      <c r="LJI362" s="91"/>
      <c r="LJJ362" s="91"/>
      <c r="LJK362" s="91"/>
      <c r="LJL362" s="91"/>
      <c r="LJM362" s="91" t="s">
        <v>218</v>
      </c>
      <c r="LJN362" s="91"/>
      <c r="LJO362" s="91"/>
      <c r="LJP362" s="91"/>
      <c r="LJQ362" s="91"/>
      <c r="LJR362" s="91"/>
      <c r="LJS362" s="91"/>
      <c r="LJT362" s="91"/>
      <c r="LJU362" s="91" t="s">
        <v>218</v>
      </c>
      <c r="LJV362" s="91"/>
      <c r="LJW362" s="91"/>
      <c r="LJX362" s="91"/>
      <c r="LJY362" s="91"/>
      <c r="LJZ362" s="91"/>
      <c r="LKA362" s="91"/>
      <c r="LKB362" s="91"/>
      <c r="LKC362" s="91" t="s">
        <v>218</v>
      </c>
      <c r="LKD362" s="91"/>
      <c r="LKE362" s="91"/>
      <c r="LKF362" s="91"/>
      <c r="LKG362" s="91"/>
      <c r="LKH362" s="91"/>
      <c r="LKI362" s="91"/>
      <c r="LKJ362" s="91"/>
      <c r="LKK362" s="91" t="s">
        <v>218</v>
      </c>
      <c r="LKL362" s="91"/>
      <c r="LKM362" s="91"/>
      <c r="LKN362" s="91"/>
      <c r="LKO362" s="91"/>
      <c r="LKP362" s="91"/>
      <c r="LKQ362" s="91"/>
      <c r="LKR362" s="91"/>
      <c r="LKS362" s="91" t="s">
        <v>218</v>
      </c>
      <c r="LKT362" s="91"/>
      <c r="LKU362" s="91"/>
      <c r="LKV362" s="91"/>
      <c r="LKW362" s="91"/>
      <c r="LKX362" s="91"/>
      <c r="LKY362" s="91"/>
      <c r="LKZ362" s="91"/>
      <c r="LLA362" s="91" t="s">
        <v>218</v>
      </c>
      <c r="LLB362" s="91"/>
      <c r="LLC362" s="91"/>
      <c r="LLD362" s="91"/>
      <c r="LLE362" s="91"/>
      <c r="LLF362" s="91"/>
      <c r="LLG362" s="91"/>
      <c r="LLH362" s="91"/>
      <c r="LLI362" s="91" t="s">
        <v>218</v>
      </c>
      <c r="LLJ362" s="91"/>
      <c r="LLK362" s="91"/>
      <c r="LLL362" s="91"/>
      <c r="LLM362" s="91"/>
      <c r="LLN362" s="91"/>
      <c r="LLO362" s="91"/>
      <c r="LLP362" s="91"/>
      <c r="LLQ362" s="91" t="s">
        <v>218</v>
      </c>
      <c r="LLR362" s="91"/>
      <c r="LLS362" s="91"/>
      <c r="LLT362" s="91"/>
      <c r="LLU362" s="91"/>
      <c r="LLV362" s="91"/>
      <c r="LLW362" s="91"/>
      <c r="LLX362" s="91"/>
      <c r="LLY362" s="91" t="s">
        <v>218</v>
      </c>
      <c r="LLZ362" s="91"/>
      <c r="LMA362" s="91"/>
      <c r="LMB362" s="91"/>
      <c r="LMC362" s="91"/>
      <c r="LMD362" s="91"/>
      <c r="LME362" s="91"/>
      <c r="LMF362" s="91"/>
      <c r="LMG362" s="91" t="s">
        <v>218</v>
      </c>
      <c r="LMH362" s="91"/>
      <c r="LMI362" s="91"/>
      <c r="LMJ362" s="91"/>
      <c r="LMK362" s="91"/>
      <c r="LML362" s="91"/>
      <c r="LMM362" s="91"/>
      <c r="LMN362" s="91"/>
      <c r="LMO362" s="91" t="s">
        <v>218</v>
      </c>
      <c r="LMP362" s="91"/>
      <c r="LMQ362" s="91"/>
      <c r="LMR362" s="91"/>
      <c r="LMS362" s="91"/>
      <c r="LMT362" s="91"/>
      <c r="LMU362" s="91"/>
      <c r="LMV362" s="91"/>
      <c r="LMW362" s="91" t="s">
        <v>218</v>
      </c>
      <c r="LMX362" s="91"/>
      <c r="LMY362" s="91"/>
      <c r="LMZ362" s="91"/>
      <c r="LNA362" s="91"/>
      <c r="LNB362" s="91"/>
      <c r="LNC362" s="91"/>
      <c r="LND362" s="91"/>
      <c r="LNE362" s="91" t="s">
        <v>218</v>
      </c>
      <c r="LNF362" s="91"/>
      <c r="LNG362" s="91"/>
      <c r="LNH362" s="91"/>
      <c r="LNI362" s="91"/>
      <c r="LNJ362" s="91"/>
      <c r="LNK362" s="91"/>
      <c r="LNL362" s="91"/>
      <c r="LNM362" s="91" t="s">
        <v>218</v>
      </c>
      <c r="LNN362" s="91"/>
      <c r="LNO362" s="91"/>
      <c r="LNP362" s="91"/>
      <c r="LNQ362" s="91"/>
      <c r="LNR362" s="91"/>
      <c r="LNS362" s="91"/>
      <c r="LNT362" s="91"/>
      <c r="LNU362" s="91" t="s">
        <v>218</v>
      </c>
      <c r="LNV362" s="91"/>
      <c r="LNW362" s="91"/>
      <c r="LNX362" s="91"/>
      <c r="LNY362" s="91"/>
      <c r="LNZ362" s="91"/>
      <c r="LOA362" s="91"/>
      <c r="LOB362" s="91"/>
      <c r="LOC362" s="91" t="s">
        <v>218</v>
      </c>
      <c r="LOD362" s="91"/>
      <c r="LOE362" s="91"/>
      <c r="LOF362" s="91"/>
      <c r="LOG362" s="91"/>
      <c r="LOH362" s="91"/>
      <c r="LOI362" s="91"/>
      <c r="LOJ362" s="91"/>
      <c r="LOK362" s="91" t="s">
        <v>218</v>
      </c>
      <c r="LOL362" s="91"/>
      <c r="LOM362" s="91"/>
      <c r="LON362" s="91"/>
      <c r="LOO362" s="91"/>
      <c r="LOP362" s="91"/>
      <c r="LOQ362" s="91"/>
      <c r="LOR362" s="91"/>
      <c r="LOS362" s="91" t="s">
        <v>218</v>
      </c>
      <c r="LOT362" s="91"/>
      <c r="LOU362" s="91"/>
      <c r="LOV362" s="91"/>
      <c r="LOW362" s="91"/>
      <c r="LOX362" s="91"/>
      <c r="LOY362" s="91"/>
      <c r="LOZ362" s="91"/>
      <c r="LPA362" s="91" t="s">
        <v>218</v>
      </c>
      <c r="LPB362" s="91"/>
      <c r="LPC362" s="91"/>
      <c r="LPD362" s="91"/>
      <c r="LPE362" s="91"/>
      <c r="LPF362" s="91"/>
      <c r="LPG362" s="91"/>
      <c r="LPH362" s="91"/>
      <c r="LPI362" s="91" t="s">
        <v>218</v>
      </c>
      <c r="LPJ362" s="91"/>
      <c r="LPK362" s="91"/>
      <c r="LPL362" s="91"/>
      <c r="LPM362" s="91"/>
      <c r="LPN362" s="91"/>
      <c r="LPO362" s="91"/>
      <c r="LPP362" s="91"/>
      <c r="LPQ362" s="91" t="s">
        <v>218</v>
      </c>
      <c r="LPR362" s="91"/>
      <c r="LPS362" s="91"/>
      <c r="LPT362" s="91"/>
      <c r="LPU362" s="91"/>
      <c r="LPV362" s="91"/>
      <c r="LPW362" s="91"/>
      <c r="LPX362" s="91"/>
      <c r="LPY362" s="91" t="s">
        <v>218</v>
      </c>
      <c r="LPZ362" s="91"/>
      <c r="LQA362" s="91"/>
      <c r="LQB362" s="91"/>
      <c r="LQC362" s="91"/>
      <c r="LQD362" s="91"/>
      <c r="LQE362" s="91"/>
      <c r="LQF362" s="91"/>
      <c r="LQG362" s="91" t="s">
        <v>218</v>
      </c>
      <c r="LQH362" s="91"/>
      <c r="LQI362" s="91"/>
      <c r="LQJ362" s="91"/>
      <c r="LQK362" s="91"/>
      <c r="LQL362" s="91"/>
      <c r="LQM362" s="91"/>
      <c r="LQN362" s="91"/>
      <c r="LQO362" s="91" t="s">
        <v>218</v>
      </c>
      <c r="LQP362" s="91"/>
      <c r="LQQ362" s="91"/>
      <c r="LQR362" s="91"/>
      <c r="LQS362" s="91"/>
      <c r="LQT362" s="91"/>
      <c r="LQU362" s="91"/>
      <c r="LQV362" s="91"/>
      <c r="LQW362" s="91" t="s">
        <v>218</v>
      </c>
      <c r="LQX362" s="91"/>
      <c r="LQY362" s="91"/>
      <c r="LQZ362" s="91"/>
      <c r="LRA362" s="91"/>
      <c r="LRB362" s="91"/>
      <c r="LRC362" s="91"/>
      <c r="LRD362" s="91"/>
      <c r="LRE362" s="91" t="s">
        <v>218</v>
      </c>
      <c r="LRF362" s="91"/>
      <c r="LRG362" s="91"/>
      <c r="LRH362" s="91"/>
      <c r="LRI362" s="91"/>
      <c r="LRJ362" s="91"/>
      <c r="LRK362" s="91"/>
      <c r="LRL362" s="91"/>
      <c r="LRM362" s="91" t="s">
        <v>218</v>
      </c>
      <c r="LRN362" s="91"/>
      <c r="LRO362" s="91"/>
      <c r="LRP362" s="91"/>
      <c r="LRQ362" s="91"/>
      <c r="LRR362" s="91"/>
      <c r="LRS362" s="91"/>
      <c r="LRT362" s="91"/>
      <c r="LRU362" s="91" t="s">
        <v>218</v>
      </c>
      <c r="LRV362" s="91"/>
      <c r="LRW362" s="91"/>
      <c r="LRX362" s="91"/>
      <c r="LRY362" s="91"/>
      <c r="LRZ362" s="91"/>
      <c r="LSA362" s="91"/>
      <c r="LSB362" s="91"/>
      <c r="LSC362" s="91" t="s">
        <v>218</v>
      </c>
      <c r="LSD362" s="91"/>
      <c r="LSE362" s="91"/>
      <c r="LSF362" s="91"/>
      <c r="LSG362" s="91"/>
      <c r="LSH362" s="91"/>
      <c r="LSI362" s="91"/>
      <c r="LSJ362" s="91"/>
      <c r="LSK362" s="91" t="s">
        <v>218</v>
      </c>
      <c r="LSL362" s="91"/>
      <c r="LSM362" s="91"/>
      <c r="LSN362" s="91"/>
      <c r="LSO362" s="91"/>
      <c r="LSP362" s="91"/>
      <c r="LSQ362" s="91"/>
      <c r="LSR362" s="91"/>
      <c r="LSS362" s="91" t="s">
        <v>218</v>
      </c>
      <c r="LST362" s="91"/>
      <c r="LSU362" s="91"/>
      <c r="LSV362" s="91"/>
      <c r="LSW362" s="91"/>
      <c r="LSX362" s="91"/>
      <c r="LSY362" s="91"/>
      <c r="LSZ362" s="91"/>
      <c r="LTA362" s="91" t="s">
        <v>218</v>
      </c>
      <c r="LTB362" s="91"/>
      <c r="LTC362" s="91"/>
      <c r="LTD362" s="91"/>
      <c r="LTE362" s="91"/>
      <c r="LTF362" s="91"/>
      <c r="LTG362" s="91"/>
      <c r="LTH362" s="91"/>
      <c r="LTI362" s="91" t="s">
        <v>218</v>
      </c>
      <c r="LTJ362" s="91"/>
      <c r="LTK362" s="91"/>
      <c r="LTL362" s="91"/>
      <c r="LTM362" s="91"/>
      <c r="LTN362" s="91"/>
      <c r="LTO362" s="91"/>
      <c r="LTP362" s="91"/>
      <c r="LTQ362" s="91" t="s">
        <v>218</v>
      </c>
      <c r="LTR362" s="91"/>
      <c r="LTS362" s="91"/>
      <c r="LTT362" s="91"/>
      <c r="LTU362" s="91"/>
      <c r="LTV362" s="91"/>
      <c r="LTW362" s="91"/>
      <c r="LTX362" s="91"/>
      <c r="LTY362" s="91" t="s">
        <v>218</v>
      </c>
      <c r="LTZ362" s="91"/>
      <c r="LUA362" s="91"/>
      <c r="LUB362" s="91"/>
      <c r="LUC362" s="91"/>
      <c r="LUD362" s="91"/>
      <c r="LUE362" s="91"/>
      <c r="LUF362" s="91"/>
      <c r="LUG362" s="91" t="s">
        <v>218</v>
      </c>
      <c r="LUH362" s="91"/>
      <c r="LUI362" s="91"/>
      <c r="LUJ362" s="91"/>
      <c r="LUK362" s="91"/>
      <c r="LUL362" s="91"/>
      <c r="LUM362" s="91"/>
      <c r="LUN362" s="91"/>
      <c r="LUO362" s="91" t="s">
        <v>218</v>
      </c>
      <c r="LUP362" s="91"/>
      <c r="LUQ362" s="91"/>
      <c r="LUR362" s="91"/>
      <c r="LUS362" s="91"/>
      <c r="LUT362" s="91"/>
      <c r="LUU362" s="91"/>
      <c r="LUV362" s="91"/>
      <c r="LUW362" s="91" t="s">
        <v>218</v>
      </c>
      <c r="LUX362" s="91"/>
      <c r="LUY362" s="91"/>
      <c r="LUZ362" s="91"/>
      <c r="LVA362" s="91"/>
      <c r="LVB362" s="91"/>
      <c r="LVC362" s="91"/>
      <c r="LVD362" s="91"/>
      <c r="LVE362" s="91" t="s">
        <v>218</v>
      </c>
      <c r="LVF362" s="91"/>
      <c r="LVG362" s="91"/>
      <c r="LVH362" s="91"/>
      <c r="LVI362" s="91"/>
      <c r="LVJ362" s="91"/>
      <c r="LVK362" s="91"/>
      <c r="LVL362" s="91"/>
      <c r="LVM362" s="91" t="s">
        <v>218</v>
      </c>
      <c r="LVN362" s="91"/>
      <c r="LVO362" s="91"/>
      <c r="LVP362" s="91"/>
      <c r="LVQ362" s="91"/>
      <c r="LVR362" s="91"/>
      <c r="LVS362" s="91"/>
      <c r="LVT362" s="91"/>
      <c r="LVU362" s="91" t="s">
        <v>218</v>
      </c>
      <c r="LVV362" s="91"/>
      <c r="LVW362" s="91"/>
      <c r="LVX362" s="91"/>
      <c r="LVY362" s="91"/>
      <c r="LVZ362" s="91"/>
      <c r="LWA362" s="91"/>
      <c r="LWB362" s="91"/>
      <c r="LWC362" s="91" t="s">
        <v>218</v>
      </c>
      <c r="LWD362" s="91"/>
      <c r="LWE362" s="91"/>
      <c r="LWF362" s="91"/>
      <c r="LWG362" s="91"/>
      <c r="LWH362" s="91"/>
      <c r="LWI362" s="91"/>
      <c r="LWJ362" s="91"/>
      <c r="LWK362" s="91" t="s">
        <v>218</v>
      </c>
      <c r="LWL362" s="91"/>
      <c r="LWM362" s="91"/>
      <c r="LWN362" s="91"/>
      <c r="LWO362" s="91"/>
      <c r="LWP362" s="91"/>
      <c r="LWQ362" s="91"/>
      <c r="LWR362" s="91"/>
      <c r="LWS362" s="91" t="s">
        <v>218</v>
      </c>
      <c r="LWT362" s="91"/>
      <c r="LWU362" s="91"/>
      <c r="LWV362" s="91"/>
      <c r="LWW362" s="91"/>
      <c r="LWX362" s="91"/>
      <c r="LWY362" s="91"/>
      <c r="LWZ362" s="91"/>
      <c r="LXA362" s="91" t="s">
        <v>218</v>
      </c>
      <c r="LXB362" s="91"/>
      <c r="LXC362" s="91"/>
      <c r="LXD362" s="91"/>
      <c r="LXE362" s="91"/>
      <c r="LXF362" s="91"/>
      <c r="LXG362" s="91"/>
      <c r="LXH362" s="91"/>
      <c r="LXI362" s="91" t="s">
        <v>218</v>
      </c>
      <c r="LXJ362" s="91"/>
      <c r="LXK362" s="91"/>
      <c r="LXL362" s="91"/>
      <c r="LXM362" s="91"/>
      <c r="LXN362" s="91"/>
      <c r="LXO362" s="91"/>
      <c r="LXP362" s="91"/>
      <c r="LXQ362" s="91" t="s">
        <v>218</v>
      </c>
      <c r="LXR362" s="91"/>
      <c r="LXS362" s="91"/>
      <c r="LXT362" s="91"/>
      <c r="LXU362" s="91"/>
      <c r="LXV362" s="91"/>
      <c r="LXW362" s="91"/>
      <c r="LXX362" s="91"/>
      <c r="LXY362" s="91" t="s">
        <v>218</v>
      </c>
      <c r="LXZ362" s="91"/>
      <c r="LYA362" s="91"/>
      <c r="LYB362" s="91"/>
      <c r="LYC362" s="91"/>
      <c r="LYD362" s="91"/>
      <c r="LYE362" s="91"/>
      <c r="LYF362" s="91"/>
      <c r="LYG362" s="91" t="s">
        <v>218</v>
      </c>
      <c r="LYH362" s="91"/>
      <c r="LYI362" s="91"/>
      <c r="LYJ362" s="91"/>
      <c r="LYK362" s="91"/>
      <c r="LYL362" s="91"/>
      <c r="LYM362" s="91"/>
      <c r="LYN362" s="91"/>
      <c r="LYO362" s="91" t="s">
        <v>218</v>
      </c>
      <c r="LYP362" s="91"/>
      <c r="LYQ362" s="91"/>
      <c r="LYR362" s="91"/>
      <c r="LYS362" s="91"/>
      <c r="LYT362" s="91"/>
      <c r="LYU362" s="91"/>
      <c r="LYV362" s="91"/>
      <c r="LYW362" s="91" t="s">
        <v>218</v>
      </c>
      <c r="LYX362" s="91"/>
      <c r="LYY362" s="91"/>
      <c r="LYZ362" s="91"/>
      <c r="LZA362" s="91"/>
      <c r="LZB362" s="91"/>
      <c r="LZC362" s="91"/>
      <c r="LZD362" s="91"/>
      <c r="LZE362" s="91" t="s">
        <v>218</v>
      </c>
      <c r="LZF362" s="91"/>
      <c r="LZG362" s="91"/>
      <c r="LZH362" s="91"/>
      <c r="LZI362" s="91"/>
      <c r="LZJ362" s="91"/>
      <c r="LZK362" s="91"/>
      <c r="LZL362" s="91"/>
      <c r="LZM362" s="91" t="s">
        <v>218</v>
      </c>
      <c r="LZN362" s="91"/>
      <c r="LZO362" s="91"/>
      <c r="LZP362" s="91"/>
      <c r="LZQ362" s="91"/>
      <c r="LZR362" s="91"/>
      <c r="LZS362" s="91"/>
      <c r="LZT362" s="91"/>
      <c r="LZU362" s="91" t="s">
        <v>218</v>
      </c>
      <c r="LZV362" s="91"/>
      <c r="LZW362" s="91"/>
      <c r="LZX362" s="91"/>
      <c r="LZY362" s="91"/>
      <c r="LZZ362" s="91"/>
      <c r="MAA362" s="91"/>
      <c r="MAB362" s="91"/>
      <c r="MAC362" s="91" t="s">
        <v>218</v>
      </c>
      <c r="MAD362" s="91"/>
      <c r="MAE362" s="91"/>
      <c r="MAF362" s="91"/>
      <c r="MAG362" s="91"/>
      <c r="MAH362" s="91"/>
      <c r="MAI362" s="91"/>
      <c r="MAJ362" s="91"/>
      <c r="MAK362" s="91" t="s">
        <v>218</v>
      </c>
      <c r="MAL362" s="91"/>
      <c r="MAM362" s="91"/>
      <c r="MAN362" s="91"/>
      <c r="MAO362" s="91"/>
      <c r="MAP362" s="91"/>
      <c r="MAQ362" s="91"/>
      <c r="MAR362" s="91"/>
      <c r="MAS362" s="91" t="s">
        <v>218</v>
      </c>
      <c r="MAT362" s="91"/>
      <c r="MAU362" s="91"/>
      <c r="MAV362" s="91"/>
      <c r="MAW362" s="91"/>
      <c r="MAX362" s="91"/>
      <c r="MAY362" s="91"/>
      <c r="MAZ362" s="91"/>
      <c r="MBA362" s="91" t="s">
        <v>218</v>
      </c>
      <c r="MBB362" s="91"/>
      <c r="MBC362" s="91"/>
      <c r="MBD362" s="91"/>
      <c r="MBE362" s="91"/>
      <c r="MBF362" s="91"/>
      <c r="MBG362" s="91"/>
      <c r="MBH362" s="91"/>
      <c r="MBI362" s="91" t="s">
        <v>218</v>
      </c>
      <c r="MBJ362" s="91"/>
      <c r="MBK362" s="91"/>
      <c r="MBL362" s="91"/>
      <c r="MBM362" s="91"/>
      <c r="MBN362" s="91"/>
      <c r="MBO362" s="91"/>
      <c r="MBP362" s="91"/>
      <c r="MBQ362" s="91" t="s">
        <v>218</v>
      </c>
      <c r="MBR362" s="91"/>
      <c r="MBS362" s="91"/>
      <c r="MBT362" s="91"/>
      <c r="MBU362" s="91"/>
      <c r="MBV362" s="91"/>
      <c r="MBW362" s="91"/>
      <c r="MBX362" s="91"/>
      <c r="MBY362" s="91" t="s">
        <v>218</v>
      </c>
      <c r="MBZ362" s="91"/>
      <c r="MCA362" s="91"/>
      <c r="MCB362" s="91"/>
      <c r="MCC362" s="91"/>
      <c r="MCD362" s="91"/>
      <c r="MCE362" s="91"/>
      <c r="MCF362" s="91"/>
      <c r="MCG362" s="91" t="s">
        <v>218</v>
      </c>
      <c r="MCH362" s="91"/>
      <c r="MCI362" s="91"/>
      <c r="MCJ362" s="91"/>
      <c r="MCK362" s="91"/>
      <c r="MCL362" s="91"/>
      <c r="MCM362" s="91"/>
      <c r="MCN362" s="91"/>
      <c r="MCO362" s="91" t="s">
        <v>218</v>
      </c>
      <c r="MCP362" s="91"/>
      <c r="MCQ362" s="91"/>
      <c r="MCR362" s="91"/>
      <c r="MCS362" s="91"/>
      <c r="MCT362" s="91"/>
      <c r="MCU362" s="91"/>
      <c r="MCV362" s="91"/>
      <c r="MCW362" s="91" t="s">
        <v>218</v>
      </c>
      <c r="MCX362" s="91"/>
      <c r="MCY362" s="91"/>
      <c r="MCZ362" s="91"/>
      <c r="MDA362" s="91"/>
      <c r="MDB362" s="91"/>
      <c r="MDC362" s="91"/>
      <c r="MDD362" s="91"/>
      <c r="MDE362" s="91" t="s">
        <v>218</v>
      </c>
      <c r="MDF362" s="91"/>
      <c r="MDG362" s="91"/>
      <c r="MDH362" s="91"/>
      <c r="MDI362" s="91"/>
      <c r="MDJ362" s="91"/>
      <c r="MDK362" s="91"/>
      <c r="MDL362" s="91"/>
      <c r="MDM362" s="91" t="s">
        <v>218</v>
      </c>
      <c r="MDN362" s="91"/>
      <c r="MDO362" s="91"/>
      <c r="MDP362" s="91"/>
      <c r="MDQ362" s="91"/>
      <c r="MDR362" s="91"/>
      <c r="MDS362" s="91"/>
      <c r="MDT362" s="91"/>
      <c r="MDU362" s="91" t="s">
        <v>218</v>
      </c>
      <c r="MDV362" s="91"/>
      <c r="MDW362" s="91"/>
      <c r="MDX362" s="91"/>
      <c r="MDY362" s="91"/>
      <c r="MDZ362" s="91"/>
      <c r="MEA362" s="91"/>
      <c r="MEB362" s="91"/>
      <c r="MEC362" s="91" t="s">
        <v>218</v>
      </c>
      <c r="MED362" s="91"/>
      <c r="MEE362" s="91"/>
      <c r="MEF362" s="91"/>
      <c r="MEG362" s="91"/>
      <c r="MEH362" s="91"/>
      <c r="MEI362" s="91"/>
      <c r="MEJ362" s="91"/>
      <c r="MEK362" s="91" t="s">
        <v>218</v>
      </c>
      <c r="MEL362" s="91"/>
      <c r="MEM362" s="91"/>
      <c r="MEN362" s="91"/>
      <c r="MEO362" s="91"/>
      <c r="MEP362" s="91"/>
      <c r="MEQ362" s="91"/>
      <c r="MER362" s="91"/>
      <c r="MES362" s="91" t="s">
        <v>218</v>
      </c>
      <c r="MET362" s="91"/>
      <c r="MEU362" s="91"/>
      <c r="MEV362" s="91"/>
      <c r="MEW362" s="91"/>
      <c r="MEX362" s="91"/>
      <c r="MEY362" s="91"/>
      <c r="MEZ362" s="91"/>
      <c r="MFA362" s="91" t="s">
        <v>218</v>
      </c>
      <c r="MFB362" s="91"/>
      <c r="MFC362" s="91"/>
      <c r="MFD362" s="91"/>
      <c r="MFE362" s="91"/>
      <c r="MFF362" s="91"/>
      <c r="MFG362" s="91"/>
      <c r="MFH362" s="91"/>
      <c r="MFI362" s="91" t="s">
        <v>218</v>
      </c>
      <c r="MFJ362" s="91"/>
      <c r="MFK362" s="91"/>
      <c r="MFL362" s="91"/>
      <c r="MFM362" s="91"/>
      <c r="MFN362" s="91"/>
      <c r="MFO362" s="91"/>
      <c r="MFP362" s="91"/>
      <c r="MFQ362" s="91" t="s">
        <v>218</v>
      </c>
      <c r="MFR362" s="91"/>
      <c r="MFS362" s="91"/>
      <c r="MFT362" s="91"/>
      <c r="MFU362" s="91"/>
      <c r="MFV362" s="91"/>
      <c r="MFW362" s="91"/>
      <c r="MFX362" s="91"/>
      <c r="MFY362" s="91" t="s">
        <v>218</v>
      </c>
      <c r="MFZ362" s="91"/>
      <c r="MGA362" s="91"/>
      <c r="MGB362" s="91"/>
      <c r="MGC362" s="91"/>
      <c r="MGD362" s="91"/>
      <c r="MGE362" s="91"/>
      <c r="MGF362" s="91"/>
      <c r="MGG362" s="91" t="s">
        <v>218</v>
      </c>
      <c r="MGH362" s="91"/>
      <c r="MGI362" s="91"/>
      <c r="MGJ362" s="91"/>
      <c r="MGK362" s="91"/>
      <c r="MGL362" s="91"/>
      <c r="MGM362" s="91"/>
      <c r="MGN362" s="91"/>
      <c r="MGO362" s="91" t="s">
        <v>218</v>
      </c>
      <c r="MGP362" s="91"/>
      <c r="MGQ362" s="91"/>
      <c r="MGR362" s="91"/>
      <c r="MGS362" s="91"/>
      <c r="MGT362" s="91"/>
      <c r="MGU362" s="91"/>
      <c r="MGV362" s="91"/>
      <c r="MGW362" s="91" t="s">
        <v>218</v>
      </c>
      <c r="MGX362" s="91"/>
      <c r="MGY362" s="91"/>
      <c r="MGZ362" s="91"/>
      <c r="MHA362" s="91"/>
      <c r="MHB362" s="91"/>
      <c r="MHC362" s="91"/>
      <c r="MHD362" s="91"/>
      <c r="MHE362" s="91" t="s">
        <v>218</v>
      </c>
      <c r="MHF362" s="91"/>
      <c r="MHG362" s="91"/>
      <c r="MHH362" s="91"/>
      <c r="MHI362" s="91"/>
      <c r="MHJ362" s="91"/>
      <c r="MHK362" s="91"/>
      <c r="MHL362" s="91"/>
      <c r="MHM362" s="91" t="s">
        <v>218</v>
      </c>
      <c r="MHN362" s="91"/>
      <c r="MHO362" s="91"/>
      <c r="MHP362" s="91"/>
      <c r="MHQ362" s="91"/>
      <c r="MHR362" s="91"/>
      <c r="MHS362" s="91"/>
      <c r="MHT362" s="91"/>
      <c r="MHU362" s="91" t="s">
        <v>218</v>
      </c>
      <c r="MHV362" s="91"/>
      <c r="MHW362" s="91"/>
      <c r="MHX362" s="91"/>
      <c r="MHY362" s="91"/>
      <c r="MHZ362" s="91"/>
      <c r="MIA362" s="91"/>
      <c r="MIB362" s="91"/>
      <c r="MIC362" s="91" t="s">
        <v>218</v>
      </c>
      <c r="MID362" s="91"/>
      <c r="MIE362" s="91"/>
      <c r="MIF362" s="91"/>
      <c r="MIG362" s="91"/>
      <c r="MIH362" s="91"/>
      <c r="MII362" s="91"/>
      <c r="MIJ362" s="91"/>
      <c r="MIK362" s="91" t="s">
        <v>218</v>
      </c>
      <c r="MIL362" s="91"/>
      <c r="MIM362" s="91"/>
      <c r="MIN362" s="91"/>
      <c r="MIO362" s="91"/>
      <c r="MIP362" s="91"/>
      <c r="MIQ362" s="91"/>
      <c r="MIR362" s="91"/>
      <c r="MIS362" s="91" t="s">
        <v>218</v>
      </c>
      <c r="MIT362" s="91"/>
      <c r="MIU362" s="91"/>
      <c r="MIV362" s="91"/>
      <c r="MIW362" s="91"/>
      <c r="MIX362" s="91"/>
      <c r="MIY362" s="91"/>
      <c r="MIZ362" s="91"/>
      <c r="MJA362" s="91" t="s">
        <v>218</v>
      </c>
      <c r="MJB362" s="91"/>
      <c r="MJC362" s="91"/>
      <c r="MJD362" s="91"/>
      <c r="MJE362" s="91"/>
      <c r="MJF362" s="91"/>
      <c r="MJG362" s="91"/>
      <c r="MJH362" s="91"/>
      <c r="MJI362" s="91" t="s">
        <v>218</v>
      </c>
      <c r="MJJ362" s="91"/>
      <c r="MJK362" s="91"/>
      <c r="MJL362" s="91"/>
      <c r="MJM362" s="91"/>
      <c r="MJN362" s="91"/>
      <c r="MJO362" s="91"/>
      <c r="MJP362" s="91"/>
      <c r="MJQ362" s="91" t="s">
        <v>218</v>
      </c>
      <c r="MJR362" s="91"/>
      <c r="MJS362" s="91"/>
      <c r="MJT362" s="91"/>
      <c r="MJU362" s="91"/>
      <c r="MJV362" s="91"/>
      <c r="MJW362" s="91"/>
      <c r="MJX362" s="91"/>
      <c r="MJY362" s="91" t="s">
        <v>218</v>
      </c>
      <c r="MJZ362" s="91"/>
      <c r="MKA362" s="91"/>
      <c r="MKB362" s="91"/>
      <c r="MKC362" s="91"/>
      <c r="MKD362" s="91"/>
      <c r="MKE362" s="91"/>
      <c r="MKF362" s="91"/>
      <c r="MKG362" s="91" t="s">
        <v>218</v>
      </c>
      <c r="MKH362" s="91"/>
      <c r="MKI362" s="91"/>
      <c r="MKJ362" s="91"/>
      <c r="MKK362" s="91"/>
      <c r="MKL362" s="91"/>
      <c r="MKM362" s="91"/>
      <c r="MKN362" s="91"/>
      <c r="MKO362" s="91" t="s">
        <v>218</v>
      </c>
      <c r="MKP362" s="91"/>
      <c r="MKQ362" s="91"/>
      <c r="MKR362" s="91"/>
      <c r="MKS362" s="91"/>
      <c r="MKT362" s="91"/>
      <c r="MKU362" s="91"/>
      <c r="MKV362" s="91"/>
      <c r="MKW362" s="91" t="s">
        <v>218</v>
      </c>
      <c r="MKX362" s="91"/>
      <c r="MKY362" s="91"/>
      <c r="MKZ362" s="91"/>
      <c r="MLA362" s="91"/>
      <c r="MLB362" s="91"/>
      <c r="MLC362" s="91"/>
      <c r="MLD362" s="91"/>
      <c r="MLE362" s="91" t="s">
        <v>218</v>
      </c>
      <c r="MLF362" s="91"/>
      <c r="MLG362" s="91"/>
      <c r="MLH362" s="91"/>
      <c r="MLI362" s="91"/>
      <c r="MLJ362" s="91"/>
      <c r="MLK362" s="91"/>
      <c r="MLL362" s="91"/>
      <c r="MLM362" s="91" t="s">
        <v>218</v>
      </c>
      <c r="MLN362" s="91"/>
      <c r="MLO362" s="91"/>
      <c r="MLP362" s="91"/>
      <c r="MLQ362" s="91"/>
      <c r="MLR362" s="91"/>
      <c r="MLS362" s="91"/>
      <c r="MLT362" s="91"/>
      <c r="MLU362" s="91" t="s">
        <v>218</v>
      </c>
      <c r="MLV362" s="91"/>
      <c r="MLW362" s="91"/>
      <c r="MLX362" s="91"/>
      <c r="MLY362" s="91"/>
      <c r="MLZ362" s="91"/>
      <c r="MMA362" s="91"/>
      <c r="MMB362" s="91"/>
      <c r="MMC362" s="91" t="s">
        <v>218</v>
      </c>
      <c r="MMD362" s="91"/>
      <c r="MME362" s="91"/>
      <c r="MMF362" s="91"/>
      <c r="MMG362" s="91"/>
      <c r="MMH362" s="91"/>
      <c r="MMI362" s="91"/>
      <c r="MMJ362" s="91"/>
      <c r="MMK362" s="91" t="s">
        <v>218</v>
      </c>
      <c r="MML362" s="91"/>
      <c r="MMM362" s="91"/>
      <c r="MMN362" s="91"/>
      <c r="MMO362" s="91"/>
      <c r="MMP362" s="91"/>
      <c r="MMQ362" s="91"/>
      <c r="MMR362" s="91"/>
      <c r="MMS362" s="91" t="s">
        <v>218</v>
      </c>
      <c r="MMT362" s="91"/>
      <c r="MMU362" s="91"/>
      <c r="MMV362" s="91"/>
      <c r="MMW362" s="91"/>
      <c r="MMX362" s="91"/>
      <c r="MMY362" s="91"/>
      <c r="MMZ362" s="91"/>
      <c r="MNA362" s="91" t="s">
        <v>218</v>
      </c>
      <c r="MNB362" s="91"/>
      <c r="MNC362" s="91"/>
      <c r="MND362" s="91"/>
      <c r="MNE362" s="91"/>
      <c r="MNF362" s="91"/>
      <c r="MNG362" s="91"/>
      <c r="MNH362" s="91"/>
      <c r="MNI362" s="91" t="s">
        <v>218</v>
      </c>
      <c r="MNJ362" s="91"/>
      <c r="MNK362" s="91"/>
      <c r="MNL362" s="91"/>
      <c r="MNM362" s="91"/>
      <c r="MNN362" s="91"/>
      <c r="MNO362" s="91"/>
      <c r="MNP362" s="91"/>
      <c r="MNQ362" s="91" t="s">
        <v>218</v>
      </c>
      <c r="MNR362" s="91"/>
      <c r="MNS362" s="91"/>
      <c r="MNT362" s="91"/>
      <c r="MNU362" s="91"/>
      <c r="MNV362" s="91"/>
      <c r="MNW362" s="91"/>
      <c r="MNX362" s="91"/>
      <c r="MNY362" s="91" t="s">
        <v>218</v>
      </c>
      <c r="MNZ362" s="91"/>
      <c r="MOA362" s="91"/>
      <c r="MOB362" s="91"/>
      <c r="MOC362" s="91"/>
      <c r="MOD362" s="91"/>
      <c r="MOE362" s="91"/>
      <c r="MOF362" s="91"/>
      <c r="MOG362" s="91" t="s">
        <v>218</v>
      </c>
      <c r="MOH362" s="91"/>
      <c r="MOI362" s="91"/>
      <c r="MOJ362" s="91"/>
      <c r="MOK362" s="91"/>
      <c r="MOL362" s="91"/>
      <c r="MOM362" s="91"/>
      <c r="MON362" s="91"/>
      <c r="MOO362" s="91" t="s">
        <v>218</v>
      </c>
      <c r="MOP362" s="91"/>
      <c r="MOQ362" s="91"/>
      <c r="MOR362" s="91"/>
      <c r="MOS362" s="91"/>
      <c r="MOT362" s="91"/>
      <c r="MOU362" s="91"/>
      <c r="MOV362" s="91"/>
      <c r="MOW362" s="91" t="s">
        <v>218</v>
      </c>
      <c r="MOX362" s="91"/>
      <c r="MOY362" s="91"/>
      <c r="MOZ362" s="91"/>
      <c r="MPA362" s="91"/>
      <c r="MPB362" s="91"/>
      <c r="MPC362" s="91"/>
      <c r="MPD362" s="91"/>
      <c r="MPE362" s="91" t="s">
        <v>218</v>
      </c>
      <c r="MPF362" s="91"/>
      <c r="MPG362" s="91"/>
      <c r="MPH362" s="91"/>
      <c r="MPI362" s="91"/>
      <c r="MPJ362" s="91"/>
      <c r="MPK362" s="91"/>
      <c r="MPL362" s="91"/>
      <c r="MPM362" s="91" t="s">
        <v>218</v>
      </c>
      <c r="MPN362" s="91"/>
      <c r="MPO362" s="91"/>
      <c r="MPP362" s="91"/>
      <c r="MPQ362" s="91"/>
      <c r="MPR362" s="91"/>
      <c r="MPS362" s="91"/>
      <c r="MPT362" s="91"/>
      <c r="MPU362" s="91" t="s">
        <v>218</v>
      </c>
      <c r="MPV362" s="91"/>
      <c r="MPW362" s="91"/>
      <c r="MPX362" s="91"/>
      <c r="MPY362" s="91"/>
      <c r="MPZ362" s="91"/>
      <c r="MQA362" s="91"/>
      <c r="MQB362" s="91"/>
      <c r="MQC362" s="91" t="s">
        <v>218</v>
      </c>
      <c r="MQD362" s="91"/>
      <c r="MQE362" s="91"/>
      <c r="MQF362" s="91"/>
      <c r="MQG362" s="91"/>
      <c r="MQH362" s="91"/>
      <c r="MQI362" s="91"/>
      <c r="MQJ362" s="91"/>
      <c r="MQK362" s="91" t="s">
        <v>218</v>
      </c>
      <c r="MQL362" s="91"/>
      <c r="MQM362" s="91"/>
      <c r="MQN362" s="91"/>
      <c r="MQO362" s="91"/>
      <c r="MQP362" s="91"/>
      <c r="MQQ362" s="91"/>
      <c r="MQR362" s="91"/>
      <c r="MQS362" s="91" t="s">
        <v>218</v>
      </c>
      <c r="MQT362" s="91"/>
      <c r="MQU362" s="91"/>
      <c r="MQV362" s="91"/>
      <c r="MQW362" s="91"/>
      <c r="MQX362" s="91"/>
      <c r="MQY362" s="91"/>
      <c r="MQZ362" s="91"/>
      <c r="MRA362" s="91" t="s">
        <v>218</v>
      </c>
      <c r="MRB362" s="91"/>
      <c r="MRC362" s="91"/>
      <c r="MRD362" s="91"/>
      <c r="MRE362" s="91"/>
      <c r="MRF362" s="91"/>
      <c r="MRG362" s="91"/>
      <c r="MRH362" s="91"/>
      <c r="MRI362" s="91" t="s">
        <v>218</v>
      </c>
      <c r="MRJ362" s="91"/>
      <c r="MRK362" s="91"/>
      <c r="MRL362" s="91"/>
      <c r="MRM362" s="91"/>
      <c r="MRN362" s="91"/>
      <c r="MRO362" s="91"/>
      <c r="MRP362" s="91"/>
      <c r="MRQ362" s="91" t="s">
        <v>218</v>
      </c>
      <c r="MRR362" s="91"/>
      <c r="MRS362" s="91"/>
      <c r="MRT362" s="91"/>
      <c r="MRU362" s="91"/>
      <c r="MRV362" s="91"/>
      <c r="MRW362" s="91"/>
      <c r="MRX362" s="91"/>
      <c r="MRY362" s="91" t="s">
        <v>218</v>
      </c>
      <c r="MRZ362" s="91"/>
      <c r="MSA362" s="91"/>
      <c r="MSB362" s="91"/>
      <c r="MSC362" s="91"/>
      <c r="MSD362" s="91"/>
      <c r="MSE362" s="91"/>
      <c r="MSF362" s="91"/>
      <c r="MSG362" s="91" t="s">
        <v>218</v>
      </c>
      <c r="MSH362" s="91"/>
      <c r="MSI362" s="91"/>
      <c r="MSJ362" s="91"/>
      <c r="MSK362" s="91"/>
      <c r="MSL362" s="91"/>
      <c r="MSM362" s="91"/>
      <c r="MSN362" s="91"/>
      <c r="MSO362" s="91" t="s">
        <v>218</v>
      </c>
      <c r="MSP362" s="91"/>
      <c r="MSQ362" s="91"/>
      <c r="MSR362" s="91"/>
      <c r="MSS362" s="91"/>
      <c r="MST362" s="91"/>
      <c r="MSU362" s="91"/>
      <c r="MSV362" s="91"/>
      <c r="MSW362" s="91" t="s">
        <v>218</v>
      </c>
      <c r="MSX362" s="91"/>
      <c r="MSY362" s="91"/>
      <c r="MSZ362" s="91"/>
      <c r="MTA362" s="91"/>
      <c r="MTB362" s="91"/>
      <c r="MTC362" s="91"/>
      <c r="MTD362" s="91"/>
      <c r="MTE362" s="91" t="s">
        <v>218</v>
      </c>
      <c r="MTF362" s="91"/>
      <c r="MTG362" s="91"/>
      <c r="MTH362" s="91"/>
      <c r="MTI362" s="91"/>
      <c r="MTJ362" s="91"/>
      <c r="MTK362" s="91"/>
      <c r="MTL362" s="91"/>
      <c r="MTM362" s="91" t="s">
        <v>218</v>
      </c>
      <c r="MTN362" s="91"/>
      <c r="MTO362" s="91"/>
      <c r="MTP362" s="91"/>
      <c r="MTQ362" s="91"/>
      <c r="MTR362" s="91"/>
      <c r="MTS362" s="91"/>
      <c r="MTT362" s="91"/>
      <c r="MTU362" s="91" t="s">
        <v>218</v>
      </c>
      <c r="MTV362" s="91"/>
      <c r="MTW362" s="91"/>
      <c r="MTX362" s="91"/>
      <c r="MTY362" s="91"/>
      <c r="MTZ362" s="91"/>
      <c r="MUA362" s="91"/>
      <c r="MUB362" s="91"/>
      <c r="MUC362" s="91" t="s">
        <v>218</v>
      </c>
      <c r="MUD362" s="91"/>
      <c r="MUE362" s="91"/>
      <c r="MUF362" s="91"/>
      <c r="MUG362" s="91"/>
      <c r="MUH362" s="91"/>
      <c r="MUI362" s="91"/>
      <c r="MUJ362" s="91"/>
      <c r="MUK362" s="91" t="s">
        <v>218</v>
      </c>
      <c r="MUL362" s="91"/>
      <c r="MUM362" s="91"/>
      <c r="MUN362" s="91"/>
      <c r="MUO362" s="91"/>
      <c r="MUP362" s="91"/>
      <c r="MUQ362" s="91"/>
      <c r="MUR362" s="91"/>
      <c r="MUS362" s="91" t="s">
        <v>218</v>
      </c>
      <c r="MUT362" s="91"/>
      <c r="MUU362" s="91"/>
      <c r="MUV362" s="91"/>
      <c r="MUW362" s="91"/>
      <c r="MUX362" s="91"/>
      <c r="MUY362" s="91"/>
      <c r="MUZ362" s="91"/>
      <c r="MVA362" s="91" t="s">
        <v>218</v>
      </c>
      <c r="MVB362" s="91"/>
      <c r="MVC362" s="91"/>
      <c r="MVD362" s="91"/>
      <c r="MVE362" s="91"/>
      <c r="MVF362" s="91"/>
      <c r="MVG362" s="91"/>
      <c r="MVH362" s="91"/>
      <c r="MVI362" s="91" t="s">
        <v>218</v>
      </c>
      <c r="MVJ362" s="91"/>
      <c r="MVK362" s="91"/>
      <c r="MVL362" s="91"/>
      <c r="MVM362" s="91"/>
      <c r="MVN362" s="91"/>
      <c r="MVO362" s="91"/>
      <c r="MVP362" s="91"/>
      <c r="MVQ362" s="91" t="s">
        <v>218</v>
      </c>
      <c r="MVR362" s="91"/>
      <c r="MVS362" s="91"/>
      <c r="MVT362" s="91"/>
      <c r="MVU362" s="91"/>
      <c r="MVV362" s="91"/>
      <c r="MVW362" s="91"/>
      <c r="MVX362" s="91"/>
      <c r="MVY362" s="91" t="s">
        <v>218</v>
      </c>
      <c r="MVZ362" s="91"/>
      <c r="MWA362" s="91"/>
      <c r="MWB362" s="91"/>
      <c r="MWC362" s="91"/>
      <c r="MWD362" s="91"/>
      <c r="MWE362" s="91"/>
      <c r="MWF362" s="91"/>
      <c r="MWG362" s="91" t="s">
        <v>218</v>
      </c>
      <c r="MWH362" s="91"/>
      <c r="MWI362" s="91"/>
      <c r="MWJ362" s="91"/>
      <c r="MWK362" s="91"/>
      <c r="MWL362" s="91"/>
      <c r="MWM362" s="91"/>
      <c r="MWN362" s="91"/>
      <c r="MWO362" s="91" t="s">
        <v>218</v>
      </c>
      <c r="MWP362" s="91"/>
      <c r="MWQ362" s="91"/>
      <c r="MWR362" s="91"/>
      <c r="MWS362" s="91"/>
      <c r="MWT362" s="91"/>
      <c r="MWU362" s="91"/>
      <c r="MWV362" s="91"/>
      <c r="MWW362" s="91" t="s">
        <v>218</v>
      </c>
      <c r="MWX362" s="91"/>
      <c r="MWY362" s="91"/>
      <c r="MWZ362" s="91"/>
      <c r="MXA362" s="91"/>
      <c r="MXB362" s="91"/>
      <c r="MXC362" s="91"/>
      <c r="MXD362" s="91"/>
      <c r="MXE362" s="91" t="s">
        <v>218</v>
      </c>
      <c r="MXF362" s="91"/>
      <c r="MXG362" s="91"/>
      <c r="MXH362" s="91"/>
      <c r="MXI362" s="91"/>
      <c r="MXJ362" s="91"/>
      <c r="MXK362" s="91"/>
      <c r="MXL362" s="91"/>
      <c r="MXM362" s="91" t="s">
        <v>218</v>
      </c>
      <c r="MXN362" s="91"/>
      <c r="MXO362" s="91"/>
      <c r="MXP362" s="91"/>
      <c r="MXQ362" s="91"/>
      <c r="MXR362" s="91"/>
      <c r="MXS362" s="91"/>
      <c r="MXT362" s="91"/>
      <c r="MXU362" s="91" t="s">
        <v>218</v>
      </c>
      <c r="MXV362" s="91"/>
      <c r="MXW362" s="91"/>
      <c r="MXX362" s="91"/>
      <c r="MXY362" s="91"/>
      <c r="MXZ362" s="91"/>
      <c r="MYA362" s="91"/>
      <c r="MYB362" s="91"/>
      <c r="MYC362" s="91" t="s">
        <v>218</v>
      </c>
      <c r="MYD362" s="91"/>
      <c r="MYE362" s="91"/>
      <c r="MYF362" s="91"/>
      <c r="MYG362" s="91"/>
      <c r="MYH362" s="91"/>
      <c r="MYI362" s="91"/>
      <c r="MYJ362" s="91"/>
      <c r="MYK362" s="91" t="s">
        <v>218</v>
      </c>
      <c r="MYL362" s="91"/>
      <c r="MYM362" s="91"/>
      <c r="MYN362" s="91"/>
      <c r="MYO362" s="91"/>
      <c r="MYP362" s="91"/>
      <c r="MYQ362" s="91"/>
      <c r="MYR362" s="91"/>
      <c r="MYS362" s="91" t="s">
        <v>218</v>
      </c>
      <c r="MYT362" s="91"/>
      <c r="MYU362" s="91"/>
      <c r="MYV362" s="91"/>
      <c r="MYW362" s="91"/>
      <c r="MYX362" s="91"/>
      <c r="MYY362" s="91"/>
      <c r="MYZ362" s="91"/>
      <c r="MZA362" s="91" t="s">
        <v>218</v>
      </c>
      <c r="MZB362" s="91"/>
      <c r="MZC362" s="91"/>
      <c r="MZD362" s="91"/>
      <c r="MZE362" s="91"/>
      <c r="MZF362" s="91"/>
      <c r="MZG362" s="91"/>
      <c r="MZH362" s="91"/>
      <c r="MZI362" s="91" t="s">
        <v>218</v>
      </c>
      <c r="MZJ362" s="91"/>
      <c r="MZK362" s="91"/>
      <c r="MZL362" s="91"/>
      <c r="MZM362" s="91"/>
      <c r="MZN362" s="91"/>
      <c r="MZO362" s="91"/>
      <c r="MZP362" s="91"/>
      <c r="MZQ362" s="91" t="s">
        <v>218</v>
      </c>
      <c r="MZR362" s="91"/>
      <c r="MZS362" s="91"/>
      <c r="MZT362" s="91"/>
      <c r="MZU362" s="91"/>
      <c r="MZV362" s="91"/>
      <c r="MZW362" s="91"/>
      <c r="MZX362" s="91"/>
      <c r="MZY362" s="91" t="s">
        <v>218</v>
      </c>
      <c r="MZZ362" s="91"/>
      <c r="NAA362" s="91"/>
      <c r="NAB362" s="91"/>
      <c r="NAC362" s="91"/>
      <c r="NAD362" s="91"/>
      <c r="NAE362" s="91"/>
      <c r="NAF362" s="91"/>
      <c r="NAG362" s="91" t="s">
        <v>218</v>
      </c>
      <c r="NAH362" s="91"/>
      <c r="NAI362" s="91"/>
      <c r="NAJ362" s="91"/>
      <c r="NAK362" s="91"/>
      <c r="NAL362" s="91"/>
      <c r="NAM362" s="91"/>
      <c r="NAN362" s="91"/>
      <c r="NAO362" s="91" t="s">
        <v>218</v>
      </c>
      <c r="NAP362" s="91"/>
      <c r="NAQ362" s="91"/>
      <c r="NAR362" s="91"/>
      <c r="NAS362" s="91"/>
      <c r="NAT362" s="91"/>
      <c r="NAU362" s="91"/>
      <c r="NAV362" s="91"/>
      <c r="NAW362" s="91" t="s">
        <v>218</v>
      </c>
      <c r="NAX362" s="91"/>
      <c r="NAY362" s="91"/>
      <c r="NAZ362" s="91"/>
      <c r="NBA362" s="91"/>
      <c r="NBB362" s="91"/>
      <c r="NBC362" s="91"/>
      <c r="NBD362" s="91"/>
      <c r="NBE362" s="91" t="s">
        <v>218</v>
      </c>
      <c r="NBF362" s="91"/>
      <c r="NBG362" s="91"/>
      <c r="NBH362" s="91"/>
      <c r="NBI362" s="91"/>
      <c r="NBJ362" s="91"/>
      <c r="NBK362" s="91"/>
      <c r="NBL362" s="91"/>
      <c r="NBM362" s="91" t="s">
        <v>218</v>
      </c>
      <c r="NBN362" s="91"/>
      <c r="NBO362" s="91"/>
      <c r="NBP362" s="91"/>
      <c r="NBQ362" s="91"/>
      <c r="NBR362" s="91"/>
      <c r="NBS362" s="91"/>
      <c r="NBT362" s="91"/>
      <c r="NBU362" s="91" t="s">
        <v>218</v>
      </c>
      <c r="NBV362" s="91"/>
      <c r="NBW362" s="91"/>
      <c r="NBX362" s="91"/>
      <c r="NBY362" s="91"/>
      <c r="NBZ362" s="91"/>
      <c r="NCA362" s="91"/>
      <c r="NCB362" s="91"/>
      <c r="NCC362" s="91" t="s">
        <v>218</v>
      </c>
      <c r="NCD362" s="91"/>
      <c r="NCE362" s="91"/>
      <c r="NCF362" s="91"/>
      <c r="NCG362" s="91"/>
      <c r="NCH362" s="91"/>
      <c r="NCI362" s="91"/>
      <c r="NCJ362" s="91"/>
      <c r="NCK362" s="91" t="s">
        <v>218</v>
      </c>
      <c r="NCL362" s="91"/>
      <c r="NCM362" s="91"/>
      <c r="NCN362" s="91"/>
      <c r="NCO362" s="91"/>
      <c r="NCP362" s="91"/>
      <c r="NCQ362" s="91"/>
      <c r="NCR362" s="91"/>
      <c r="NCS362" s="91" t="s">
        <v>218</v>
      </c>
      <c r="NCT362" s="91"/>
      <c r="NCU362" s="91"/>
      <c r="NCV362" s="91"/>
      <c r="NCW362" s="91"/>
      <c r="NCX362" s="91"/>
      <c r="NCY362" s="91"/>
      <c r="NCZ362" s="91"/>
      <c r="NDA362" s="91" t="s">
        <v>218</v>
      </c>
      <c r="NDB362" s="91"/>
      <c r="NDC362" s="91"/>
      <c r="NDD362" s="91"/>
      <c r="NDE362" s="91"/>
      <c r="NDF362" s="91"/>
      <c r="NDG362" s="91"/>
      <c r="NDH362" s="91"/>
      <c r="NDI362" s="91" t="s">
        <v>218</v>
      </c>
      <c r="NDJ362" s="91"/>
      <c r="NDK362" s="91"/>
      <c r="NDL362" s="91"/>
      <c r="NDM362" s="91"/>
      <c r="NDN362" s="91"/>
      <c r="NDO362" s="91"/>
      <c r="NDP362" s="91"/>
      <c r="NDQ362" s="91" t="s">
        <v>218</v>
      </c>
      <c r="NDR362" s="91"/>
      <c r="NDS362" s="91"/>
      <c r="NDT362" s="91"/>
      <c r="NDU362" s="91"/>
      <c r="NDV362" s="91"/>
      <c r="NDW362" s="91"/>
      <c r="NDX362" s="91"/>
      <c r="NDY362" s="91" t="s">
        <v>218</v>
      </c>
      <c r="NDZ362" s="91"/>
      <c r="NEA362" s="91"/>
      <c r="NEB362" s="91"/>
      <c r="NEC362" s="91"/>
      <c r="NED362" s="91"/>
      <c r="NEE362" s="91"/>
      <c r="NEF362" s="91"/>
      <c r="NEG362" s="91" t="s">
        <v>218</v>
      </c>
      <c r="NEH362" s="91"/>
      <c r="NEI362" s="91"/>
      <c r="NEJ362" s="91"/>
      <c r="NEK362" s="91"/>
      <c r="NEL362" s="91"/>
      <c r="NEM362" s="91"/>
      <c r="NEN362" s="91"/>
      <c r="NEO362" s="91" t="s">
        <v>218</v>
      </c>
      <c r="NEP362" s="91"/>
      <c r="NEQ362" s="91"/>
      <c r="NER362" s="91"/>
      <c r="NES362" s="91"/>
      <c r="NET362" s="91"/>
      <c r="NEU362" s="91"/>
      <c r="NEV362" s="91"/>
      <c r="NEW362" s="91" t="s">
        <v>218</v>
      </c>
      <c r="NEX362" s="91"/>
      <c r="NEY362" s="91"/>
      <c r="NEZ362" s="91"/>
      <c r="NFA362" s="91"/>
      <c r="NFB362" s="91"/>
      <c r="NFC362" s="91"/>
      <c r="NFD362" s="91"/>
      <c r="NFE362" s="91" t="s">
        <v>218</v>
      </c>
      <c r="NFF362" s="91"/>
      <c r="NFG362" s="91"/>
      <c r="NFH362" s="91"/>
      <c r="NFI362" s="91"/>
      <c r="NFJ362" s="91"/>
      <c r="NFK362" s="91"/>
      <c r="NFL362" s="91"/>
      <c r="NFM362" s="91" t="s">
        <v>218</v>
      </c>
      <c r="NFN362" s="91"/>
      <c r="NFO362" s="91"/>
      <c r="NFP362" s="91"/>
      <c r="NFQ362" s="91"/>
      <c r="NFR362" s="91"/>
      <c r="NFS362" s="91"/>
      <c r="NFT362" s="91"/>
      <c r="NFU362" s="91" t="s">
        <v>218</v>
      </c>
      <c r="NFV362" s="91"/>
      <c r="NFW362" s="91"/>
      <c r="NFX362" s="91"/>
      <c r="NFY362" s="91"/>
      <c r="NFZ362" s="91"/>
      <c r="NGA362" s="91"/>
      <c r="NGB362" s="91"/>
      <c r="NGC362" s="91" t="s">
        <v>218</v>
      </c>
      <c r="NGD362" s="91"/>
      <c r="NGE362" s="91"/>
      <c r="NGF362" s="91"/>
      <c r="NGG362" s="91"/>
      <c r="NGH362" s="91"/>
      <c r="NGI362" s="91"/>
      <c r="NGJ362" s="91"/>
      <c r="NGK362" s="91" t="s">
        <v>218</v>
      </c>
      <c r="NGL362" s="91"/>
      <c r="NGM362" s="91"/>
      <c r="NGN362" s="91"/>
      <c r="NGO362" s="91"/>
      <c r="NGP362" s="91"/>
      <c r="NGQ362" s="91"/>
      <c r="NGR362" s="91"/>
      <c r="NGS362" s="91" t="s">
        <v>218</v>
      </c>
      <c r="NGT362" s="91"/>
      <c r="NGU362" s="91"/>
      <c r="NGV362" s="91"/>
      <c r="NGW362" s="91"/>
      <c r="NGX362" s="91"/>
      <c r="NGY362" s="91"/>
      <c r="NGZ362" s="91"/>
      <c r="NHA362" s="91" t="s">
        <v>218</v>
      </c>
      <c r="NHB362" s="91"/>
      <c r="NHC362" s="91"/>
      <c r="NHD362" s="91"/>
      <c r="NHE362" s="91"/>
      <c r="NHF362" s="91"/>
      <c r="NHG362" s="91"/>
      <c r="NHH362" s="91"/>
      <c r="NHI362" s="91" t="s">
        <v>218</v>
      </c>
      <c r="NHJ362" s="91"/>
      <c r="NHK362" s="91"/>
      <c r="NHL362" s="91"/>
      <c r="NHM362" s="91"/>
      <c r="NHN362" s="91"/>
      <c r="NHO362" s="91"/>
      <c r="NHP362" s="91"/>
      <c r="NHQ362" s="91" t="s">
        <v>218</v>
      </c>
      <c r="NHR362" s="91"/>
      <c r="NHS362" s="91"/>
      <c r="NHT362" s="91"/>
      <c r="NHU362" s="91"/>
      <c r="NHV362" s="91"/>
      <c r="NHW362" s="91"/>
      <c r="NHX362" s="91"/>
      <c r="NHY362" s="91" t="s">
        <v>218</v>
      </c>
      <c r="NHZ362" s="91"/>
      <c r="NIA362" s="91"/>
      <c r="NIB362" s="91"/>
      <c r="NIC362" s="91"/>
      <c r="NID362" s="91"/>
      <c r="NIE362" s="91"/>
      <c r="NIF362" s="91"/>
      <c r="NIG362" s="91" t="s">
        <v>218</v>
      </c>
      <c r="NIH362" s="91"/>
      <c r="NII362" s="91"/>
      <c r="NIJ362" s="91"/>
      <c r="NIK362" s="91"/>
      <c r="NIL362" s="91"/>
      <c r="NIM362" s="91"/>
      <c r="NIN362" s="91"/>
      <c r="NIO362" s="91" t="s">
        <v>218</v>
      </c>
      <c r="NIP362" s="91"/>
      <c r="NIQ362" s="91"/>
      <c r="NIR362" s="91"/>
      <c r="NIS362" s="91"/>
      <c r="NIT362" s="91"/>
      <c r="NIU362" s="91"/>
      <c r="NIV362" s="91"/>
      <c r="NIW362" s="91" t="s">
        <v>218</v>
      </c>
      <c r="NIX362" s="91"/>
      <c r="NIY362" s="91"/>
      <c r="NIZ362" s="91"/>
      <c r="NJA362" s="91"/>
      <c r="NJB362" s="91"/>
      <c r="NJC362" s="91"/>
      <c r="NJD362" s="91"/>
      <c r="NJE362" s="91" t="s">
        <v>218</v>
      </c>
      <c r="NJF362" s="91"/>
      <c r="NJG362" s="91"/>
      <c r="NJH362" s="91"/>
      <c r="NJI362" s="91"/>
      <c r="NJJ362" s="91"/>
      <c r="NJK362" s="91"/>
      <c r="NJL362" s="91"/>
      <c r="NJM362" s="91" t="s">
        <v>218</v>
      </c>
      <c r="NJN362" s="91"/>
      <c r="NJO362" s="91"/>
      <c r="NJP362" s="91"/>
      <c r="NJQ362" s="91"/>
      <c r="NJR362" s="91"/>
      <c r="NJS362" s="91"/>
      <c r="NJT362" s="91"/>
      <c r="NJU362" s="91" t="s">
        <v>218</v>
      </c>
      <c r="NJV362" s="91"/>
      <c r="NJW362" s="91"/>
      <c r="NJX362" s="91"/>
      <c r="NJY362" s="91"/>
      <c r="NJZ362" s="91"/>
      <c r="NKA362" s="91"/>
      <c r="NKB362" s="91"/>
      <c r="NKC362" s="91" t="s">
        <v>218</v>
      </c>
      <c r="NKD362" s="91"/>
      <c r="NKE362" s="91"/>
      <c r="NKF362" s="91"/>
      <c r="NKG362" s="91"/>
      <c r="NKH362" s="91"/>
      <c r="NKI362" s="91"/>
      <c r="NKJ362" s="91"/>
      <c r="NKK362" s="91" t="s">
        <v>218</v>
      </c>
      <c r="NKL362" s="91"/>
      <c r="NKM362" s="91"/>
      <c r="NKN362" s="91"/>
      <c r="NKO362" s="91"/>
      <c r="NKP362" s="91"/>
      <c r="NKQ362" s="91"/>
      <c r="NKR362" s="91"/>
      <c r="NKS362" s="91" t="s">
        <v>218</v>
      </c>
      <c r="NKT362" s="91"/>
      <c r="NKU362" s="91"/>
      <c r="NKV362" s="91"/>
      <c r="NKW362" s="91"/>
      <c r="NKX362" s="91"/>
      <c r="NKY362" s="91"/>
      <c r="NKZ362" s="91"/>
      <c r="NLA362" s="91" t="s">
        <v>218</v>
      </c>
      <c r="NLB362" s="91"/>
      <c r="NLC362" s="91"/>
      <c r="NLD362" s="91"/>
      <c r="NLE362" s="91"/>
      <c r="NLF362" s="91"/>
      <c r="NLG362" s="91"/>
      <c r="NLH362" s="91"/>
      <c r="NLI362" s="91" t="s">
        <v>218</v>
      </c>
      <c r="NLJ362" s="91"/>
      <c r="NLK362" s="91"/>
      <c r="NLL362" s="91"/>
      <c r="NLM362" s="91"/>
      <c r="NLN362" s="91"/>
      <c r="NLO362" s="91"/>
      <c r="NLP362" s="91"/>
      <c r="NLQ362" s="91" t="s">
        <v>218</v>
      </c>
      <c r="NLR362" s="91"/>
      <c r="NLS362" s="91"/>
      <c r="NLT362" s="91"/>
      <c r="NLU362" s="91"/>
      <c r="NLV362" s="91"/>
      <c r="NLW362" s="91"/>
      <c r="NLX362" s="91"/>
      <c r="NLY362" s="91" t="s">
        <v>218</v>
      </c>
      <c r="NLZ362" s="91"/>
      <c r="NMA362" s="91"/>
      <c r="NMB362" s="91"/>
      <c r="NMC362" s="91"/>
      <c r="NMD362" s="91"/>
      <c r="NME362" s="91"/>
      <c r="NMF362" s="91"/>
      <c r="NMG362" s="91" t="s">
        <v>218</v>
      </c>
      <c r="NMH362" s="91"/>
      <c r="NMI362" s="91"/>
      <c r="NMJ362" s="91"/>
      <c r="NMK362" s="91"/>
      <c r="NML362" s="91"/>
      <c r="NMM362" s="91"/>
      <c r="NMN362" s="91"/>
      <c r="NMO362" s="91" t="s">
        <v>218</v>
      </c>
      <c r="NMP362" s="91"/>
      <c r="NMQ362" s="91"/>
      <c r="NMR362" s="91"/>
      <c r="NMS362" s="91"/>
      <c r="NMT362" s="91"/>
      <c r="NMU362" s="91"/>
      <c r="NMV362" s="91"/>
      <c r="NMW362" s="91" t="s">
        <v>218</v>
      </c>
      <c r="NMX362" s="91"/>
      <c r="NMY362" s="91"/>
      <c r="NMZ362" s="91"/>
      <c r="NNA362" s="91"/>
      <c r="NNB362" s="91"/>
      <c r="NNC362" s="91"/>
      <c r="NND362" s="91"/>
      <c r="NNE362" s="91" t="s">
        <v>218</v>
      </c>
      <c r="NNF362" s="91"/>
      <c r="NNG362" s="91"/>
      <c r="NNH362" s="91"/>
      <c r="NNI362" s="91"/>
      <c r="NNJ362" s="91"/>
      <c r="NNK362" s="91"/>
      <c r="NNL362" s="91"/>
      <c r="NNM362" s="91" t="s">
        <v>218</v>
      </c>
      <c r="NNN362" s="91"/>
      <c r="NNO362" s="91"/>
      <c r="NNP362" s="91"/>
      <c r="NNQ362" s="91"/>
      <c r="NNR362" s="91"/>
      <c r="NNS362" s="91"/>
      <c r="NNT362" s="91"/>
      <c r="NNU362" s="91" t="s">
        <v>218</v>
      </c>
      <c r="NNV362" s="91"/>
      <c r="NNW362" s="91"/>
      <c r="NNX362" s="91"/>
      <c r="NNY362" s="91"/>
      <c r="NNZ362" s="91"/>
      <c r="NOA362" s="91"/>
      <c r="NOB362" s="91"/>
      <c r="NOC362" s="91" t="s">
        <v>218</v>
      </c>
      <c r="NOD362" s="91"/>
      <c r="NOE362" s="91"/>
      <c r="NOF362" s="91"/>
      <c r="NOG362" s="91"/>
      <c r="NOH362" s="91"/>
      <c r="NOI362" s="91"/>
      <c r="NOJ362" s="91"/>
      <c r="NOK362" s="91" t="s">
        <v>218</v>
      </c>
      <c r="NOL362" s="91"/>
      <c r="NOM362" s="91"/>
      <c r="NON362" s="91"/>
      <c r="NOO362" s="91"/>
      <c r="NOP362" s="91"/>
      <c r="NOQ362" s="91"/>
      <c r="NOR362" s="91"/>
      <c r="NOS362" s="91" t="s">
        <v>218</v>
      </c>
      <c r="NOT362" s="91"/>
      <c r="NOU362" s="91"/>
      <c r="NOV362" s="91"/>
      <c r="NOW362" s="91"/>
      <c r="NOX362" s="91"/>
      <c r="NOY362" s="91"/>
      <c r="NOZ362" s="91"/>
      <c r="NPA362" s="91" t="s">
        <v>218</v>
      </c>
      <c r="NPB362" s="91"/>
      <c r="NPC362" s="91"/>
      <c r="NPD362" s="91"/>
      <c r="NPE362" s="91"/>
      <c r="NPF362" s="91"/>
      <c r="NPG362" s="91"/>
      <c r="NPH362" s="91"/>
      <c r="NPI362" s="91" t="s">
        <v>218</v>
      </c>
      <c r="NPJ362" s="91"/>
      <c r="NPK362" s="91"/>
      <c r="NPL362" s="91"/>
      <c r="NPM362" s="91"/>
      <c r="NPN362" s="91"/>
      <c r="NPO362" s="91"/>
      <c r="NPP362" s="91"/>
      <c r="NPQ362" s="91" t="s">
        <v>218</v>
      </c>
      <c r="NPR362" s="91"/>
      <c r="NPS362" s="91"/>
      <c r="NPT362" s="91"/>
      <c r="NPU362" s="91"/>
      <c r="NPV362" s="91"/>
      <c r="NPW362" s="91"/>
      <c r="NPX362" s="91"/>
      <c r="NPY362" s="91" t="s">
        <v>218</v>
      </c>
      <c r="NPZ362" s="91"/>
      <c r="NQA362" s="91"/>
      <c r="NQB362" s="91"/>
      <c r="NQC362" s="91"/>
      <c r="NQD362" s="91"/>
      <c r="NQE362" s="91"/>
      <c r="NQF362" s="91"/>
      <c r="NQG362" s="91" t="s">
        <v>218</v>
      </c>
      <c r="NQH362" s="91"/>
      <c r="NQI362" s="91"/>
      <c r="NQJ362" s="91"/>
      <c r="NQK362" s="91"/>
      <c r="NQL362" s="91"/>
      <c r="NQM362" s="91"/>
      <c r="NQN362" s="91"/>
      <c r="NQO362" s="91" t="s">
        <v>218</v>
      </c>
      <c r="NQP362" s="91"/>
      <c r="NQQ362" s="91"/>
      <c r="NQR362" s="91"/>
      <c r="NQS362" s="91"/>
      <c r="NQT362" s="91"/>
      <c r="NQU362" s="91"/>
      <c r="NQV362" s="91"/>
      <c r="NQW362" s="91" t="s">
        <v>218</v>
      </c>
      <c r="NQX362" s="91"/>
      <c r="NQY362" s="91"/>
      <c r="NQZ362" s="91"/>
      <c r="NRA362" s="91"/>
      <c r="NRB362" s="91"/>
      <c r="NRC362" s="91"/>
      <c r="NRD362" s="91"/>
      <c r="NRE362" s="91" t="s">
        <v>218</v>
      </c>
      <c r="NRF362" s="91"/>
      <c r="NRG362" s="91"/>
      <c r="NRH362" s="91"/>
      <c r="NRI362" s="91"/>
      <c r="NRJ362" s="91"/>
      <c r="NRK362" s="91"/>
      <c r="NRL362" s="91"/>
      <c r="NRM362" s="91" t="s">
        <v>218</v>
      </c>
      <c r="NRN362" s="91"/>
      <c r="NRO362" s="91"/>
      <c r="NRP362" s="91"/>
      <c r="NRQ362" s="91"/>
      <c r="NRR362" s="91"/>
      <c r="NRS362" s="91"/>
      <c r="NRT362" s="91"/>
      <c r="NRU362" s="91" t="s">
        <v>218</v>
      </c>
      <c r="NRV362" s="91"/>
      <c r="NRW362" s="91"/>
      <c r="NRX362" s="91"/>
      <c r="NRY362" s="91"/>
      <c r="NRZ362" s="91"/>
      <c r="NSA362" s="91"/>
      <c r="NSB362" s="91"/>
      <c r="NSC362" s="91" t="s">
        <v>218</v>
      </c>
      <c r="NSD362" s="91"/>
      <c r="NSE362" s="91"/>
      <c r="NSF362" s="91"/>
      <c r="NSG362" s="91"/>
      <c r="NSH362" s="91"/>
      <c r="NSI362" s="91"/>
      <c r="NSJ362" s="91"/>
      <c r="NSK362" s="91" t="s">
        <v>218</v>
      </c>
      <c r="NSL362" s="91"/>
      <c r="NSM362" s="91"/>
      <c r="NSN362" s="91"/>
      <c r="NSO362" s="91"/>
      <c r="NSP362" s="91"/>
      <c r="NSQ362" s="91"/>
      <c r="NSR362" s="91"/>
      <c r="NSS362" s="91" t="s">
        <v>218</v>
      </c>
      <c r="NST362" s="91"/>
      <c r="NSU362" s="91"/>
      <c r="NSV362" s="91"/>
      <c r="NSW362" s="91"/>
      <c r="NSX362" s="91"/>
      <c r="NSY362" s="91"/>
      <c r="NSZ362" s="91"/>
      <c r="NTA362" s="91" t="s">
        <v>218</v>
      </c>
      <c r="NTB362" s="91"/>
      <c r="NTC362" s="91"/>
      <c r="NTD362" s="91"/>
      <c r="NTE362" s="91"/>
      <c r="NTF362" s="91"/>
      <c r="NTG362" s="91"/>
      <c r="NTH362" s="91"/>
      <c r="NTI362" s="91" t="s">
        <v>218</v>
      </c>
      <c r="NTJ362" s="91"/>
      <c r="NTK362" s="91"/>
      <c r="NTL362" s="91"/>
      <c r="NTM362" s="91"/>
      <c r="NTN362" s="91"/>
      <c r="NTO362" s="91"/>
      <c r="NTP362" s="91"/>
      <c r="NTQ362" s="91" t="s">
        <v>218</v>
      </c>
      <c r="NTR362" s="91"/>
      <c r="NTS362" s="91"/>
      <c r="NTT362" s="91"/>
      <c r="NTU362" s="91"/>
      <c r="NTV362" s="91"/>
      <c r="NTW362" s="91"/>
      <c r="NTX362" s="91"/>
      <c r="NTY362" s="91" t="s">
        <v>218</v>
      </c>
      <c r="NTZ362" s="91"/>
      <c r="NUA362" s="91"/>
      <c r="NUB362" s="91"/>
      <c r="NUC362" s="91"/>
      <c r="NUD362" s="91"/>
      <c r="NUE362" s="91"/>
      <c r="NUF362" s="91"/>
      <c r="NUG362" s="91" t="s">
        <v>218</v>
      </c>
      <c r="NUH362" s="91"/>
      <c r="NUI362" s="91"/>
      <c r="NUJ362" s="91"/>
      <c r="NUK362" s="91"/>
      <c r="NUL362" s="91"/>
      <c r="NUM362" s="91"/>
      <c r="NUN362" s="91"/>
      <c r="NUO362" s="91" t="s">
        <v>218</v>
      </c>
      <c r="NUP362" s="91"/>
      <c r="NUQ362" s="91"/>
      <c r="NUR362" s="91"/>
      <c r="NUS362" s="91"/>
      <c r="NUT362" s="91"/>
      <c r="NUU362" s="91"/>
      <c r="NUV362" s="91"/>
      <c r="NUW362" s="91" t="s">
        <v>218</v>
      </c>
      <c r="NUX362" s="91"/>
      <c r="NUY362" s="91"/>
      <c r="NUZ362" s="91"/>
      <c r="NVA362" s="91"/>
      <c r="NVB362" s="91"/>
      <c r="NVC362" s="91"/>
      <c r="NVD362" s="91"/>
      <c r="NVE362" s="91" t="s">
        <v>218</v>
      </c>
      <c r="NVF362" s="91"/>
      <c r="NVG362" s="91"/>
      <c r="NVH362" s="91"/>
      <c r="NVI362" s="91"/>
      <c r="NVJ362" s="91"/>
      <c r="NVK362" s="91"/>
      <c r="NVL362" s="91"/>
      <c r="NVM362" s="91" t="s">
        <v>218</v>
      </c>
      <c r="NVN362" s="91"/>
      <c r="NVO362" s="91"/>
      <c r="NVP362" s="91"/>
      <c r="NVQ362" s="91"/>
      <c r="NVR362" s="91"/>
      <c r="NVS362" s="91"/>
      <c r="NVT362" s="91"/>
      <c r="NVU362" s="91" t="s">
        <v>218</v>
      </c>
      <c r="NVV362" s="91"/>
      <c r="NVW362" s="91"/>
      <c r="NVX362" s="91"/>
      <c r="NVY362" s="91"/>
      <c r="NVZ362" s="91"/>
      <c r="NWA362" s="91"/>
      <c r="NWB362" s="91"/>
      <c r="NWC362" s="91" t="s">
        <v>218</v>
      </c>
      <c r="NWD362" s="91"/>
      <c r="NWE362" s="91"/>
      <c r="NWF362" s="91"/>
      <c r="NWG362" s="91"/>
      <c r="NWH362" s="91"/>
      <c r="NWI362" s="91"/>
      <c r="NWJ362" s="91"/>
      <c r="NWK362" s="91" t="s">
        <v>218</v>
      </c>
      <c r="NWL362" s="91"/>
      <c r="NWM362" s="91"/>
      <c r="NWN362" s="91"/>
      <c r="NWO362" s="91"/>
      <c r="NWP362" s="91"/>
      <c r="NWQ362" s="91"/>
      <c r="NWR362" s="91"/>
      <c r="NWS362" s="91" t="s">
        <v>218</v>
      </c>
      <c r="NWT362" s="91"/>
      <c r="NWU362" s="91"/>
      <c r="NWV362" s="91"/>
      <c r="NWW362" s="91"/>
      <c r="NWX362" s="91"/>
      <c r="NWY362" s="91"/>
      <c r="NWZ362" s="91"/>
      <c r="NXA362" s="91" t="s">
        <v>218</v>
      </c>
      <c r="NXB362" s="91"/>
      <c r="NXC362" s="91"/>
      <c r="NXD362" s="91"/>
      <c r="NXE362" s="91"/>
      <c r="NXF362" s="91"/>
      <c r="NXG362" s="91"/>
      <c r="NXH362" s="91"/>
      <c r="NXI362" s="91" t="s">
        <v>218</v>
      </c>
      <c r="NXJ362" s="91"/>
      <c r="NXK362" s="91"/>
      <c r="NXL362" s="91"/>
      <c r="NXM362" s="91"/>
      <c r="NXN362" s="91"/>
      <c r="NXO362" s="91"/>
      <c r="NXP362" s="91"/>
      <c r="NXQ362" s="91" t="s">
        <v>218</v>
      </c>
      <c r="NXR362" s="91"/>
      <c r="NXS362" s="91"/>
      <c r="NXT362" s="91"/>
      <c r="NXU362" s="91"/>
      <c r="NXV362" s="91"/>
      <c r="NXW362" s="91"/>
      <c r="NXX362" s="91"/>
      <c r="NXY362" s="91" t="s">
        <v>218</v>
      </c>
      <c r="NXZ362" s="91"/>
      <c r="NYA362" s="91"/>
      <c r="NYB362" s="91"/>
      <c r="NYC362" s="91"/>
      <c r="NYD362" s="91"/>
      <c r="NYE362" s="91"/>
      <c r="NYF362" s="91"/>
      <c r="NYG362" s="91" t="s">
        <v>218</v>
      </c>
      <c r="NYH362" s="91"/>
      <c r="NYI362" s="91"/>
      <c r="NYJ362" s="91"/>
      <c r="NYK362" s="91"/>
      <c r="NYL362" s="91"/>
      <c r="NYM362" s="91"/>
      <c r="NYN362" s="91"/>
      <c r="NYO362" s="91" t="s">
        <v>218</v>
      </c>
      <c r="NYP362" s="91"/>
      <c r="NYQ362" s="91"/>
      <c r="NYR362" s="91"/>
      <c r="NYS362" s="91"/>
      <c r="NYT362" s="91"/>
      <c r="NYU362" s="91"/>
      <c r="NYV362" s="91"/>
      <c r="NYW362" s="91" t="s">
        <v>218</v>
      </c>
      <c r="NYX362" s="91"/>
      <c r="NYY362" s="91"/>
      <c r="NYZ362" s="91"/>
      <c r="NZA362" s="91"/>
      <c r="NZB362" s="91"/>
      <c r="NZC362" s="91"/>
      <c r="NZD362" s="91"/>
      <c r="NZE362" s="91" t="s">
        <v>218</v>
      </c>
      <c r="NZF362" s="91"/>
      <c r="NZG362" s="91"/>
      <c r="NZH362" s="91"/>
      <c r="NZI362" s="91"/>
      <c r="NZJ362" s="91"/>
      <c r="NZK362" s="91"/>
      <c r="NZL362" s="91"/>
      <c r="NZM362" s="91" t="s">
        <v>218</v>
      </c>
      <c r="NZN362" s="91"/>
      <c r="NZO362" s="91"/>
      <c r="NZP362" s="91"/>
      <c r="NZQ362" s="91"/>
      <c r="NZR362" s="91"/>
      <c r="NZS362" s="91"/>
      <c r="NZT362" s="91"/>
      <c r="NZU362" s="91" t="s">
        <v>218</v>
      </c>
      <c r="NZV362" s="91"/>
      <c r="NZW362" s="91"/>
      <c r="NZX362" s="91"/>
      <c r="NZY362" s="91"/>
      <c r="NZZ362" s="91"/>
      <c r="OAA362" s="91"/>
      <c r="OAB362" s="91"/>
      <c r="OAC362" s="91" t="s">
        <v>218</v>
      </c>
      <c r="OAD362" s="91"/>
      <c r="OAE362" s="91"/>
      <c r="OAF362" s="91"/>
      <c r="OAG362" s="91"/>
      <c r="OAH362" s="91"/>
      <c r="OAI362" s="91"/>
      <c r="OAJ362" s="91"/>
      <c r="OAK362" s="91" t="s">
        <v>218</v>
      </c>
      <c r="OAL362" s="91"/>
      <c r="OAM362" s="91"/>
      <c r="OAN362" s="91"/>
      <c r="OAO362" s="91"/>
      <c r="OAP362" s="91"/>
      <c r="OAQ362" s="91"/>
      <c r="OAR362" s="91"/>
      <c r="OAS362" s="91" t="s">
        <v>218</v>
      </c>
      <c r="OAT362" s="91"/>
      <c r="OAU362" s="91"/>
      <c r="OAV362" s="91"/>
      <c r="OAW362" s="91"/>
      <c r="OAX362" s="91"/>
      <c r="OAY362" s="91"/>
      <c r="OAZ362" s="91"/>
      <c r="OBA362" s="91" t="s">
        <v>218</v>
      </c>
      <c r="OBB362" s="91"/>
      <c r="OBC362" s="91"/>
      <c r="OBD362" s="91"/>
      <c r="OBE362" s="91"/>
      <c r="OBF362" s="91"/>
      <c r="OBG362" s="91"/>
      <c r="OBH362" s="91"/>
      <c r="OBI362" s="91" t="s">
        <v>218</v>
      </c>
      <c r="OBJ362" s="91"/>
      <c r="OBK362" s="91"/>
      <c r="OBL362" s="91"/>
      <c r="OBM362" s="91"/>
      <c r="OBN362" s="91"/>
      <c r="OBO362" s="91"/>
      <c r="OBP362" s="91"/>
      <c r="OBQ362" s="91" t="s">
        <v>218</v>
      </c>
      <c r="OBR362" s="91"/>
      <c r="OBS362" s="91"/>
      <c r="OBT362" s="91"/>
      <c r="OBU362" s="91"/>
      <c r="OBV362" s="91"/>
      <c r="OBW362" s="91"/>
      <c r="OBX362" s="91"/>
      <c r="OBY362" s="91" t="s">
        <v>218</v>
      </c>
      <c r="OBZ362" s="91"/>
      <c r="OCA362" s="91"/>
      <c r="OCB362" s="91"/>
      <c r="OCC362" s="91"/>
      <c r="OCD362" s="91"/>
      <c r="OCE362" s="91"/>
      <c r="OCF362" s="91"/>
      <c r="OCG362" s="91" t="s">
        <v>218</v>
      </c>
      <c r="OCH362" s="91"/>
      <c r="OCI362" s="91"/>
      <c r="OCJ362" s="91"/>
      <c r="OCK362" s="91"/>
      <c r="OCL362" s="91"/>
      <c r="OCM362" s="91"/>
      <c r="OCN362" s="91"/>
      <c r="OCO362" s="91" t="s">
        <v>218</v>
      </c>
      <c r="OCP362" s="91"/>
      <c r="OCQ362" s="91"/>
      <c r="OCR362" s="91"/>
      <c r="OCS362" s="91"/>
      <c r="OCT362" s="91"/>
      <c r="OCU362" s="91"/>
      <c r="OCV362" s="91"/>
      <c r="OCW362" s="91" t="s">
        <v>218</v>
      </c>
      <c r="OCX362" s="91"/>
      <c r="OCY362" s="91"/>
      <c r="OCZ362" s="91"/>
      <c r="ODA362" s="91"/>
      <c r="ODB362" s="91"/>
      <c r="ODC362" s="91"/>
      <c r="ODD362" s="91"/>
      <c r="ODE362" s="91" t="s">
        <v>218</v>
      </c>
      <c r="ODF362" s="91"/>
      <c r="ODG362" s="91"/>
      <c r="ODH362" s="91"/>
      <c r="ODI362" s="91"/>
      <c r="ODJ362" s="91"/>
      <c r="ODK362" s="91"/>
      <c r="ODL362" s="91"/>
      <c r="ODM362" s="91" t="s">
        <v>218</v>
      </c>
      <c r="ODN362" s="91"/>
      <c r="ODO362" s="91"/>
      <c r="ODP362" s="91"/>
      <c r="ODQ362" s="91"/>
      <c r="ODR362" s="91"/>
      <c r="ODS362" s="91"/>
      <c r="ODT362" s="91"/>
      <c r="ODU362" s="91" t="s">
        <v>218</v>
      </c>
      <c r="ODV362" s="91"/>
      <c r="ODW362" s="91"/>
      <c r="ODX362" s="91"/>
      <c r="ODY362" s="91"/>
      <c r="ODZ362" s="91"/>
      <c r="OEA362" s="91"/>
      <c r="OEB362" s="91"/>
      <c r="OEC362" s="91" t="s">
        <v>218</v>
      </c>
      <c r="OED362" s="91"/>
      <c r="OEE362" s="91"/>
      <c r="OEF362" s="91"/>
      <c r="OEG362" s="91"/>
      <c r="OEH362" s="91"/>
      <c r="OEI362" s="91"/>
      <c r="OEJ362" s="91"/>
      <c r="OEK362" s="91" t="s">
        <v>218</v>
      </c>
      <c r="OEL362" s="91"/>
      <c r="OEM362" s="91"/>
      <c r="OEN362" s="91"/>
      <c r="OEO362" s="91"/>
      <c r="OEP362" s="91"/>
      <c r="OEQ362" s="91"/>
      <c r="OER362" s="91"/>
      <c r="OES362" s="91" t="s">
        <v>218</v>
      </c>
      <c r="OET362" s="91"/>
      <c r="OEU362" s="91"/>
      <c r="OEV362" s="91"/>
      <c r="OEW362" s="91"/>
      <c r="OEX362" s="91"/>
      <c r="OEY362" s="91"/>
      <c r="OEZ362" s="91"/>
      <c r="OFA362" s="91" t="s">
        <v>218</v>
      </c>
      <c r="OFB362" s="91"/>
      <c r="OFC362" s="91"/>
      <c r="OFD362" s="91"/>
      <c r="OFE362" s="91"/>
      <c r="OFF362" s="91"/>
      <c r="OFG362" s="91"/>
      <c r="OFH362" s="91"/>
      <c r="OFI362" s="91" t="s">
        <v>218</v>
      </c>
      <c r="OFJ362" s="91"/>
      <c r="OFK362" s="91"/>
      <c r="OFL362" s="91"/>
      <c r="OFM362" s="91"/>
      <c r="OFN362" s="91"/>
      <c r="OFO362" s="91"/>
      <c r="OFP362" s="91"/>
      <c r="OFQ362" s="91" t="s">
        <v>218</v>
      </c>
      <c r="OFR362" s="91"/>
      <c r="OFS362" s="91"/>
      <c r="OFT362" s="91"/>
      <c r="OFU362" s="91"/>
      <c r="OFV362" s="91"/>
      <c r="OFW362" s="91"/>
      <c r="OFX362" s="91"/>
      <c r="OFY362" s="91" t="s">
        <v>218</v>
      </c>
      <c r="OFZ362" s="91"/>
      <c r="OGA362" s="91"/>
      <c r="OGB362" s="91"/>
      <c r="OGC362" s="91"/>
      <c r="OGD362" s="91"/>
      <c r="OGE362" s="91"/>
      <c r="OGF362" s="91"/>
      <c r="OGG362" s="91" t="s">
        <v>218</v>
      </c>
      <c r="OGH362" s="91"/>
      <c r="OGI362" s="91"/>
      <c r="OGJ362" s="91"/>
      <c r="OGK362" s="91"/>
      <c r="OGL362" s="91"/>
      <c r="OGM362" s="91"/>
      <c r="OGN362" s="91"/>
      <c r="OGO362" s="91" t="s">
        <v>218</v>
      </c>
      <c r="OGP362" s="91"/>
      <c r="OGQ362" s="91"/>
      <c r="OGR362" s="91"/>
      <c r="OGS362" s="91"/>
      <c r="OGT362" s="91"/>
      <c r="OGU362" s="91"/>
      <c r="OGV362" s="91"/>
      <c r="OGW362" s="91" t="s">
        <v>218</v>
      </c>
      <c r="OGX362" s="91"/>
      <c r="OGY362" s="91"/>
      <c r="OGZ362" s="91"/>
      <c r="OHA362" s="91"/>
      <c r="OHB362" s="91"/>
      <c r="OHC362" s="91"/>
      <c r="OHD362" s="91"/>
      <c r="OHE362" s="91" t="s">
        <v>218</v>
      </c>
      <c r="OHF362" s="91"/>
      <c r="OHG362" s="91"/>
      <c r="OHH362" s="91"/>
      <c r="OHI362" s="91"/>
      <c r="OHJ362" s="91"/>
      <c r="OHK362" s="91"/>
      <c r="OHL362" s="91"/>
      <c r="OHM362" s="91" t="s">
        <v>218</v>
      </c>
      <c r="OHN362" s="91"/>
      <c r="OHO362" s="91"/>
      <c r="OHP362" s="91"/>
      <c r="OHQ362" s="91"/>
      <c r="OHR362" s="91"/>
      <c r="OHS362" s="91"/>
      <c r="OHT362" s="91"/>
      <c r="OHU362" s="91" t="s">
        <v>218</v>
      </c>
      <c r="OHV362" s="91"/>
      <c r="OHW362" s="91"/>
      <c r="OHX362" s="91"/>
      <c r="OHY362" s="91"/>
      <c r="OHZ362" s="91"/>
      <c r="OIA362" s="91"/>
      <c r="OIB362" s="91"/>
      <c r="OIC362" s="91" t="s">
        <v>218</v>
      </c>
      <c r="OID362" s="91"/>
      <c r="OIE362" s="91"/>
      <c r="OIF362" s="91"/>
      <c r="OIG362" s="91"/>
      <c r="OIH362" s="91"/>
      <c r="OII362" s="91"/>
      <c r="OIJ362" s="91"/>
      <c r="OIK362" s="91" t="s">
        <v>218</v>
      </c>
      <c r="OIL362" s="91"/>
      <c r="OIM362" s="91"/>
      <c r="OIN362" s="91"/>
      <c r="OIO362" s="91"/>
      <c r="OIP362" s="91"/>
      <c r="OIQ362" s="91"/>
      <c r="OIR362" s="91"/>
      <c r="OIS362" s="91" t="s">
        <v>218</v>
      </c>
      <c r="OIT362" s="91"/>
      <c r="OIU362" s="91"/>
      <c r="OIV362" s="91"/>
      <c r="OIW362" s="91"/>
      <c r="OIX362" s="91"/>
      <c r="OIY362" s="91"/>
      <c r="OIZ362" s="91"/>
      <c r="OJA362" s="91" t="s">
        <v>218</v>
      </c>
      <c r="OJB362" s="91"/>
      <c r="OJC362" s="91"/>
      <c r="OJD362" s="91"/>
      <c r="OJE362" s="91"/>
      <c r="OJF362" s="91"/>
      <c r="OJG362" s="91"/>
      <c r="OJH362" s="91"/>
      <c r="OJI362" s="91" t="s">
        <v>218</v>
      </c>
      <c r="OJJ362" s="91"/>
      <c r="OJK362" s="91"/>
      <c r="OJL362" s="91"/>
      <c r="OJM362" s="91"/>
      <c r="OJN362" s="91"/>
      <c r="OJO362" s="91"/>
      <c r="OJP362" s="91"/>
      <c r="OJQ362" s="91" t="s">
        <v>218</v>
      </c>
      <c r="OJR362" s="91"/>
      <c r="OJS362" s="91"/>
      <c r="OJT362" s="91"/>
      <c r="OJU362" s="91"/>
      <c r="OJV362" s="91"/>
      <c r="OJW362" s="91"/>
      <c r="OJX362" s="91"/>
      <c r="OJY362" s="91" t="s">
        <v>218</v>
      </c>
      <c r="OJZ362" s="91"/>
      <c r="OKA362" s="91"/>
      <c r="OKB362" s="91"/>
      <c r="OKC362" s="91"/>
      <c r="OKD362" s="91"/>
      <c r="OKE362" s="91"/>
      <c r="OKF362" s="91"/>
      <c r="OKG362" s="91" t="s">
        <v>218</v>
      </c>
      <c r="OKH362" s="91"/>
      <c r="OKI362" s="91"/>
      <c r="OKJ362" s="91"/>
      <c r="OKK362" s="91"/>
      <c r="OKL362" s="91"/>
      <c r="OKM362" s="91"/>
      <c r="OKN362" s="91"/>
      <c r="OKO362" s="91" t="s">
        <v>218</v>
      </c>
      <c r="OKP362" s="91"/>
      <c r="OKQ362" s="91"/>
      <c r="OKR362" s="91"/>
      <c r="OKS362" s="91"/>
      <c r="OKT362" s="91"/>
      <c r="OKU362" s="91"/>
      <c r="OKV362" s="91"/>
      <c r="OKW362" s="91" t="s">
        <v>218</v>
      </c>
      <c r="OKX362" s="91"/>
      <c r="OKY362" s="91"/>
      <c r="OKZ362" s="91"/>
      <c r="OLA362" s="91"/>
      <c r="OLB362" s="91"/>
      <c r="OLC362" s="91"/>
      <c r="OLD362" s="91"/>
      <c r="OLE362" s="91" t="s">
        <v>218</v>
      </c>
      <c r="OLF362" s="91"/>
      <c r="OLG362" s="91"/>
      <c r="OLH362" s="91"/>
      <c r="OLI362" s="91"/>
      <c r="OLJ362" s="91"/>
      <c r="OLK362" s="91"/>
      <c r="OLL362" s="91"/>
      <c r="OLM362" s="91" t="s">
        <v>218</v>
      </c>
      <c r="OLN362" s="91"/>
      <c r="OLO362" s="91"/>
      <c r="OLP362" s="91"/>
      <c r="OLQ362" s="91"/>
      <c r="OLR362" s="91"/>
      <c r="OLS362" s="91"/>
      <c r="OLT362" s="91"/>
      <c r="OLU362" s="91" t="s">
        <v>218</v>
      </c>
      <c r="OLV362" s="91"/>
      <c r="OLW362" s="91"/>
      <c r="OLX362" s="91"/>
      <c r="OLY362" s="91"/>
      <c r="OLZ362" s="91"/>
      <c r="OMA362" s="91"/>
      <c r="OMB362" s="91"/>
      <c r="OMC362" s="91" t="s">
        <v>218</v>
      </c>
      <c r="OMD362" s="91"/>
      <c r="OME362" s="91"/>
      <c r="OMF362" s="91"/>
      <c r="OMG362" s="91"/>
      <c r="OMH362" s="91"/>
      <c r="OMI362" s="91"/>
      <c r="OMJ362" s="91"/>
      <c r="OMK362" s="91" t="s">
        <v>218</v>
      </c>
      <c r="OML362" s="91"/>
      <c r="OMM362" s="91"/>
      <c r="OMN362" s="91"/>
      <c r="OMO362" s="91"/>
      <c r="OMP362" s="91"/>
      <c r="OMQ362" s="91"/>
      <c r="OMR362" s="91"/>
      <c r="OMS362" s="91" t="s">
        <v>218</v>
      </c>
      <c r="OMT362" s="91"/>
      <c r="OMU362" s="91"/>
      <c r="OMV362" s="91"/>
      <c r="OMW362" s="91"/>
      <c r="OMX362" s="91"/>
      <c r="OMY362" s="91"/>
      <c r="OMZ362" s="91"/>
      <c r="ONA362" s="91" t="s">
        <v>218</v>
      </c>
      <c r="ONB362" s="91"/>
      <c r="ONC362" s="91"/>
      <c r="OND362" s="91"/>
      <c r="ONE362" s="91"/>
      <c r="ONF362" s="91"/>
      <c r="ONG362" s="91"/>
      <c r="ONH362" s="91"/>
      <c r="ONI362" s="91" t="s">
        <v>218</v>
      </c>
      <c r="ONJ362" s="91"/>
      <c r="ONK362" s="91"/>
      <c r="ONL362" s="91"/>
      <c r="ONM362" s="91"/>
      <c r="ONN362" s="91"/>
      <c r="ONO362" s="91"/>
      <c r="ONP362" s="91"/>
      <c r="ONQ362" s="91" t="s">
        <v>218</v>
      </c>
      <c r="ONR362" s="91"/>
      <c r="ONS362" s="91"/>
      <c r="ONT362" s="91"/>
      <c r="ONU362" s="91"/>
      <c r="ONV362" s="91"/>
      <c r="ONW362" s="91"/>
      <c r="ONX362" s="91"/>
      <c r="ONY362" s="91" t="s">
        <v>218</v>
      </c>
      <c r="ONZ362" s="91"/>
      <c r="OOA362" s="91"/>
      <c r="OOB362" s="91"/>
      <c r="OOC362" s="91"/>
      <c r="OOD362" s="91"/>
      <c r="OOE362" s="91"/>
      <c r="OOF362" s="91"/>
      <c r="OOG362" s="91" t="s">
        <v>218</v>
      </c>
      <c r="OOH362" s="91"/>
      <c r="OOI362" s="91"/>
      <c r="OOJ362" s="91"/>
      <c r="OOK362" s="91"/>
      <c r="OOL362" s="91"/>
      <c r="OOM362" s="91"/>
      <c r="OON362" s="91"/>
      <c r="OOO362" s="91" t="s">
        <v>218</v>
      </c>
      <c r="OOP362" s="91"/>
      <c r="OOQ362" s="91"/>
      <c r="OOR362" s="91"/>
      <c r="OOS362" s="91"/>
      <c r="OOT362" s="91"/>
      <c r="OOU362" s="91"/>
      <c r="OOV362" s="91"/>
      <c r="OOW362" s="91" t="s">
        <v>218</v>
      </c>
      <c r="OOX362" s="91"/>
      <c r="OOY362" s="91"/>
      <c r="OOZ362" s="91"/>
      <c r="OPA362" s="91"/>
      <c r="OPB362" s="91"/>
      <c r="OPC362" s="91"/>
      <c r="OPD362" s="91"/>
      <c r="OPE362" s="91" t="s">
        <v>218</v>
      </c>
      <c r="OPF362" s="91"/>
      <c r="OPG362" s="91"/>
      <c r="OPH362" s="91"/>
      <c r="OPI362" s="91"/>
      <c r="OPJ362" s="91"/>
      <c r="OPK362" s="91"/>
      <c r="OPL362" s="91"/>
      <c r="OPM362" s="91" t="s">
        <v>218</v>
      </c>
      <c r="OPN362" s="91"/>
      <c r="OPO362" s="91"/>
      <c r="OPP362" s="91"/>
      <c r="OPQ362" s="91"/>
      <c r="OPR362" s="91"/>
      <c r="OPS362" s="91"/>
      <c r="OPT362" s="91"/>
      <c r="OPU362" s="91" t="s">
        <v>218</v>
      </c>
      <c r="OPV362" s="91"/>
      <c r="OPW362" s="91"/>
      <c r="OPX362" s="91"/>
      <c r="OPY362" s="91"/>
      <c r="OPZ362" s="91"/>
      <c r="OQA362" s="91"/>
      <c r="OQB362" s="91"/>
      <c r="OQC362" s="91" t="s">
        <v>218</v>
      </c>
      <c r="OQD362" s="91"/>
      <c r="OQE362" s="91"/>
      <c r="OQF362" s="91"/>
      <c r="OQG362" s="91"/>
      <c r="OQH362" s="91"/>
      <c r="OQI362" s="91"/>
      <c r="OQJ362" s="91"/>
      <c r="OQK362" s="91" t="s">
        <v>218</v>
      </c>
      <c r="OQL362" s="91"/>
      <c r="OQM362" s="91"/>
      <c r="OQN362" s="91"/>
      <c r="OQO362" s="91"/>
      <c r="OQP362" s="91"/>
      <c r="OQQ362" s="91"/>
      <c r="OQR362" s="91"/>
      <c r="OQS362" s="91" t="s">
        <v>218</v>
      </c>
      <c r="OQT362" s="91"/>
      <c r="OQU362" s="91"/>
      <c r="OQV362" s="91"/>
      <c r="OQW362" s="91"/>
      <c r="OQX362" s="91"/>
      <c r="OQY362" s="91"/>
      <c r="OQZ362" s="91"/>
      <c r="ORA362" s="91" t="s">
        <v>218</v>
      </c>
      <c r="ORB362" s="91"/>
      <c r="ORC362" s="91"/>
      <c r="ORD362" s="91"/>
      <c r="ORE362" s="91"/>
      <c r="ORF362" s="91"/>
      <c r="ORG362" s="91"/>
      <c r="ORH362" s="91"/>
      <c r="ORI362" s="91" t="s">
        <v>218</v>
      </c>
      <c r="ORJ362" s="91"/>
      <c r="ORK362" s="91"/>
      <c r="ORL362" s="91"/>
      <c r="ORM362" s="91"/>
      <c r="ORN362" s="91"/>
      <c r="ORO362" s="91"/>
      <c r="ORP362" s="91"/>
      <c r="ORQ362" s="91" t="s">
        <v>218</v>
      </c>
      <c r="ORR362" s="91"/>
      <c r="ORS362" s="91"/>
      <c r="ORT362" s="91"/>
      <c r="ORU362" s="91"/>
      <c r="ORV362" s="91"/>
      <c r="ORW362" s="91"/>
      <c r="ORX362" s="91"/>
      <c r="ORY362" s="91" t="s">
        <v>218</v>
      </c>
      <c r="ORZ362" s="91"/>
      <c r="OSA362" s="91"/>
      <c r="OSB362" s="91"/>
      <c r="OSC362" s="91"/>
      <c r="OSD362" s="91"/>
      <c r="OSE362" s="91"/>
      <c r="OSF362" s="91"/>
      <c r="OSG362" s="91" t="s">
        <v>218</v>
      </c>
      <c r="OSH362" s="91"/>
      <c r="OSI362" s="91"/>
      <c r="OSJ362" s="91"/>
      <c r="OSK362" s="91"/>
      <c r="OSL362" s="91"/>
      <c r="OSM362" s="91"/>
      <c r="OSN362" s="91"/>
      <c r="OSO362" s="91" t="s">
        <v>218</v>
      </c>
      <c r="OSP362" s="91"/>
      <c r="OSQ362" s="91"/>
      <c r="OSR362" s="91"/>
      <c r="OSS362" s="91"/>
      <c r="OST362" s="91"/>
      <c r="OSU362" s="91"/>
      <c r="OSV362" s="91"/>
      <c r="OSW362" s="91" t="s">
        <v>218</v>
      </c>
      <c r="OSX362" s="91"/>
      <c r="OSY362" s="91"/>
      <c r="OSZ362" s="91"/>
      <c r="OTA362" s="91"/>
      <c r="OTB362" s="91"/>
      <c r="OTC362" s="91"/>
      <c r="OTD362" s="91"/>
      <c r="OTE362" s="91" t="s">
        <v>218</v>
      </c>
      <c r="OTF362" s="91"/>
      <c r="OTG362" s="91"/>
      <c r="OTH362" s="91"/>
      <c r="OTI362" s="91"/>
      <c r="OTJ362" s="91"/>
      <c r="OTK362" s="91"/>
      <c r="OTL362" s="91"/>
      <c r="OTM362" s="91" t="s">
        <v>218</v>
      </c>
      <c r="OTN362" s="91"/>
      <c r="OTO362" s="91"/>
      <c r="OTP362" s="91"/>
      <c r="OTQ362" s="91"/>
      <c r="OTR362" s="91"/>
      <c r="OTS362" s="91"/>
      <c r="OTT362" s="91"/>
      <c r="OTU362" s="91" t="s">
        <v>218</v>
      </c>
      <c r="OTV362" s="91"/>
      <c r="OTW362" s="91"/>
      <c r="OTX362" s="91"/>
      <c r="OTY362" s="91"/>
      <c r="OTZ362" s="91"/>
      <c r="OUA362" s="91"/>
      <c r="OUB362" s="91"/>
      <c r="OUC362" s="91" t="s">
        <v>218</v>
      </c>
      <c r="OUD362" s="91"/>
      <c r="OUE362" s="91"/>
      <c r="OUF362" s="91"/>
      <c r="OUG362" s="91"/>
      <c r="OUH362" s="91"/>
      <c r="OUI362" s="91"/>
      <c r="OUJ362" s="91"/>
      <c r="OUK362" s="91" t="s">
        <v>218</v>
      </c>
      <c r="OUL362" s="91"/>
      <c r="OUM362" s="91"/>
      <c r="OUN362" s="91"/>
      <c r="OUO362" s="91"/>
      <c r="OUP362" s="91"/>
      <c r="OUQ362" s="91"/>
      <c r="OUR362" s="91"/>
      <c r="OUS362" s="91" t="s">
        <v>218</v>
      </c>
      <c r="OUT362" s="91"/>
      <c r="OUU362" s="91"/>
      <c r="OUV362" s="91"/>
      <c r="OUW362" s="91"/>
      <c r="OUX362" s="91"/>
      <c r="OUY362" s="91"/>
      <c r="OUZ362" s="91"/>
      <c r="OVA362" s="91" t="s">
        <v>218</v>
      </c>
      <c r="OVB362" s="91"/>
      <c r="OVC362" s="91"/>
      <c r="OVD362" s="91"/>
      <c r="OVE362" s="91"/>
      <c r="OVF362" s="91"/>
      <c r="OVG362" s="91"/>
      <c r="OVH362" s="91"/>
      <c r="OVI362" s="91" t="s">
        <v>218</v>
      </c>
      <c r="OVJ362" s="91"/>
      <c r="OVK362" s="91"/>
      <c r="OVL362" s="91"/>
      <c r="OVM362" s="91"/>
      <c r="OVN362" s="91"/>
      <c r="OVO362" s="91"/>
      <c r="OVP362" s="91"/>
      <c r="OVQ362" s="91" t="s">
        <v>218</v>
      </c>
      <c r="OVR362" s="91"/>
      <c r="OVS362" s="91"/>
      <c r="OVT362" s="91"/>
      <c r="OVU362" s="91"/>
      <c r="OVV362" s="91"/>
      <c r="OVW362" s="91"/>
      <c r="OVX362" s="91"/>
      <c r="OVY362" s="91" t="s">
        <v>218</v>
      </c>
      <c r="OVZ362" s="91"/>
      <c r="OWA362" s="91"/>
      <c r="OWB362" s="91"/>
      <c r="OWC362" s="91"/>
      <c r="OWD362" s="91"/>
      <c r="OWE362" s="91"/>
      <c r="OWF362" s="91"/>
      <c r="OWG362" s="91" t="s">
        <v>218</v>
      </c>
      <c r="OWH362" s="91"/>
      <c r="OWI362" s="91"/>
      <c r="OWJ362" s="91"/>
      <c r="OWK362" s="91"/>
      <c r="OWL362" s="91"/>
      <c r="OWM362" s="91"/>
      <c r="OWN362" s="91"/>
      <c r="OWO362" s="91" t="s">
        <v>218</v>
      </c>
      <c r="OWP362" s="91"/>
      <c r="OWQ362" s="91"/>
      <c r="OWR362" s="91"/>
      <c r="OWS362" s="91"/>
      <c r="OWT362" s="91"/>
      <c r="OWU362" s="91"/>
      <c r="OWV362" s="91"/>
      <c r="OWW362" s="91" t="s">
        <v>218</v>
      </c>
      <c r="OWX362" s="91"/>
      <c r="OWY362" s="91"/>
      <c r="OWZ362" s="91"/>
      <c r="OXA362" s="91"/>
      <c r="OXB362" s="91"/>
      <c r="OXC362" s="91"/>
      <c r="OXD362" s="91"/>
      <c r="OXE362" s="91" t="s">
        <v>218</v>
      </c>
      <c r="OXF362" s="91"/>
      <c r="OXG362" s="91"/>
      <c r="OXH362" s="91"/>
      <c r="OXI362" s="91"/>
      <c r="OXJ362" s="91"/>
      <c r="OXK362" s="91"/>
      <c r="OXL362" s="91"/>
      <c r="OXM362" s="91" t="s">
        <v>218</v>
      </c>
      <c r="OXN362" s="91"/>
      <c r="OXO362" s="91"/>
      <c r="OXP362" s="91"/>
      <c r="OXQ362" s="91"/>
      <c r="OXR362" s="91"/>
      <c r="OXS362" s="91"/>
      <c r="OXT362" s="91"/>
      <c r="OXU362" s="91" t="s">
        <v>218</v>
      </c>
      <c r="OXV362" s="91"/>
      <c r="OXW362" s="91"/>
      <c r="OXX362" s="91"/>
      <c r="OXY362" s="91"/>
      <c r="OXZ362" s="91"/>
      <c r="OYA362" s="91"/>
      <c r="OYB362" s="91"/>
      <c r="OYC362" s="91" t="s">
        <v>218</v>
      </c>
      <c r="OYD362" s="91"/>
      <c r="OYE362" s="91"/>
      <c r="OYF362" s="91"/>
      <c r="OYG362" s="91"/>
      <c r="OYH362" s="91"/>
      <c r="OYI362" s="91"/>
      <c r="OYJ362" s="91"/>
      <c r="OYK362" s="91" t="s">
        <v>218</v>
      </c>
      <c r="OYL362" s="91"/>
      <c r="OYM362" s="91"/>
      <c r="OYN362" s="91"/>
      <c r="OYO362" s="91"/>
      <c r="OYP362" s="91"/>
      <c r="OYQ362" s="91"/>
      <c r="OYR362" s="91"/>
      <c r="OYS362" s="91" t="s">
        <v>218</v>
      </c>
      <c r="OYT362" s="91"/>
      <c r="OYU362" s="91"/>
      <c r="OYV362" s="91"/>
      <c r="OYW362" s="91"/>
      <c r="OYX362" s="91"/>
      <c r="OYY362" s="91"/>
      <c r="OYZ362" s="91"/>
      <c r="OZA362" s="91" t="s">
        <v>218</v>
      </c>
      <c r="OZB362" s="91"/>
      <c r="OZC362" s="91"/>
      <c r="OZD362" s="91"/>
      <c r="OZE362" s="91"/>
      <c r="OZF362" s="91"/>
      <c r="OZG362" s="91"/>
      <c r="OZH362" s="91"/>
      <c r="OZI362" s="91" t="s">
        <v>218</v>
      </c>
      <c r="OZJ362" s="91"/>
      <c r="OZK362" s="91"/>
      <c r="OZL362" s="91"/>
      <c r="OZM362" s="91"/>
      <c r="OZN362" s="91"/>
      <c r="OZO362" s="91"/>
      <c r="OZP362" s="91"/>
      <c r="OZQ362" s="91" t="s">
        <v>218</v>
      </c>
      <c r="OZR362" s="91"/>
      <c r="OZS362" s="91"/>
      <c r="OZT362" s="91"/>
      <c r="OZU362" s="91"/>
      <c r="OZV362" s="91"/>
      <c r="OZW362" s="91"/>
      <c r="OZX362" s="91"/>
      <c r="OZY362" s="91" t="s">
        <v>218</v>
      </c>
      <c r="OZZ362" s="91"/>
      <c r="PAA362" s="91"/>
      <c r="PAB362" s="91"/>
      <c r="PAC362" s="91"/>
      <c r="PAD362" s="91"/>
      <c r="PAE362" s="91"/>
      <c r="PAF362" s="91"/>
      <c r="PAG362" s="91" t="s">
        <v>218</v>
      </c>
      <c r="PAH362" s="91"/>
      <c r="PAI362" s="91"/>
      <c r="PAJ362" s="91"/>
      <c r="PAK362" s="91"/>
      <c r="PAL362" s="91"/>
      <c r="PAM362" s="91"/>
      <c r="PAN362" s="91"/>
      <c r="PAO362" s="91" t="s">
        <v>218</v>
      </c>
      <c r="PAP362" s="91"/>
      <c r="PAQ362" s="91"/>
      <c r="PAR362" s="91"/>
      <c r="PAS362" s="91"/>
      <c r="PAT362" s="91"/>
      <c r="PAU362" s="91"/>
      <c r="PAV362" s="91"/>
      <c r="PAW362" s="91" t="s">
        <v>218</v>
      </c>
      <c r="PAX362" s="91"/>
      <c r="PAY362" s="91"/>
      <c r="PAZ362" s="91"/>
      <c r="PBA362" s="91"/>
      <c r="PBB362" s="91"/>
      <c r="PBC362" s="91"/>
      <c r="PBD362" s="91"/>
      <c r="PBE362" s="91" t="s">
        <v>218</v>
      </c>
      <c r="PBF362" s="91"/>
      <c r="PBG362" s="91"/>
      <c r="PBH362" s="91"/>
      <c r="PBI362" s="91"/>
      <c r="PBJ362" s="91"/>
      <c r="PBK362" s="91"/>
      <c r="PBL362" s="91"/>
      <c r="PBM362" s="91" t="s">
        <v>218</v>
      </c>
      <c r="PBN362" s="91"/>
      <c r="PBO362" s="91"/>
      <c r="PBP362" s="91"/>
      <c r="PBQ362" s="91"/>
      <c r="PBR362" s="91"/>
      <c r="PBS362" s="91"/>
      <c r="PBT362" s="91"/>
      <c r="PBU362" s="91" t="s">
        <v>218</v>
      </c>
      <c r="PBV362" s="91"/>
      <c r="PBW362" s="91"/>
      <c r="PBX362" s="91"/>
      <c r="PBY362" s="91"/>
      <c r="PBZ362" s="91"/>
      <c r="PCA362" s="91"/>
      <c r="PCB362" s="91"/>
      <c r="PCC362" s="91" t="s">
        <v>218</v>
      </c>
      <c r="PCD362" s="91"/>
      <c r="PCE362" s="91"/>
      <c r="PCF362" s="91"/>
      <c r="PCG362" s="91"/>
      <c r="PCH362" s="91"/>
      <c r="PCI362" s="91"/>
      <c r="PCJ362" s="91"/>
      <c r="PCK362" s="91" t="s">
        <v>218</v>
      </c>
      <c r="PCL362" s="91"/>
      <c r="PCM362" s="91"/>
      <c r="PCN362" s="91"/>
      <c r="PCO362" s="91"/>
      <c r="PCP362" s="91"/>
      <c r="PCQ362" s="91"/>
      <c r="PCR362" s="91"/>
      <c r="PCS362" s="91" t="s">
        <v>218</v>
      </c>
      <c r="PCT362" s="91"/>
      <c r="PCU362" s="91"/>
      <c r="PCV362" s="91"/>
      <c r="PCW362" s="91"/>
      <c r="PCX362" s="91"/>
      <c r="PCY362" s="91"/>
      <c r="PCZ362" s="91"/>
      <c r="PDA362" s="91" t="s">
        <v>218</v>
      </c>
      <c r="PDB362" s="91"/>
      <c r="PDC362" s="91"/>
      <c r="PDD362" s="91"/>
      <c r="PDE362" s="91"/>
      <c r="PDF362" s="91"/>
      <c r="PDG362" s="91"/>
      <c r="PDH362" s="91"/>
      <c r="PDI362" s="91" t="s">
        <v>218</v>
      </c>
      <c r="PDJ362" s="91"/>
      <c r="PDK362" s="91"/>
      <c r="PDL362" s="91"/>
      <c r="PDM362" s="91"/>
      <c r="PDN362" s="91"/>
      <c r="PDO362" s="91"/>
      <c r="PDP362" s="91"/>
      <c r="PDQ362" s="91" t="s">
        <v>218</v>
      </c>
      <c r="PDR362" s="91"/>
      <c r="PDS362" s="91"/>
      <c r="PDT362" s="91"/>
      <c r="PDU362" s="91"/>
      <c r="PDV362" s="91"/>
      <c r="PDW362" s="91"/>
      <c r="PDX362" s="91"/>
      <c r="PDY362" s="91" t="s">
        <v>218</v>
      </c>
      <c r="PDZ362" s="91"/>
      <c r="PEA362" s="91"/>
      <c r="PEB362" s="91"/>
      <c r="PEC362" s="91"/>
      <c r="PED362" s="91"/>
      <c r="PEE362" s="91"/>
      <c r="PEF362" s="91"/>
      <c r="PEG362" s="91" t="s">
        <v>218</v>
      </c>
      <c r="PEH362" s="91"/>
      <c r="PEI362" s="91"/>
      <c r="PEJ362" s="91"/>
      <c r="PEK362" s="91"/>
      <c r="PEL362" s="91"/>
      <c r="PEM362" s="91"/>
      <c r="PEN362" s="91"/>
      <c r="PEO362" s="91" t="s">
        <v>218</v>
      </c>
      <c r="PEP362" s="91"/>
      <c r="PEQ362" s="91"/>
      <c r="PER362" s="91"/>
      <c r="PES362" s="91"/>
      <c r="PET362" s="91"/>
      <c r="PEU362" s="91"/>
      <c r="PEV362" s="91"/>
      <c r="PEW362" s="91" t="s">
        <v>218</v>
      </c>
      <c r="PEX362" s="91"/>
      <c r="PEY362" s="91"/>
      <c r="PEZ362" s="91"/>
      <c r="PFA362" s="91"/>
      <c r="PFB362" s="91"/>
      <c r="PFC362" s="91"/>
      <c r="PFD362" s="91"/>
      <c r="PFE362" s="91" t="s">
        <v>218</v>
      </c>
      <c r="PFF362" s="91"/>
      <c r="PFG362" s="91"/>
      <c r="PFH362" s="91"/>
      <c r="PFI362" s="91"/>
      <c r="PFJ362" s="91"/>
      <c r="PFK362" s="91"/>
      <c r="PFL362" s="91"/>
      <c r="PFM362" s="91" t="s">
        <v>218</v>
      </c>
      <c r="PFN362" s="91"/>
      <c r="PFO362" s="91"/>
      <c r="PFP362" s="91"/>
      <c r="PFQ362" s="91"/>
      <c r="PFR362" s="91"/>
      <c r="PFS362" s="91"/>
      <c r="PFT362" s="91"/>
      <c r="PFU362" s="91" t="s">
        <v>218</v>
      </c>
      <c r="PFV362" s="91"/>
      <c r="PFW362" s="91"/>
      <c r="PFX362" s="91"/>
      <c r="PFY362" s="91"/>
      <c r="PFZ362" s="91"/>
      <c r="PGA362" s="91"/>
      <c r="PGB362" s="91"/>
      <c r="PGC362" s="91" t="s">
        <v>218</v>
      </c>
      <c r="PGD362" s="91"/>
      <c r="PGE362" s="91"/>
      <c r="PGF362" s="91"/>
      <c r="PGG362" s="91"/>
      <c r="PGH362" s="91"/>
      <c r="PGI362" s="91"/>
      <c r="PGJ362" s="91"/>
      <c r="PGK362" s="91" t="s">
        <v>218</v>
      </c>
      <c r="PGL362" s="91"/>
      <c r="PGM362" s="91"/>
      <c r="PGN362" s="91"/>
      <c r="PGO362" s="91"/>
      <c r="PGP362" s="91"/>
      <c r="PGQ362" s="91"/>
      <c r="PGR362" s="91"/>
      <c r="PGS362" s="91" t="s">
        <v>218</v>
      </c>
      <c r="PGT362" s="91"/>
      <c r="PGU362" s="91"/>
      <c r="PGV362" s="91"/>
      <c r="PGW362" s="91"/>
      <c r="PGX362" s="91"/>
      <c r="PGY362" s="91"/>
      <c r="PGZ362" s="91"/>
      <c r="PHA362" s="91" t="s">
        <v>218</v>
      </c>
      <c r="PHB362" s="91"/>
      <c r="PHC362" s="91"/>
      <c r="PHD362" s="91"/>
      <c r="PHE362" s="91"/>
      <c r="PHF362" s="91"/>
      <c r="PHG362" s="91"/>
      <c r="PHH362" s="91"/>
      <c r="PHI362" s="91" t="s">
        <v>218</v>
      </c>
      <c r="PHJ362" s="91"/>
      <c r="PHK362" s="91"/>
      <c r="PHL362" s="91"/>
      <c r="PHM362" s="91"/>
      <c r="PHN362" s="91"/>
      <c r="PHO362" s="91"/>
      <c r="PHP362" s="91"/>
      <c r="PHQ362" s="91" t="s">
        <v>218</v>
      </c>
      <c r="PHR362" s="91"/>
      <c r="PHS362" s="91"/>
      <c r="PHT362" s="91"/>
      <c r="PHU362" s="91"/>
      <c r="PHV362" s="91"/>
      <c r="PHW362" s="91"/>
      <c r="PHX362" s="91"/>
      <c r="PHY362" s="91" t="s">
        <v>218</v>
      </c>
      <c r="PHZ362" s="91"/>
      <c r="PIA362" s="91"/>
      <c r="PIB362" s="91"/>
      <c r="PIC362" s="91"/>
      <c r="PID362" s="91"/>
      <c r="PIE362" s="91"/>
      <c r="PIF362" s="91"/>
      <c r="PIG362" s="91" t="s">
        <v>218</v>
      </c>
      <c r="PIH362" s="91"/>
      <c r="PII362" s="91"/>
      <c r="PIJ362" s="91"/>
      <c r="PIK362" s="91"/>
      <c r="PIL362" s="91"/>
      <c r="PIM362" s="91"/>
      <c r="PIN362" s="91"/>
      <c r="PIO362" s="91" t="s">
        <v>218</v>
      </c>
      <c r="PIP362" s="91"/>
      <c r="PIQ362" s="91"/>
      <c r="PIR362" s="91"/>
      <c r="PIS362" s="91"/>
      <c r="PIT362" s="91"/>
      <c r="PIU362" s="91"/>
      <c r="PIV362" s="91"/>
      <c r="PIW362" s="91" t="s">
        <v>218</v>
      </c>
      <c r="PIX362" s="91"/>
      <c r="PIY362" s="91"/>
      <c r="PIZ362" s="91"/>
      <c r="PJA362" s="91"/>
      <c r="PJB362" s="91"/>
      <c r="PJC362" s="91"/>
      <c r="PJD362" s="91"/>
      <c r="PJE362" s="91" t="s">
        <v>218</v>
      </c>
      <c r="PJF362" s="91"/>
      <c r="PJG362" s="91"/>
      <c r="PJH362" s="91"/>
      <c r="PJI362" s="91"/>
      <c r="PJJ362" s="91"/>
      <c r="PJK362" s="91"/>
      <c r="PJL362" s="91"/>
      <c r="PJM362" s="91" t="s">
        <v>218</v>
      </c>
      <c r="PJN362" s="91"/>
      <c r="PJO362" s="91"/>
      <c r="PJP362" s="91"/>
      <c r="PJQ362" s="91"/>
      <c r="PJR362" s="91"/>
      <c r="PJS362" s="91"/>
      <c r="PJT362" s="91"/>
      <c r="PJU362" s="91" t="s">
        <v>218</v>
      </c>
      <c r="PJV362" s="91"/>
      <c r="PJW362" s="91"/>
      <c r="PJX362" s="91"/>
      <c r="PJY362" s="91"/>
      <c r="PJZ362" s="91"/>
      <c r="PKA362" s="91"/>
      <c r="PKB362" s="91"/>
      <c r="PKC362" s="91" t="s">
        <v>218</v>
      </c>
      <c r="PKD362" s="91"/>
      <c r="PKE362" s="91"/>
      <c r="PKF362" s="91"/>
      <c r="PKG362" s="91"/>
      <c r="PKH362" s="91"/>
      <c r="PKI362" s="91"/>
      <c r="PKJ362" s="91"/>
      <c r="PKK362" s="91" t="s">
        <v>218</v>
      </c>
      <c r="PKL362" s="91"/>
      <c r="PKM362" s="91"/>
      <c r="PKN362" s="91"/>
      <c r="PKO362" s="91"/>
      <c r="PKP362" s="91"/>
      <c r="PKQ362" s="91"/>
      <c r="PKR362" s="91"/>
      <c r="PKS362" s="91" t="s">
        <v>218</v>
      </c>
      <c r="PKT362" s="91"/>
      <c r="PKU362" s="91"/>
      <c r="PKV362" s="91"/>
      <c r="PKW362" s="91"/>
      <c r="PKX362" s="91"/>
      <c r="PKY362" s="91"/>
      <c r="PKZ362" s="91"/>
      <c r="PLA362" s="91" t="s">
        <v>218</v>
      </c>
      <c r="PLB362" s="91"/>
      <c r="PLC362" s="91"/>
      <c r="PLD362" s="91"/>
      <c r="PLE362" s="91"/>
      <c r="PLF362" s="91"/>
      <c r="PLG362" s="91"/>
      <c r="PLH362" s="91"/>
      <c r="PLI362" s="91" t="s">
        <v>218</v>
      </c>
      <c r="PLJ362" s="91"/>
      <c r="PLK362" s="91"/>
      <c r="PLL362" s="91"/>
      <c r="PLM362" s="91"/>
      <c r="PLN362" s="91"/>
      <c r="PLO362" s="91"/>
      <c r="PLP362" s="91"/>
      <c r="PLQ362" s="91" t="s">
        <v>218</v>
      </c>
      <c r="PLR362" s="91"/>
      <c r="PLS362" s="91"/>
      <c r="PLT362" s="91"/>
      <c r="PLU362" s="91"/>
      <c r="PLV362" s="91"/>
      <c r="PLW362" s="91"/>
      <c r="PLX362" s="91"/>
      <c r="PLY362" s="91" t="s">
        <v>218</v>
      </c>
      <c r="PLZ362" s="91"/>
      <c r="PMA362" s="91"/>
      <c r="PMB362" s="91"/>
      <c r="PMC362" s="91"/>
      <c r="PMD362" s="91"/>
      <c r="PME362" s="91"/>
      <c r="PMF362" s="91"/>
      <c r="PMG362" s="91" t="s">
        <v>218</v>
      </c>
      <c r="PMH362" s="91"/>
      <c r="PMI362" s="91"/>
      <c r="PMJ362" s="91"/>
      <c r="PMK362" s="91"/>
      <c r="PML362" s="91"/>
      <c r="PMM362" s="91"/>
      <c r="PMN362" s="91"/>
      <c r="PMO362" s="91" t="s">
        <v>218</v>
      </c>
      <c r="PMP362" s="91"/>
      <c r="PMQ362" s="91"/>
      <c r="PMR362" s="91"/>
      <c r="PMS362" s="91"/>
      <c r="PMT362" s="91"/>
      <c r="PMU362" s="91"/>
      <c r="PMV362" s="91"/>
      <c r="PMW362" s="91" t="s">
        <v>218</v>
      </c>
      <c r="PMX362" s="91"/>
      <c r="PMY362" s="91"/>
      <c r="PMZ362" s="91"/>
      <c r="PNA362" s="91"/>
      <c r="PNB362" s="91"/>
      <c r="PNC362" s="91"/>
      <c r="PND362" s="91"/>
      <c r="PNE362" s="91" t="s">
        <v>218</v>
      </c>
      <c r="PNF362" s="91"/>
      <c r="PNG362" s="91"/>
      <c r="PNH362" s="91"/>
      <c r="PNI362" s="91"/>
      <c r="PNJ362" s="91"/>
      <c r="PNK362" s="91"/>
      <c r="PNL362" s="91"/>
      <c r="PNM362" s="91" t="s">
        <v>218</v>
      </c>
      <c r="PNN362" s="91"/>
      <c r="PNO362" s="91"/>
      <c r="PNP362" s="91"/>
      <c r="PNQ362" s="91"/>
      <c r="PNR362" s="91"/>
      <c r="PNS362" s="91"/>
      <c r="PNT362" s="91"/>
      <c r="PNU362" s="91" t="s">
        <v>218</v>
      </c>
      <c r="PNV362" s="91"/>
      <c r="PNW362" s="91"/>
      <c r="PNX362" s="91"/>
      <c r="PNY362" s="91"/>
      <c r="PNZ362" s="91"/>
      <c r="POA362" s="91"/>
      <c r="POB362" s="91"/>
      <c r="POC362" s="91" t="s">
        <v>218</v>
      </c>
      <c r="POD362" s="91"/>
      <c r="POE362" s="91"/>
      <c r="POF362" s="91"/>
      <c r="POG362" s="91"/>
      <c r="POH362" s="91"/>
      <c r="POI362" s="91"/>
      <c r="POJ362" s="91"/>
      <c r="POK362" s="91" t="s">
        <v>218</v>
      </c>
      <c r="POL362" s="91"/>
      <c r="POM362" s="91"/>
      <c r="PON362" s="91"/>
      <c r="POO362" s="91"/>
      <c r="POP362" s="91"/>
      <c r="POQ362" s="91"/>
      <c r="POR362" s="91"/>
      <c r="POS362" s="91" t="s">
        <v>218</v>
      </c>
      <c r="POT362" s="91"/>
      <c r="POU362" s="91"/>
      <c r="POV362" s="91"/>
      <c r="POW362" s="91"/>
      <c r="POX362" s="91"/>
      <c r="POY362" s="91"/>
      <c r="POZ362" s="91"/>
      <c r="PPA362" s="91" t="s">
        <v>218</v>
      </c>
      <c r="PPB362" s="91"/>
      <c r="PPC362" s="91"/>
      <c r="PPD362" s="91"/>
      <c r="PPE362" s="91"/>
      <c r="PPF362" s="91"/>
      <c r="PPG362" s="91"/>
      <c r="PPH362" s="91"/>
      <c r="PPI362" s="91" t="s">
        <v>218</v>
      </c>
      <c r="PPJ362" s="91"/>
      <c r="PPK362" s="91"/>
      <c r="PPL362" s="91"/>
      <c r="PPM362" s="91"/>
      <c r="PPN362" s="91"/>
      <c r="PPO362" s="91"/>
      <c r="PPP362" s="91"/>
      <c r="PPQ362" s="91" t="s">
        <v>218</v>
      </c>
      <c r="PPR362" s="91"/>
      <c r="PPS362" s="91"/>
      <c r="PPT362" s="91"/>
      <c r="PPU362" s="91"/>
      <c r="PPV362" s="91"/>
      <c r="PPW362" s="91"/>
      <c r="PPX362" s="91"/>
      <c r="PPY362" s="91" t="s">
        <v>218</v>
      </c>
      <c r="PPZ362" s="91"/>
      <c r="PQA362" s="91"/>
      <c r="PQB362" s="91"/>
      <c r="PQC362" s="91"/>
      <c r="PQD362" s="91"/>
      <c r="PQE362" s="91"/>
      <c r="PQF362" s="91"/>
      <c r="PQG362" s="91" t="s">
        <v>218</v>
      </c>
      <c r="PQH362" s="91"/>
      <c r="PQI362" s="91"/>
      <c r="PQJ362" s="91"/>
      <c r="PQK362" s="91"/>
      <c r="PQL362" s="91"/>
      <c r="PQM362" s="91"/>
      <c r="PQN362" s="91"/>
      <c r="PQO362" s="91" t="s">
        <v>218</v>
      </c>
      <c r="PQP362" s="91"/>
      <c r="PQQ362" s="91"/>
      <c r="PQR362" s="91"/>
      <c r="PQS362" s="91"/>
      <c r="PQT362" s="91"/>
      <c r="PQU362" s="91"/>
      <c r="PQV362" s="91"/>
      <c r="PQW362" s="91" t="s">
        <v>218</v>
      </c>
      <c r="PQX362" s="91"/>
      <c r="PQY362" s="91"/>
      <c r="PQZ362" s="91"/>
      <c r="PRA362" s="91"/>
      <c r="PRB362" s="91"/>
      <c r="PRC362" s="91"/>
      <c r="PRD362" s="91"/>
      <c r="PRE362" s="91" t="s">
        <v>218</v>
      </c>
      <c r="PRF362" s="91"/>
      <c r="PRG362" s="91"/>
      <c r="PRH362" s="91"/>
      <c r="PRI362" s="91"/>
      <c r="PRJ362" s="91"/>
      <c r="PRK362" s="91"/>
      <c r="PRL362" s="91"/>
      <c r="PRM362" s="91" t="s">
        <v>218</v>
      </c>
      <c r="PRN362" s="91"/>
      <c r="PRO362" s="91"/>
      <c r="PRP362" s="91"/>
      <c r="PRQ362" s="91"/>
      <c r="PRR362" s="91"/>
      <c r="PRS362" s="91"/>
      <c r="PRT362" s="91"/>
      <c r="PRU362" s="91" t="s">
        <v>218</v>
      </c>
      <c r="PRV362" s="91"/>
      <c r="PRW362" s="91"/>
      <c r="PRX362" s="91"/>
      <c r="PRY362" s="91"/>
      <c r="PRZ362" s="91"/>
      <c r="PSA362" s="91"/>
      <c r="PSB362" s="91"/>
      <c r="PSC362" s="91" t="s">
        <v>218</v>
      </c>
      <c r="PSD362" s="91"/>
      <c r="PSE362" s="91"/>
      <c r="PSF362" s="91"/>
      <c r="PSG362" s="91"/>
      <c r="PSH362" s="91"/>
      <c r="PSI362" s="91"/>
      <c r="PSJ362" s="91"/>
      <c r="PSK362" s="91" t="s">
        <v>218</v>
      </c>
      <c r="PSL362" s="91"/>
      <c r="PSM362" s="91"/>
      <c r="PSN362" s="91"/>
      <c r="PSO362" s="91"/>
      <c r="PSP362" s="91"/>
      <c r="PSQ362" s="91"/>
      <c r="PSR362" s="91"/>
      <c r="PSS362" s="91" t="s">
        <v>218</v>
      </c>
      <c r="PST362" s="91"/>
      <c r="PSU362" s="91"/>
      <c r="PSV362" s="91"/>
      <c r="PSW362" s="91"/>
      <c r="PSX362" s="91"/>
      <c r="PSY362" s="91"/>
      <c r="PSZ362" s="91"/>
      <c r="PTA362" s="91" t="s">
        <v>218</v>
      </c>
      <c r="PTB362" s="91"/>
      <c r="PTC362" s="91"/>
      <c r="PTD362" s="91"/>
      <c r="PTE362" s="91"/>
      <c r="PTF362" s="91"/>
      <c r="PTG362" s="91"/>
      <c r="PTH362" s="91"/>
      <c r="PTI362" s="91" t="s">
        <v>218</v>
      </c>
      <c r="PTJ362" s="91"/>
      <c r="PTK362" s="91"/>
      <c r="PTL362" s="91"/>
      <c r="PTM362" s="91"/>
      <c r="PTN362" s="91"/>
      <c r="PTO362" s="91"/>
      <c r="PTP362" s="91"/>
      <c r="PTQ362" s="91" t="s">
        <v>218</v>
      </c>
      <c r="PTR362" s="91"/>
      <c r="PTS362" s="91"/>
      <c r="PTT362" s="91"/>
      <c r="PTU362" s="91"/>
      <c r="PTV362" s="91"/>
      <c r="PTW362" s="91"/>
      <c r="PTX362" s="91"/>
      <c r="PTY362" s="91" t="s">
        <v>218</v>
      </c>
      <c r="PTZ362" s="91"/>
      <c r="PUA362" s="91"/>
      <c r="PUB362" s="91"/>
      <c r="PUC362" s="91"/>
      <c r="PUD362" s="91"/>
      <c r="PUE362" s="91"/>
      <c r="PUF362" s="91"/>
      <c r="PUG362" s="91" t="s">
        <v>218</v>
      </c>
      <c r="PUH362" s="91"/>
      <c r="PUI362" s="91"/>
      <c r="PUJ362" s="91"/>
      <c r="PUK362" s="91"/>
      <c r="PUL362" s="91"/>
      <c r="PUM362" s="91"/>
      <c r="PUN362" s="91"/>
      <c r="PUO362" s="91" t="s">
        <v>218</v>
      </c>
      <c r="PUP362" s="91"/>
      <c r="PUQ362" s="91"/>
      <c r="PUR362" s="91"/>
      <c r="PUS362" s="91"/>
      <c r="PUT362" s="91"/>
      <c r="PUU362" s="91"/>
      <c r="PUV362" s="91"/>
      <c r="PUW362" s="91" t="s">
        <v>218</v>
      </c>
      <c r="PUX362" s="91"/>
      <c r="PUY362" s="91"/>
      <c r="PUZ362" s="91"/>
      <c r="PVA362" s="91"/>
      <c r="PVB362" s="91"/>
      <c r="PVC362" s="91"/>
      <c r="PVD362" s="91"/>
      <c r="PVE362" s="91" t="s">
        <v>218</v>
      </c>
      <c r="PVF362" s="91"/>
      <c r="PVG362" s="91"/>
      <c r="PVH362" s="91"/>
      <c r="PVI362" s="91"/>
      <c r="PVJ362" s="91"/>
      <c r="PVK362" s="91"/>
      <c r="PVL362" s="91"/>
      <c r="PVM362" s="91" t="s">
        <v>218</v>
      </c>
      <c r="PVN362" s="91"/>
      <c r="PVO362" s="91"/>
      <c r="PVP362" s="91"/>
      <c r="PVQ362" s="91"/>
      <c r="PVR362" s="91"/>
      <c r="PVS362" s="91"/>
      <c r="PVT362" s="91"/>
      <c r="PVU362" s="91" t="s">
        <v>218</v>
      </c>
      <c r="PVV362" s="91"/>
      <c r="PVW362" s="91"/>
      <c r="PVX362" s="91"/>
      <c r="PVY362" s="91"/>
      <c r="PVZ362" s="91"/>
      <c r="PWA362" s="91"/>
      <c r="PWB362" s="91"/>
      <c r="PWC362" s="91" t="s">
        <v>218</v>
      </c>
      <c r="PWD362" s="91"/>
      <c r="PWE362" s="91"/>
      <c r="PWF362" s="91"/>
      <c r="PWG362" s="91"/>
      <c r="PWH362" s="91"/>
      <c r="PWI362" s="91"/>
      <c r="PWJ362" s="91"/>
      <c r="PWK362" s="91" t="s">
        <v>218</v>
      </c>
      <c r="PWL362" s="91"/>
      <c r="PWM362" s="91"/>
      <c r="PWN362" s="91"/>
      <c r="PWO362" s="91"/>
      <c r="PWP362" s="91"/>
      <c r="PWQ362" s="91"/>
      <c r="PWR362" s="91"/>
      <c r="PWS362" s="91" t="s">
        <v>218</v>
      </c>
      <c r="PWT362" s="91"/>
      <c r="PWU362" s="91"/>
      <c r="PWV362" s="91"/>
      <c r="PWW362" s="91"/>
      <c r="PWX362" s="91"/>
      <c r="PWY362" s="91"/>
      <c r="PWZ362" s="91"/>
      <c r="PXA362" s="91" t="s">
        <v>218</v>
      </c>
      <c r="PXB362" s="91"/>
      <c r="PXC362" s="91"/>
      <c r="PXD362" s="91"/>
      <c r="PXE362" s="91"/>
      <c r="PXF362" s="91"/>
      <c r="PXG362" s="91"/>
      <c r="PXH362" s="91"/>
      <c r="PXI362" s="91" t="s">
        <v>218</v>
      </c>
      <c r="PXJ362" s="91"/>
      <c r="PXK362" s="91"/>
      <c r="PXL362" s="91"/>
      <c r="PXM362" s="91"/>
      <c r="PXN362" s="91"/>
      <c r="PXO362" s="91"/>
      <c r="PXP362" s="91"/>
      <c r="PXQ362" s="91" t="s">
        <v>218</v>
      </c>
      <c r="PXR362" s="91"/>
      <c r="PXS362" s="91"/>
      <c r="PXT362" s="91"/>
      <c r="PXU362" s="91"/>
      <c r="PXV362" s="91"/>
      <c r="PXW362" s="91"/>
      <c r="PXX362" s="91"/>
      <c r="PXY362" s="91" t="s">
        <v>218</v>
      </c>
      <c r="PXZ362" s="91"/>
      <c r="PYA362" s="91"/>
      <c r="PYB362" s="91"/>
      <c r="PYC362" s="91"/>
      <c r="PYD362" s="91"/>
      <c r="PYE362" s="91"/>
      <c r="PYF362" s="91"/>
      <c r="PYG362" s="91" t="s">
        <v>218</v>
      </c>
      <c r="PYH362" s="91"/>
      <c r="PYI362" s="91"/>
      <c r="PYJ362" s="91"/>
      <c r="PYK362" s="91"/>
      <c r="PYL362" s="91"/>
      <c r="PYM362" s="91"/>
      <c r="PYN362" s="91"/>
      <c r="PYO362" s="91" t="s">
        <v>218</v>
      </c>
      <c r="PYP362" s="91"/>
      <c r="PYQ362" s="91"/>
      <c r="PYR362" s="91"/>
      <c r="PYS362" s="91"/>
      <c r="PYT362" s="91"/>
      <c r="PYU362" s="91"/>
      <c r="PYV362" s="91"/>
      <c r="PYW362" s="91" t="s">
        <v>218</v>
      </c>
      <c r="PYX362" s="91"/>
      <c r="PYY362" s="91"/>
      <c r="PYZ362" s="91"/>
      <c r="PZA362" s="91"/>
      <c r="PZB362" s="91"/>
      <c r="PZC362" s="91"/>
      <c r="PZD362" s="91"/>
      <c r="PZE362" s="91" t="s">
        <v>218</v>
      </c>
      <c r="PZF362" s="91"/>
      <c r="PZG362" s="91"/>
      <c r="PZH362" s="91"/>
      <c r="PZI362" s="91"/>
      <c r="PZJ362" s="91"/>
      <c r="PZK362" s="91"/>
      <c r="PZL362" s="91"/>
      <c r="PZM362" s="91" t="s">
        <v>218</v>
      </c>
      <c r="PZN362" s="91"/>
      <c r="PZO362" s="91"/>
      <c r="PZP362" s="91"/>
      <c r="PZQ362" s="91"/>
      <c r="PZR362" s="91"/>
      <c r="PZS362" s="91"/>
      <c r="PZT362" s="91"/>
      <c r="PZU362" s="91" t="s">
        <v>218</v>
      </c>
      <c r="PZV362" s="91"/>
      <c r="PZW362" s="91"/>
      <c r="PZX362" s="91"/>
      <c r="PZY362" s="91"/>
      <c r="PZZ362" s="91"/>
      <c r="QAA362" s="91"/>
      <c r="QAB362" s="91"/>
      <c r="QAC362" s="91" t="s">
        <v>218</v>
      </c>
      <c r="QAD362" s="91"/>
      <c r="QAE362" s="91"/>
      <c r="QAF362" s="91"/>
      <c r="QAG362" s="91"/>
      <c r="QAH362" s="91"/>
      <c r="QAI362" s="91"/>
      <c r="QAJ362" s="91"/>
      <c r="QAK362" s="91" t="s">
        <v>218</v>
      </c>
      <c r="QAL362" s="91"/>
      <c r="QAM362" s="91"/>
      <c r="QAN362" s="91"/>
      <c r="QAO362" s="91"/>
      <c r="QAP362" s="91"/>
      <c r="QAQ362" s="91"/>
      <c r="QAR362" s="91"/>
      <c r="QAS362" s="91" t="s">
        <v>218</v>
      </c>
      <c r="QAT362" s="91"/>
      <c r="QAU362" s="91"/>
      <c r="QAV362" s="91"/>
      <c r="QAW362" s="91"/>
      <c r="QAX362" s="91"/>
      <c r="QAY362" s="91"/>
      <c r="QAZ362" s="91"/>
      <c r="QBA362" s="91" t="s">
        <v>218</v>
      </c>
      <c r="QBB362" s="91"/>
      <c r="QBC362" s="91"/>
      <c r="QBD362" s="91"/>
      <c r="QBE362" s="91"/>
      <c r="QBF362" s="91"/>
      <c r="QBG362" s="91"/>
      <c r="QBH362" s="91"/>
      <c r="QBI362" s="91" t="s">
        <v>218</v>
      </c>
      <c r="QBJ362" s="91"/>
      <c r="QBK362" s="91"/>
      <c r="QBL362" s="91"/>
      <c r="QBM362" s="91"/>
      <c r="QBN362" s="91"/>
      <c r="QBO362" s="91"/>
      <c r="QBP362" s="91"/>
      <c r="QBQ362" s="91" t="s">
        <v>218</v>
      </c>
      <c r="QBR362" s="91"/>
      <c r="QBS362" s="91"/>
      <c r="QBT362" s="91"/>
      <c r="QBU362" s="91"/>
      <c r="QBV362" s="91"/>
      <c r="QBW362" s="91"/>
      <c r="QBX362" s="91"/>
      <c r="QBY362" s="91" t="s">
        <v>218</v>
      </c>
      <c r="QBZ362" s="91"/>
      <c r="QCA362" s="91"/>
      <c r="QCB362" s="91"/>
      <c r="QCC362" s="91"/>
      <c r="QCD362" s="91"/>
      <c r="QCE362" s="91"/>
      <c r="QCF362" s="91"/>
      <c r="QCG362" s="91" t="s">
        <v>218</v>
      </c>
      <c r="QCH362" s="91"/>
      <c r="QCI362" s="91"/>
      <c r="QCJ362" s="91"/>
      <c r="QCK362" s="91"/>
      <c r="QCL362" s="91"/>
      <c r="QCM362" s="91"/>
      <c r="QCN362" s="91"/>
      <c r="QCO362" s="91" t="s">
        <v>218</v>
      </c>
      <c r="QCP362" s="91"/>
      <c r="QCQ362" s="91"/>
      <c r="QCR362" s="91"/>
      <c r="QCS362" s="91"/>
      <c r="QCT362" s="91"/>
      <c r="QCU362" s="91"/>
      <c r="QCV362" s="91"/>
      <c r="QCW362" s="91" t="s">
        <v>218</v>
      </c>
      <c r="QCX362" s="91"/>
      <c r="QCY362" s="91"/>
      <c r="QCZ362" s="91"/>
      <c r="QDA362" s="91"/>
      <c r="QDB362" s="91"/>
      <c r="QDC362" s="91"/>
      <c r="QDD362" s="91"/>
      <c r="QDE362" s="91" t="s">
        <v>218</v>
      </c>
      <c r="QDF362" s="91"/>
      <c r="QDG362" s="91"/>
      <c r="QDH362" s="91"/>
      <c r="QDI362" s="91"/>
      <c r="QDJ362" s="91"/>
      <c r="QDK362" s="91"/>
      <c r="QDL362" s="91"/>
      <c r="QDM362" s="91" t="s">
        <v>218</v>
      </c>
      <c r="QDN362" s="91"/>
      <c r="QDO362" s="91"/>
      <c r="QDP362" s="91"/>
      <c r="QDQ362" s="91"/>
      <c r="QDR362" s="91"/>
      <c r="QDS362" s="91"/>
      <c r="QDT362" s="91"/>
      <c r="QDU362" s="91" t="s">
        <v>218</v>
      </c>
      <c r="QDV362" s="91"/>
      <c r="QDW362" s="91"/>
      <c r="QDX362" s="91"/>
      <c r="QDY362" s="91"/>
      <c r="QDZ362" s="91"/>
      <c r="QEA362" s="91"/>
      <c r="QEB362" s="91"/>
      <c r="QEC362" s="91" t="s">
        <v>218</v>
      </c>
      <c r="QED362" s="91"/>
      <c r="QEE362" s="91"/>
      <c r="QEF362" s="91"/>
      <c r="QEG362" s="91"/>
      <c r="QEH362" s="91"/>
      <c r="QEI362" s="91"/>
      <c r="QEJ362" s="91"/>
      <c r="QEK362" s="91" t="s">
        <v>218</v>
      </c>
      <c r="QEL362" s="91"/>
      <c r="QEM362" s="91"/>
      <c r="QEN362" s="91"/>
      <c r="QEO362" s="91"/>
      <c r="QEP362" s="91"/>
      <c r="QEQ362" s="91"/>
      <c r="QER362" s="91"/>
      <c r="QES362" s="91" t="s">
        <v>218</v>
      </c>
      <c r="QET362" s="91"/>
      <c r="QEU362" s="91"/>
      <c r="QEV362" s="91"/>
      <c r="QEW362" s="91"/>
      <c r="QEX362" s="91"/>
      <c r="QEY362" s="91"/>
      <c r="QEZ362" s="91"/>
      <c r="QFA362" s="91" t="s">
        <v>218</v>
      </c>
      <c r="QFB362" s="91"/>
      <c r="QFC362" s="91"/>
      <c r="QFD362" s="91"/>
      <c r="QFE362" s="91"/>
      <c r="QFF362" s="91"/>
      <c r="QFG362" s="91"/>
      <c r="QFH362" s="91"/>
      <c r="QFI362" s="91" t="s">
        <v>218</v>
      </c>
      <c r="QFJ362" s="91"/>
      <c r="QFK362" s="91"/>
      <c r="QFL362" s="91"/>
      <c r="QFM362" s="91"/>
      <c r="QFN362" s="91"/>
      <c r="QFO362" s="91"/>
      <c r="QFP362" s="91"/>
      <c r="QFQ362" s="91" t="s">
        <v>218</v>
      </c>
      <c r="QFR362" s="91"/>
      <c r="QFS362" s="91"/>
      <c r="QFT362" s="91"/>
      <c r="QFU362" s="91"/>
      <c r="QFV362" s="91"/>
      <c r="QFW362" s="91"/>
      <c r="QFX362" s="91"/>
      <c r="QFY362" s="91" t="s">
        <v>218</v>
      </c>
      <c r="QFZ362" s="91"/>
      <c r="QGA362" s="91"/>
      <c r="QGB362" s="91"/>
      <c r="QGC362" s="91"/>
      <c r="QGD362" s="91"/>
      <c r="QGE362" s="91"/>
      <c r="QGF362" s="91"/>
      <c r="QGG362" s="91" t="s">
        <v>218</v>
      </c>
      <c r="QGH362" s="91"/>
      <c r="QGI362" s="91"/>
      <c r="QGJ362" s="91"/>
      <c r="QGK362" s="91"/>
      <c r="QGL362" s="91"/>
      <c r="QGM362" s="91"/>
      <c r="QGN362" s="91"/>
      <c r="QGO362" s="91" t="s">
        <v>218</v>
      </c>
      <c r="QGP362" s="91"/>
      <c r="QGQ362" s="91"/>
      <c r="QGR362" s="91"/>
      <c r="QGS362" s="91"/>
      <c r="QGT362" s="91"/>
      <c r="QGU362" s="91"/>
      <c r="QGV362" s="91"/>
      <c r="QGW362" s="91" t="s">
        <v>218</v>
      </c>
      <c r="QGX362" s="91"/>
      <c r="QGY362" s="91"/>
      <c r="QGZ362" s="91"/>
      <c r="QHA362" s="91"/>
      <c r="QHB362" s="91"/>
      <c r="QHC362" s="91"/>
      <c r="QHD362" s="91"/>
      <c r="QHE362" s="91" t="s">
        <v>218</v>
      </c>
      <c r="QHF362" s="91"/>
      <c r="QHG362" s="91"/>
      <c r="QHH362" s="91"/>
      <c r="QHI362" s="91"/>
      <c r="QHJ362" s="91"/>
      <c r="QHK362" s="91"/>
      <c r="QHL362" s="91"/>
      <c r="QHM362" s="91" t="s">
        <v>218</v>
      </c>
      <c r="QHN362" s="91"/>
      <c r="QHO362" s="91"/>
      <c r="QHP362" s="91"/>
      <c r="QHQ362" s="91"/>
      <c r="QHR362" s="91"/>
      <c r="QHS362" s="91"/>
      <c r="QHT362" s="91"/>
      <c r="QHU362" s="91" t="s">
        <v>218</v>
      </c>
      <c r="QHV362" s="91"/>
      <c r="QHW362" s="91"/>
      <c r="QHX362" s="91"/>
      <c r="QHY362" s="91"/>
      <c r="QHZ362" s="91"/>
      <c r="QIA362" s="91"/>
      <c r="QIB362" s="91"/>
      <c r="QIC362" s="91" t="s">
        <v>218</v>
      </c>
      <c r="QID362" s="91"/>
      <c r="QIE362" s="91"/>
      <c r="QIF362" s="91"/>
      <c r="QIG362" s="91"/>
      <c r="QIH362" s="91"/>
      <c r="QII362" s="91"/>
      <c r="QIJ362" s="91"/>
      <c r="QIK362" s="91" t="s">
        <v>218</v>
      </c>
      <c r="QIL362" s="91"/>
      <c r="QIM362" s="91"/>
      <c r="QIN362" s="91"/>
      <c r="QIO362" s="91"/>
      <c r="QIP362" s="91"/>
      <c r="QIQ362" s="91"/>
      <c r="QIR362" s="91"/>
      <c r="QIS362" s="91" t="s">
        <v>218</v>
      </c>
      <c r="QIT362" s="91"/>
      <c r="QIU362" s="91"/>
      <c r="QIV362" s="91"/>
      <c r="QIW362" s="91"/>
      <c r="QIX362" s="91"/>
      <c r="QIY362" s="91"/>
      <c r="QIZ362" s="91"/>
      <c r="QJA362" s="91" t="s">
        <v>218</v>
      </c>
      <c r="QJB362" s="91"/>
      <c r="QJC362" s="91"/>
      <c r="QJD362" s="91"/>
      <c r="QJE362" s="91"/>
      <c r="QJF362" s="91"/>
      <c r="QJG362" s="91"/>
      <c r="QJH362" s="91"/>
      <c r="QJI362" s="91" t="s">
        <v>218</v>
      </c>
      <c r="QJJ362" s="91"/>
      <c r="QJK362" s="91"/>
      <c r="QJL362" s="91"/>
      <c r="QJM362" s="91"/>
      <c r="QJN362" s="91"/>
      <c r="QJO362" s="91"/>
      <c r="QJP362" s="91"/>
      <c r="QJQ362" s="91" t="s">
        <v>218</v>
      </c>
      <c r="QJR362" s="91"/>
      <c r="QJS362" s="91"/>
      <c r="QJT362" s="91"/>
      <c r="QJU362" s="91"/>
      <c r="QJV362" s="91"/>
      <c r="QJW362" s="91"/>
      <c r="QJX362" s="91"/>
      <c r="QJY362" s="91" t="s">
        <v>218</v>
      </c>
      <c r="QJZ362" s="91"/>
      <c r="QKA362" s="91"/>
      <c r="QKB362" s="91"/>
      <c r="QKC362" s="91"/>
      <c r="QKD362" s="91"/>
      <c r="QKE362" s="91"/>
      <c r="QKF362" s="91"/>
      <c r="QKG362" s="91" t="s">
        <v>218</v>
      </c>
      <c r="QKH362" s="91"/>
      <c r="QKI362" s="91"/>
      <c r="QKJ362" s="91"/>
      <c r="QKK362" s="91"/>
      <c r="QKL362" s="91"/>
      <c r="QKM362" s="91"/>
      <c r="QKN362" s="91"/>
      <c r="QKO362" s="91" t="s">
        <v>218</v>
      </c>
      <c r="QKP362" s="91"/>
      <c r="QKQ362" s="91"/>
      <c r="QKR362" s="91"/>
      <c r="QKS362" s="91"/>
      <c r="QKT362" s="91"/>
      <c r="QKU362" s="91"/>
      <c r="QKV362" s="91"/>
      <c r="QKW362" s="91" t="s">
        <v>218</v>
      </c>
      <c r="QKX362" s="91"/>
      <c r="QKY362" s="91"/>
      <c r="QKZ362" s="91"/>
      <c r="QLA362" s="91"/>
      <c r="QLB362" s="91"/>
      <c r="QLC362" s="91"/>
      <c r="QLD362" s="91"/>
      <c r="QLE362" s="91" t="s">
        <v>218</v>
      </c>
      <c r="QLF362" s="91"/>
      <c r="QLG362" s="91"/>
      <c r="QLH362" s="91"/>
      <c r="QLI362" s="91"/>
      <c r="QLJ362" s="91"/>
      <c r="QLK362" s="91"/>
      <c r="QLL362" s="91"/>
      <c r="QLM362" s="91" t="s">
        <v>218</v>
      </c>
      <c r="QLN362" s="91"/>
      <c r="QLO362" s="91"/>
      <c r="QLP362" s="91"/>
      <c r="QLQ362" s="91"/>
      <c r="QLR362" s="91"/>
      <c r="QLS362" s="91"/>
      <c r="QLT362" s="91"/>
      <c r="QLU362" s="91" t="s">
        <v>218</v>
      </c>
      <c r="QLV362" s="91"/>
      <c r="QLW362" s="91"/>
      <c r="QLX362" s="91"/>
      <c r="QLY362" s="91"/>
      <c r="QLZ362" s="91"/>
      <c r="QMA362" s="91"/>
      <c r="QMB362" s="91"/>
      <c r="QMC362" s="91" t="s">
        <v>218</v>
      </c>
      <c r="QMD362" s="91"/>
      <c r="QME362" s="91"/>
      <c r="QMF362" s="91"/>
      <c r="QMG362" s="91"/>
      <c r="QMH362" s="91"/>
      <c r="QMI362" s="91"/>
      <c r="QMJ362" s="91"/>
      <c r="QMK362" s="91" t="s">
        <v>218</v>
      </c>
      <c r="QML362" s="91"/>
      <c r="QMM362" s="91"/>
      <c r="QMN362" s="91"/>
      <c r="QMO362" s="91"/>
      <c r="QMP362" s="91"/>
      <c r="QMQ362" s="91"/>
      <c r="QMR362" s="91"/>
      <c r="QMS362" s="91" t="s">
        <v>218</v>
      </c>
      <c r="QMT362" s="91"/>
      <c r="QMU362" s="91"/>
      <c r="QMV362" s="91"/>
      <c r="QMW362" s="91"/>
      <c r="QMX362" s="91"/>
      <c r="QMY362" s="91"/>
      <c r="QMZ362" s="91"/>
      <c r="QNA362" s="91" t="s">
        <v>218</v>
      </c>
      <c r="QNB362" s="91"/>
      <c r="QNC362" s="91"/>
      <c r="QND362" s="91"/>
      <c r="QNE362" s="91"/>
      <c r="QNF362" s="91"/>
      <c r="QNG362" s="91"/>
      <c r="QNH362" s="91"/>
      <c r="QNI362" s="91" t="s">
        <v>218</v>
      </c>
      <c r="QNJ362" s="91"/>
      <c r="QNK362" s="91"/>
      <c r="QNL362" s="91"/>
      <c r="QNM362" s="91"/>
      <c r="QNN362" s="91"/>
      <c r="QNO362" s="91"/>
      <c r="QNP362" s="91"/>
      <c r="QNQ362" s="91" t="s">
        <v>218</v>
      </c>
      <c r="QNR362" s="91"/>
      <c r="QNS362" s="91"/>
      <c r="QNT362" s="91"/>
      <c r="QNU362" s="91"/>
      <c r="QNV362" s="91"/>
      <c r="QNW362" s="91"/>
      <c r="QNX362" s="91"/>
      <c r="QNY362" s="91" t="s">
        <v>218</v>
      </c>
      <c r="QNZ362" s="91"/>
      <c r="QOA362" s="91"/>
      <c r="QOB362" s="91"/>
      <c r="QOC362" s="91"/>
      <c r="QOD362" s="91"/>
      <c r="QOE362" s="91"/>
      <c r="QOF362" s="91"/>
      <c r="QOG362" s="91" t="s">
        <v>218</v>
      </c>
      <c r="QOH362" s="91"/>
      <c r="QOI362" s="91"/>
      <c r="QOJ362" s="91"/>
      <c r="QOK362" s="91"/>
      <c r="QOL362" s="91"/>
      <c r="QOM362" s="91"/>
      <c r="QON362" s="91"/>
      <c r="QOO362" s="91" t="s">
        <v>218</v>
      </c>
      <c r="QOP362" s="91"/>
      <c r="QOQ362" s="91"/>
      <c r="QOR362" s="91"/>
      <c r="QOS362" s="91"/>
      <c r="QOT362" s="91"/>
      <c r="QOU362" s="91"/>
      <c r="QOV362" s="91"/>
      <c r="QOW362" s="91" t="s">
        <v>218</v>
      </c>
      <c r="QOX362" s="91"/>
      <c r="QOY362" s="91"/>
      <c r="QOZ362" s="91"/>
      <c r="QPA362" s="91"/>
      <c r="QPB362" s="91"/>
      <c r="QPC362" s="91"/>
      <c r="QPD362" s="91"/>
      <c r="QPE362" s="91" t="s">
        <v>218</v>
      </c>
      <c r="QPF362" s="91"/>
      <c r="QPG362" s="91"/>
      <c r="QPH362" s="91"/>
      <c r="QPI362" s="91"/>
      <c r="QPJ362" s="91"/>
      <c r="QPK362" s="91"/>
      <c r="QPL362" s="91"/>
      <c r="QPM362" s="91" t="s">
        <v>218</v>
      </c>
      <c r="QPN362" s="91"/>
      <c r="QPO362" s="91"/>
      <c r="QPP362" s="91"/>
      <c r="QPQ362" s="91"/>
      <c r="QPR362" s="91"/>
      <c r="QPS362" s="91"/>
      <c r="QPT362" s="91"/>
      <c r="QPU362" s="91" t="s">
        <v>218</v>
      </c>
      <c r="QPV362" s="91"/>
      <c r="QPW362" s="91"/>
      <c r="QPX362" s="91"/>
      <c r="QPY362" s="91"/>
      <c r="QPZ362" s="91"/>
      <c r="QQA362" s="91"/>
      <c r="QQB362" s="91"/>
      <c r="QQC362" s="91" t="s">
        <v>218</v>
      </c>
      <c r="QQD362" s="91"/>
      <c r="QQE362" s="91"/>
      <c r="QQF362" s="91"/>
      <c r="QQG362" s="91"/>
      <c r="QQH362" s="91"/>
      <c r="QQI362" s="91"/>
      <c r="QQJ362" s="91"/>
      <c r="QQK362" s="91" t="s">
        <v>218</v>
      </c>
      <c r="QQL362" s="91"/>
      <c r="QQM362" s="91"/>
      <c r="QQN362" s="91"/>
      <c r="QQO362" s="91"/>
      <c r="QQP362" s="91"/>
      <c r="QQQ362" s="91"/>
      <c r="QQR362" s="91"/>
      <c r="QQS362" s="91" t="s">
        <v>218</v>
      </c>
      <c r="QQT362" s="91"/>
      <c r="QQU362" s="91"/>
      <c r="QQV362" s="91"/>
      <c r="QQW362" s="91"/>
      <c r="QQX362" s="91"/>
      <c r="QQY362" s="91"/>
      <c r="QQZ362" s="91"/>
      <c r="QRA362" s="91" t="s">
        <v>218</v>
      </c>
      <c r="QRB362" s="91"/>
      <c r="QRC362" s="91"/>
      <c r="QRD362" s="91"/>
      <c r="QRE362" s="91"/>
      <c r="QRF362" s="91"/>
      <c r="QRG362" s="91"/>
      <c r="QRH362" s="91"/>
      <c r="QRI362" s="91" t="s">
        <v>218</v>
      </c>
      <c r="QRJ362" s="91"/>
      <c r="QRK362" s="91"/>
      <c r="QRL362" s="91"/>
      <c r="QRM362" s="91"/>
      <c r="QRN362" s="91"/>
      <c r="QRO362" s="91"/>
      <c r="QRP362" s="91"/>
      <c r="QRQ362" s="91" t="s">
        <v>218</v>
      </c>
      <c r="QRR362" s="91"/>
      <c r="QRS362" s="91"/>
      <c r="QRT362" s="91"/>
      <c r="QRU362" s="91"/>
      <c r="QRV362" s="91"/>
      <c r="QRW362" s="91"/>
      <c r="QRX362" s="91"/>
      <c r="QRY362" s="91" t="s">
        <v>218</v>
      </c>
      <c r="QRZ362" s="91"/>
      <c r="QSA362" s="91"/>
      <c r="QSB362" s="91"/>
      <c r="QSC362" s="91"/>
      <c r="QSD362" s="91"/>
      <c r="QSE362" s="91"/>
      <c r="QSF362" s="91"/>
      <c r="QSG362" s="91" t="s">
        <v>218</v>
      </c>
      <c r="QSH362" s="91"/>
      <c r="QSI362" s="91"/>
      <c r="QSJ362" s="91"/>
      <c r="QSK362" s="91"/>
      <c r="QSL362" s="91"/>
      <c r="QSM362" s="91"/>
      <c r="QSN362" s="91"/>
      <c r="QSO362" s="91" t="s">
        <v>218</v>
      </c>
      <c r="QSP362" s="91"/>
      <c r="QSQ362" s="91"/>
      <c r="QSR362" s="91"/>
      <c r="QSS362" s="91"/>
      <c r="QST362" s="91"/>
      <c r="QSU362" s="91"/>
      <c r="QSV362" s="91"/>
      <c r="QSW362" s="91" t="s">
        <v>218</v>
      </c>
      <c r="QSX362" s="91"/>
      <c r="QSY362" s="91"/>
      <c r="QSZ362" s="91"/>
      <c r="QTA362" s="91"/>
      <c r="QTB362" s="91"/>
      <c r="QTC362" s="91"/>
      <c r="QTD362" s="91"/>
      <c r="QTE362" s="91" t="s">
        <v>218</v>
      </c>
      <c r="QTF362" s="91"/>
      <c r="QTG362" s="91"/>
      <c r="QTH362" s="91"/>
      <c r="QTI362" s="91"/>
      <c r="QTJ362" s="91"/>
      <c r="QTK362" s="91"/>
      <c r="QTL362" s="91"/>
      <c r="QTM362" s="91" t="s">
        <v>218</v>
      </c>
      <c r="QTN362" s="91"/>
      <c r="QTO362" s="91"/>
      <c r="QTP362" s="91"/>
      <c r="QTQ362" s="91"/>
      <c r="QTR362" s="91"/>
      <c r="QTS362" s="91"/>
      <c r="QTT362" s="91"/>
      <c r="QTU362" s="91" t="s">
        <v>218</v>
      </c>
      <c r="QTV362" s="91"/>
      <c r="QTW362" s="91"/>
      <c r="QTX362" s="91"/>
      <c r="QTY362" s="91"/>
      <c r="QTZ362" s="91"/>
      <c r="QUA362" s="91"/>
      <c r="QUB362" s="91"/>
      <c r="QUC362" s="91" t="s">
        <v>218</v>
      </c>
      <c r="QUD362" s="91"/>
      <c r="QUE362" s="91"/>
      <c r="QUF362" s="91"/>
      <c r="QUG362" s="91"/>
      <c r="QUH362" s="91"/>
      <c r="QUI362" s="91"/>
      <c r="QUJ362" s="91"/>
      <c r="QUK362" s="91" t="s">
        <v>218</v>
      </c>
      <c r="QUL362" s="91"/>
      <c r="QUM362" s="91"/>
      <c r="QUN362" s="91"/>
      <c r="QUO362" s="91"/>
      <c r="QUP362" s="91"/>
      <c r="QUQ362" s="91"/>
      <c r="QUR362" s="91"/>
      <c r="QUS362" s="91" t="s">
        <v>218</v>
      </c>
      <c r="QUT362" s="91"/>
      <c r="QUU362" s="91"/>
      <c r="QUV362" s="91"/>
      <c r="QUW362" s="91"/>
      <c r="QUX362" s="91"/>
      <c r="QUY362" s="91"/>
      <c r="QUZ362" s="91"/>
      <c r="QVA362" s="91" t="s">
        <v>218</v>
      </c>
      <c r="QVB362" s="91"/>
      <c r="QVC362" s="91"/>
      <c r="QVD362" s="91"/>
      <c r="QVE362" s="91"/>
      <c r="QVF362" s="91"/>
      <c r="QVG362" s="91"/>
      <c r="QVH362" s="91"/>
      <c r="QVI362" s="91" t="s">
        <v>218</v>
      </c>
      <c r="QVJ362" s="91"/>
      <c r="QVK362" s="91"/>
      <c r="QVL362" s="91"/>
      <c r="QVM362" s="91"/>
      <c r="QVN362" s="91"/>
      <c r="QVO362" s="91"/>
      <c r="QVP362" s="91"/>
      <c r="QVQ362" s="91" t="s">
        <v>218</v>
      </c>
      <c r="QVR362" s="91"/>
      <c r="QVS362" s="91"/>
      <c r="QVT362" s="91"/>
      <c r="QVU362" s="91"/>
      <c r="QVV362" s="91"/>
      <c r="QVW362" s="91"/>
      <c r="QVX362" s="91"/>
      <c r="QVY362" s="91" t="s">
        <v>218</v>
      </c>
      <c r="QVZ362" s="91"/>
      <c r="QWA362" s="91"/>
      <c r="QWB362" s="91"/>
      <c r="QWC362" s="91"/>
      <c r="QWD362" s="91"/>
      <c r="QWE362" s="91"/>
      <c r="QWF362" s="91"/>
      <c r="QWG362" s="91" t="s">
        <v>218</v>
      </c>
      <c r="QWH362" s="91"/>
      <c r="QWI362" s="91"/>
      <c r="QWJ362" s="91"/>
      <c r="QWK362" s="91"/>
      <c r="QWL362" s="91"/>
      <c r="QWM362" s="91"/>
      <c r="QWN362" s="91"/>
      <c r="QWO362" s="91" t="s">
        <v>218</v>
      </c>
      <c r="QWP362" s="91"/>
      <c r="QWQ362" s="91"/>
      <c r="QWR362" s="91"/>
      <c r="QWS362" s="91"/>
      <c r="QWT362" s="91"/>
      <c r="QWU362" s="91"/>
      <c r="QWV362" s="91"/>
      <c r="QWW362" s="91" t="s">
        <v>218</v>
      </c>
      <c r="QWX362" s="91"/>
      <c r="QWY362" s="91"/>
      <c r="QWZ362" s="91"/>
      <c r="QXA362" s="91"/>
      <c r="QXB362" s="91"/>
      <c r="QXC362" s="91"/>
      <c r="QXD362" s="91"/>
      <c r="QXE362" s="91" t="s">
        <v>218</v>
      </c>
      <c r="QXF362" s="91"/>
      <c r="QXG362" s="91"/>
      <c r="QXH362" s="91"/>
      <c r="QXI362" s="91"/>
      <c r="QXJ362" s="91"/>
      <c r="QXK362" s="91"/>
      <c r="QXL362" s="91"/>
      <c r="QXM362" s="91" t="s">
        <v>218</v>
      </c>
      <c r="QXN362" s="91"/>
      <c r="QXO362" s="91"/>
      <c r="QXP362" s="91"/>
      <c r="QXQ362" s="91"/>
      <c r="QXR362" s="91"/>
      <c r="QXS362" s="91"/>
      <c r="QXT362" s="91"/>
      <c r="QXU362" s="91" t="s">
        <v>218</v>
      </c>
      <c r="QXV362" s="91"/>
      <c r="QXW362" s="91"/>
      <c r="QXX362" s="91"/>
      <c r="QXY362" s="91"/>
      <c r="QXZ362" s="91"/>
      <c r="QYA362" s="91"/>
      <c r="QYB362" s="91"/>
      <c r="QYC362" s="91" t="s">
        <v>218</v>
      </c>
      <c r="QYD362" s="91"/>
      <c r="QYE362" s="91"/>
      <c r="QYF362" s="91"/>
      <c r="QYG362" s="91"/>
      <c r="QYH362" s="91"/>
      <c r="QYI362" s="91"/>
      <c r="QYJ362" s="91"/>
      <c r="QYK362" s="91" t="s">
        <v>218</v>
      </c>
      <c r="QYL362" s="91"/>
      <c r="QYM362" s="91"/>
      <c r="QYN362" s="91"/>
      <c r="QYO362" s="91"/>
      <c r="QYP362" s="91"/>
      <c r="QYQ362" s="91"/>
      <c r="QYR362" s="91"/>
      <c r="QYS362" s="91" t="s">
        <v>218</v>
      </c>
      <c r="QYT362" s="91"/>
      <c r="QYU362" s="91"/>
      <c r="QYV362" s="91"/>
      <c r="QYW362" s="91"/>
      <c r="QYX362" s="91"/>
      <c r="QYY362" s="91"/>
      <c r="QYZ362" s="91"/>
      <c r="QZA362" s="91" t="s">
        <v>218</v>
      </c>
      <c r="QZB362" s="91"/>
      <c r="QZC362" s="91"/>
      <c r="QZD362" s="91"/>
      <c r="QZE362" s="91"/>
      <c r="QZF362" s="91"/>
      <c r="QZG362" s="91"/>
      <c r="QZH362" s="91"/>
      <c r="QZI362" s="91" t="s">
        <v>218</v>
      </c>
      <c r="QZJ362" s="91"/>
      <c r="QZK362" s="91"/>
      <c r="QZL362" s="91"/>
      <c r="QZM362" s="91"/>
      <c r="QZN362" s="91"/>
      <c r="QZO362" s="91"/>
      <c r="QZP362" s="91"/>
      <c r="QZQ362" s="91" t="s">
        <v>218</v>
      </c>
      <c r="QZR362" s="91"/>
      <c r="QZS362" s="91"/>
      <c r="QZT362" s="91"/>
      <c r="QZU362" s="91"/>
      <c r="QZV362" s="91"/>
      <c r="QZW362" s="91"/>
      <c r="QZX362" s="91"/>
      <c r="QZY362" s="91" t="s">
        <v>218</v>
      </c>
      <c r="QZZ362" s="91"/>
      <c r="RAA362" s="91"/>
      <c r="RAB362" s="91"/>
      <c r="RAC362" s="91"/>
      <c r="RAD362" s="91"/>
      <c r="RAE362" s="91"/>
      <c r="RAF362" s="91"/>
      <c r="RAG362" s="91" t="s">
        <v>218</v>
      </c>
      <c r="RAH362" s="91"/>
      <c r="RAI362" s="91"/>
      <c r="RAJ362" s="91"/>
      <c r="RAK362" s="91"/>
      <c r="RAL362" s="91"/>
      <c r="RAM362" s="91"/>
      <c r="RAN362" s="91"/>
      <c r="RAO362" s="91" t="s">
        <v>218</v>
      </c>
      <c r="RAP362" s="91"/>
      <c r="RAQ362" s="91"/>
      <c r="RAR362" s="91"/>
      <c r="RAS362" s="91"/>
      <c r="RAT362" s="91"/>
      <c r="RAU362" s="91"/>
      <c r="RAV362" s="91"/>
      <c r="RAW362" s="91" t="s">
        <v>218</v>
      </c>
      <c r="RAX362" s="91"/>
      <c r="RAY362" s="91"/>
      <c r="RAZ362" s="91"/>
      <c r="RBA362" s="91"/>
      <c r="RBB362" s="91"/>
      <c r="RBC362" s="91"/>
      <c r="RBD362" s="91"/>
      <c r="RBE362" s="91" t="s">
        <v>218</v>
      </c>
      <c r="RBF362" s="91"/>
      <c r="RBG362" s="91"/>
      <c r="RBH362" s="91"/>
      <c r="RBI362" s="91"/>
      <c r="RBJ362" s="91"/>
      <c r="RBK362" s="91"/>
      <c r="RBL362" s="91"/>
      <c r="RBM362" s="91" t="s">
        <v>218</v>
      </c>
      <c r="RBN362" s="91"/>
      <c r="RBO362" s="91"/>
      <c r="RBP362" s="91"/>
      <c r="RBQ362" s="91"/>
      <c r="RBR362" s="91"/>
      <c r="RBS362" s="91"/>
      <c r="RBT362" s="91"/>
      <c r="RBU362" s="91" t="s">
        <v>218</v>
      </c>
      <c r="RBV362" s="91"/>
      <c r="RBW362" s="91"/>
      <c r="RBX362" s="91"/>
      <c r="RBY362" s="91"/>
      <c r="RBZ362" s="91"/>
      <c r="RCA362" s="91"/>
      <c r="RCB362" s="91"/>
      <c r="RCC362" s="91" t="s">
        <v>218</v>
      </c>
      <c r="RCD362" s="91"/>
      <c r="RCE362" s="91"/>
      <c r="RCF362" s="91"/>
      <c r="RCG362" s="91"/>
      <c r="RCH362" s="91"/>
      <c r="RCI362" s="91"/>
      <c r="RCJ362" s="91"/>
      <c r="RCK362" s="91" t="s">
        <v>218</v>
      </c>
      <c r="RCL362" s="91"/>
      <c r="RCM362" s="91"/>
      <c r="RCN362" s="91"/>
      <c r="RCO362" s="91"/>
      <c r="RCP362" s="91"/>
      <c r="RCQ362" s="91"/>
      <c r="RCR362" s="91"/>
      <c r="RCS362" s="91" t="s">
        <v>218</v>
      </c>
      <c r="RCT362" s="91"/>
      <c r="RCU362" s="91"/>
      <c r="RCV362" s="91"/>
      <c r="RCW362" s="91"/>
      <c r="RCX362" s="91"/>
      <c r="RCY362" s="91"/>
      <c r="RCZ362" s="91"/>
      <c r="RDA362" s="91" t="s">
        <v>218</v>
      </c>
      <c r="RDB362" s="91"/>
      <c r="RDC362" s="91"/>
      <c r="RDD362" s="91"/>
      <c r="RDE362" s="91"/>
      <c r="RDF362" s="91"/>
      <c r="RDG362" s="91"/>
      <c r="RDH362" s="91"/>
      <c r="RDI362" s="91" t="s">
        <v>218</v>
      </c>
      <c r="RDJ362" s="91"/>
      <c r="RDK362" s="91"/>
      <c r="RDL362" s="91"/>
      <c r="RDM362" s="91"/>
      <c r="RDN362" s="91"/>
      <c r="RDO362" s="91"/>
      <c r="RDP362" s="91"/>
      <c r="RDQ362" s="91" t="s">
        <v>218</v>
      </c>
      <c r="RDR362" s="91"/>
      <c r="RDS362" s="91"/>
      <c r="RDT362" s="91"/>
      <c r="RDU362" s="91"/>
      <c r="RDV362" s="91"/>
      <c r="RDW362" s="91"/>
      <c r="RDX362" s="91"/>
      <c r="RDY362" s="91" t="s">
        <v>218</v>
      </c>
      <c r="RDZ362" s="91"/>
      <c r="REA362" s="91"/>
      <c r="REB362" s="91"/>
      <c r="REC362" s="91"/>
      <c r="RED362" s="91"/>
      <c r="REE362" s="91"/>
      <c r="REF362" s="91"/>
      <c r="REG362" s="91" t="s">
        <v>218</v>
      </c>
      <c r="REH362" s="91"/>
      <c r="REI362" s="91"/>
      <c r="REJ362" s="91"/>
      <c r="REK362" s="91"/>
      <c r="REL362" s="91"/>
      <c r="REM362" s="91"/>
      <c r="REN362" s="91"/>
      <c r="REO362" s="91" t="s">
        <v>218</v>
      </c>
      <c r="REP362" s="91"/>
      <c r="REQ362" s="91"/>
      <c r="RER362" s="91"/>
      <c r="RES362" s="91"/>
      <c r="RET362" s="91"/>
      <c r="REU362" s="91"/>
      <c r="REV362" s="91"/>
      <c r="REW362" s="91" t="s">
        <v>218</v>
      </c>
      <c r="REX362" s="91"/>
      <c r="REY362" s="91"/>
      <c r="REZ362" s="91"/>
      <c r="RFA362" s="91"/>
      <c r="RFB362" s="91"/>
      <c r="RFC362" s="91"/>
      <c r="RFD362" s="91"/>
      <c r="RFE362" s="91" t="s">
        <v>218</v>
      </c>
      <c r="RFF362" s="91"/>
      <c r="RFG362" s="91"/>
      <c r="RFH362" s="91"/>
      <c r="RFI362" s="91"/>
      <c r="RFJ362" s="91"/>
      <c r="RFK362" s="91"/>
      <c r="RFL362" s="91"/>
      <c r="RFM362" s="91" t="s">
        <v>218</v>
      </c>
      <c r="RFN362" s="91"/>
      <c r="RFO362" s="91"/>
      <c r="RFP362" s="91"/>
      <c r="RFQ362" s="91"/>
      <c r="RFR362" s="91"/>
      <c r="RFS362" s="91"/>
      <c r="RFT362" s="91"/>
      <c r="RFU362" s="91" t="s">
        <v>218</v>
      </c>
      <c r="RFV362" s="91"/>
      <c r="RFW362" s="91"/>
      <c r="RFX362" s="91"/>
      <c r="RFY362" s="91"/>
      <c r="RFZ362" s="91"/>
      <c r="RGA362" s="91"/>
      <c r="RGB362" s="91"/>
      <c r="RGC362" s="91" t="s">
        <v>218</v>
      </c>
      <c r="RGD362" s="91"/>
      <c r="RGE362" s="91"/>
      <c r="RGF362" s="91"/>
      <c r="RGG362" s="91"/>
      <c r="RGH362" s="91"/>
      <c r="RGI362" s="91"/>
      <c r="RGJ362" s="91"/>
      <c r="RGK362" s="91" t="s">
        <v>218</v>
      </c>
      <c r="RGL362" s="91"/>
      <c r="RGM362" s="91"/>
      <c r="RGN362" s="91"/>
      <c r="RGO362" s="91"/>
      <c r="RGP362" s="91"/>
      <c r="RGQ362" s="91"/>
      <c r="RGR362" s="91"/>
      <c r="RGS362" s="91" t="s">
        <v>218</v>
      </c>
      <c r="RGT362" s="91"/>
      <c r="RGU362" s="91"/>
      <c r="RGV362" s="91"/>
      <c r="RGW362" s="91"/>
      <c r="RGX362" s="91"/>
      <c r="RGY362" s="91"/>
      <c r="RGZ362" s="91"/>
      <c r="RHA362" s="91" t="s">
        <v>218</v>
      </c>
      <c r="RHB362" s="91"/>
      <c r="RHC362" s="91"/>
      <c r="RHD362" s="91"/>
      <c r="RHE362" s="91"/>
      <c r="RHF362" s="91"/>
      <c r="RHG362" s="91"/>
      <c r="RHH362" s="91"/>
      <c r="RHI362" s="91" t="s">
        <v>218</v>
      </c>
      <c r="RHJ362" s="91"/>
      <c r="RHK362" s="91"/>
      <c r="RHL362" s="91"/>
      <c r="RHM362" s="91"/>
      <c r="RHN362" s="91"/>
      <c r="RHO362" s="91"/>
      <c r="RHP362" s="91"/>
      <c r="RHQ362" s="91" t="s">
        <v>218</v>
      </c>
      <c r="RHR362" s="91"/>
      <c r="RHS362" s="91"/>
      <c r="RHT362" s="91"/>
      <c r="RHU362" s="91"/>
      <c r="RHV362" s="91"/>
      <c r="RHW362" s="91"/>
      <c r="RHX362" s="91"/>
      <c r="RHY362" s="91" t="s">
        <v>218</v>
      </c>
      <c r="RHZ362" s="91"/>
      <c r="RIA362" s="91"/>
      <c r="RIB362" s="91"/>
      <c r="RIC362" s="91"/>
      <c r="RID362" s="91"/>
      <c r="RIE362" s="91"/>
      <c r="RIF362" s="91"/>
      <c r="RIG362" s="91" t="s">
        <v>218</v>
      </c>
      <c r="RIH362" s="91"/>
      <c r="RII362" s="91"/>
      <c r="RIJ362" s="91"/>
      <c r="RIK362" s="91"/>
      <c r="RIL362" s="91"/>
      <c r="RIM362" s="91"/>
      <c r="RIN362" s="91"/>
      <c r="RIO362" s="91" t="s">
        <v>218</v>
      </c>
      <c r="RIP362" s="91"/>
      <c r="RIQ362" s="91"/>
      <c r="RIR362" s="91"/>
      <c r="RIS362" s="91"/>
      <c r="RIT362" s="91"/>
      <c r="RIU362" s="91"/>
      <c r="RIV362" s="91"/>
      <c r="RIW362" s="91" t="s">
        <v>218</v>
      </c>
      <c r="RIX362" s="91"/>
      <c r="RIY362" s="91"/>
      <c r="RIZ362" s="91"/>
      <c r="RJA362" s="91"/>
      <c r="RJB362" s="91"/>
      <c r="RJC362" s="91"/>
      <c r="RJD362" s="91"/>
      <c r="RJE362" s="91" t="s">
        <v>218</v>
      </c>
      <c r="RJF362" s="91"/>
      <c r="RJG362" s="91"/>
      <c r="RJH362" s="91"/>
      <c r="RJI362" s="91"/>
      <c r="RJJ362" s="91"/>
      <c r="RJK362" s="91"/>
      <c r="RJL362" s="91"/>
      <c r="RJM362" s="91" t="s">
        <v>218</v>
      </c>
      <c r="RJN362" s="91"/>
      <c r="RJO362" s="91"/>
      <c r="RJP362" s="91"/>
      <c r="RJQ362" s="91"/>
      <c r="RJR362" s="91"/>
      <c r="RJS362" s="91"/>
      <c r="RJT362" s="91"/>
      <c r="RJU362" s="91" t="s">
        <v>218</v>
      </c>
      <c r="RJV362" s="91"/>
      <c r="RJW362" s="91"/>
      <c r="RJX362" s="91"/>
      <c r="RJY362" s="91"/>
      <c r="RJZ362" s="91"/>
      <c r="RKA362" s="91"/>
      <c r="RKB362" s="91"/>
      <c r="RKC362" s="91" t="s">
        <v>218</v>
      </c>
      <c r="RKD362" s="91"/>
      <c r="RKE362" s="91"/>
      <c r="RKF362" s="91"/>
      <c r="RKG362" s="91"/>
      <c r="RKH362" s="91"/>
      <c r="RKI362" s="91"/>
      <c r="RKJ362" s="91"/>
      <c r="RKK362" s="91" t="s">
        <v>218</v>
      </c>
      <c r="RKL362" s="91"/>
      <c r="RKM362" s="91"/>
      <c r="RKN362" s="91"/>
      <c r="RKO362" s="91"/>
      <c r="RKP362" s="91"/>
      <c r="RKQ362" s="91"/>
      <c r="RKR362" s="91"/>
      <c r="RKS362" s="91" t="s">
        <v>218</v>
      </c>
      <c r="RKT362" s="91"/>
      <c r="RKU362" s="91"/>
      <c r="RKV362" s="91"/>
      <c r="RKW362" s="91"/>
      <c r="RKX362" s="91"/>
      <c r="RKY362" s="91"/>
      <c r="RKZ362" s="91"/>
      <c r="RLA362" s="91" t="s">
        <v>218</v>
      </c>
      <c r="RLB362" s="91"/>
      <c r="RLC362" s="91"/>
      <c r="RLD362" s="91"/>
      <c r="RLE362" s="91"/>
      <c r="RLF362" s="91"/>
      <c r="RLG362" s="91"/>
      <c r="RLH362" s="91"/>
      <c r="RLI362" s="91" t="s">
        <v>218</v>
      </c>
      <c r="RLJ362" s="91"/>
      <c r="RLK362" s="91"/>
      <c r="RLL362" s="91"/>
      <c r="RLM362" s="91"/>
      <c r="RLN362" s="91"/>
      <c r="RLO362" s="91"/>
      <c r="RLP362" s="91"/>
      <c r="RLQ362" s="91" t="s">
        <v>218</v>
      </c>
      <c r="RLR362" s="91"/>
      <c r="RLS362" s="91"/>
      <c r="RLT362" s="91"/>
      <c r="RLU362" s="91"/>
      <c r="RLV362" s="91"/>
      <c r="RLW362" s="91"/>
      <c r="RLX362" s="91"/>
      <c r="RLY362" s="91" t="s">
        <v>218</v>
      </c>
      <c r="RLZ362" s="91"/>
      <c r="RMA362" s="91"/>
      <c r="RMB362" s="91"/>
      <c r="RMC362" s="91"/>
      <c r="RMD362" s="91"/>
      <c r="RME362" s="91"/>
      <c r="RMF362" s="91"/>
      <c r="RMG362" s="91" t="s">
        <v>218</v>
      </c>
      <c r="RMH362" s="91"/>
      <c r="RMI362" s="91"/>
      <c r="RMJ362" s="91"/>
      <c r="RMK362" s="91"/>
      <c r="RML362" s="91"/>
      <c r="RMM362" s="91"/>
      <c r="RMN362" s="91"/>
      <c r="RMO362" s="91" t="s">
        <v>218</v>
      </c>
      <c r="RMP362" s="91"/>
      <c r="RMQ362" s="91"/>
      <c r="RMR362" s="91"/>
      <c r="RMS362" s="91"/>
      <c r="RMT362" s="91"/>
      <c r="RMU362" s="91"/>
      <c r="RMV362" s="91"/>
      <c r="RMW362" s="91" t="s">
        <v>218</v>
      </c>
      <c r="RMX362" s="91"/>
      <c r="RMY362" s="91"/>
      <c r="RMZ362" s="91"/>
      <c r="RNA362" s="91"/>
      <c r="RNB362" s="91"/>
      <c r="RNC362" s="91"/>
      <c r="RND362" s="91"/>
      <c r="RNE362" s="91" t="s">
        <v>218</v>
      </c>
      <c r="RNF362" s="91"/>
      <c r="RNG362" s="91"/>
      <c r="RNH362" s="91"/>
      <c r="RNI362" s="91"/>
      <c r="RNJ362" s="91"/>
      <c r="RNK362" s="91"/>
      <c r="RNL362" s="91"/>
      <c r="RNM362" s="91" t="s">
        <v>218</v>
      </c>
      <c r="RNN362" s="91"/>
      <c r="RNO362" s="91"/>
      <c r="RNP362" s="91"/>
      <c r="RNQ362" s="91"/>
      <c r="RNR362" s="91"/>
      <c r="RNS362" s="91"/>
      <c r="RNT362" s="91"/>
      <c r="RNU362" s="91" t="s">
        <v>218</v>
      </c>
      <c r="RNV362" s="91"/>
      <c r="RNW362" s="91"/>
      <c r="RNX362" s="91"/>
      <c r="RNY362" s="91"/>
      <c r="RNZ362" s="91"/>
      <c r="ROA362" s="91"/>
      <c r="ROB362" s="91"/>
      <c r="ROC362" s="91" t="s">
        <v>218</v>
      </c>
      <c r="ROD362" s="91"/>
      <c r="ROE362" s="91"/>
      <c r="ROF362" s="91"/>
      <c r="ROG362" s="91"/>
      <c r="ROH362" s="91"/>
      <c r="ROI362" s="91"/>
      <c r="ROJ362" s="91"/>
      <c r="ROK362" s="91" t="s">
        <v>218</v>
      </c>
      <c r="ROL362" s="91"/>
      <c r="ROM362" s="91"/>
      <c r="RON362" s="91"/>
      <c r="ROO362" s="91"/>
      <c r="ROP362" s="91"/>
      <c r="ROQ362" s="91"/>
      <c r="ROR362" s="91"/>
      <c r="ROS362" s="91" t="s">
        <v>218</v>
      </c>
      <c r="ROT362" s="91"/>
      <c r="ROU362" s="91"/>
      <c r="ROV362" s="91"/>
      <c r="ROW362" s="91"/>
      <c r="ROX362" s="91"/>
      <c r="ROY362" s="91"/>
      <c r="ROZ362" s="91"/>
      <c r="RPA362" s="91" t="s">
        <v>218</v>
      </c>
      <c r="RPB362" s="91"/>
      <c r="RPC362" s="91"/>
      <c r="RPD362" s="91"/>
      <c r="RPE362" s="91"/>
      <c r="RPF362" s="91"/>
      <c r="RPG362" s="91"/>
      <c r="RPH362" s="91"/>
      <c r="RPI362" s="91" t="s">
        <v>218</v>
      </c>
      <c r="RPJ362" s="91"/>
      <c r="RPK362" s="91"/>
      <c r="RPL362" s="91"/>
      <c r="RPM362" s="91"/>
      <c r="RPN362" s="91"/>
      <c r="RPO362" s="91"/>
      <c r="RPP362" s="91"/>
      <c r="RPQ362" s="91" t="s">
        <v>218</v>
      </c>
      <c r="RPR362" s="91"/>
      <c r="RPS362" s="91"/>
      <c r="RPT362" s="91"/>
      <c r="RPU362" s="91"/>
      <c r="RPV362" s="91"/>
      <c r="RPW362" s="91"/>
      <c r="RPX362" s="91"/>
      <c r="RPY362" s="91" t="s">
        <v>218</v>
      </c>
      <c r="RPZ362" s="91"/>
      <c r="RQA362" s="91"/>
      <c r="RQB362" s="91"/>
      <c r="RQC362" s="91"/>
      <c r="RQD362" s="91"/>
      <c r="RQE362" s="91"/>
      <c r="RQF362" s="91"/>
      <c r="RQG362" s="91" t="s">
        <v>218</v>
      </c>
      <c r="RQH362" s="91"/>
      <c r="RQI362" s="91"/>
      <c r="RQJ362" s="91"/>
      <c r="RQK362" s="91"/>
      <c r="RQL362" s="91"/>
      <c r="RQM362" s="91"/>
      <c r="RQN362" s="91"/>
      <c r="RQO362" s="91" t="s">
        <v>218</v>
      </c>
      <c r="RQP362" s="91"/>
      <c r="RQQ362" s="91"/>
      <c r="RQR362" s="91"/>
      <c r="RQS362" s="91"/>
      <c r="RQT362" s="91"/>
      <c r="RQU362" s="91"/>
      <c r="RQV362" s="91"/>
      <c r="RQW362" s="91" t="s">
        <v>218</v>
      </c>
      <c r="RQX362" s="91"/>
      <c r="RQY362" s="91"/>
      <c r="RQZ362" s="91"/>
      <c r="RRA362" s="91"/>
      <c r="RRB362" s="91"/>
      <c r="RRC362" s="91"/>
      <c r="RRD362" s="91"/>
      <c r="RRE362" s="91" t="s">
        <v>218</v>
      </c>
      <c r="RRF362" s="91"/>
      <c r="RRG362" s="91"/>
      <c r="RRH362" s="91"/>
      <c r="RRI362" s="91"/>
      <c r="RRJ362" s="91"/>
      <c r="RRK362" s="91"/>
      <c r="RRL362" s="91"/>
      <c r="RRM362" s="91" t="s">
        <v>218</v>
      </c>
      <c r="RRN362" s="91"/>
      <c r="RRO362" s="91"/>
      <c r="RRP362" s="91"/>
      <c r="RRQ362" s="91"/>
      <c r="RRR362" s="91"/>
      <c r="RRS362" s="91"/>
      <c r="RRT362" s="91"/>
      <c r="RRU362" s="91" t="s">
        <v>218</v>
      </c>
      <c r="RRV362" s="91"/>
      <c r="RRW362" s="91"/>
      <c r="RRX362" s="91"/>
      <c r="RRY362" s="91"/>
      <c r="RRZ362" s="91"/>
      <c r="RSA362" s="91"/>
      <c r="RSB362" s="91"/>
      <c r="RSC362" s="91" t="s">
        <v>218</v>
      </c>
      <c r="RSD362" s="91"/>
      <c r="RSE362" s="91"/>
      <c r="RSF362" s="91"/>
      <c r="RSG362" s="91"/>
      <c r="RSH362" s="91"/>
      <c r="RSI362" s="91"/>
      <c r="RSJ362" s="91"/>
      <c r="RSK362" s="91" t="s">
        <v>218</v>
      </c>
      <c r="RSL362" s="91"/>
      <c r="RSM362" s="91"/>
      <c r="RSN362" s="91"/>
      <c r="RSO362" s="91"/>
      <c r="RSP362" s="91"/>
      <c r="RSQ362" s="91"/>
      <c r="RSR362" s="91"/>
      <c r="RSS362" s="91" t="s">
        <v>218</v>
      </c>
      <c r="RST362" s="91"/>
      <c r="RSU362" s="91"/>
      <c r="RSV362" s="91"/>
      <c r="RSW362" s="91"/>
      <c r="RSX362" s="91"/>
      <c r="RSY362" s="91"/>
      <c r="RSZ362" s="91"/>
      <c r="RTA362" s="91" t="s">
        <v>218</v>
      </c>
      <c r="RTB362" s="91"/>
      <c r="RTC362" s="91"/>
      <c r="RTD362" s="91"/>
      <c r="RTE362" s="91"/>
      <c r="RTF362" s="91"/>
      <c r="RTG362" s="91"/>
      <c r="RTH362" s="91"/>
      <c r="RTI362" s="91" t="s">
        <v>218</v>
      </c>
      <c r="RTJ362" s="91"/>
      <c r="RTK362" s="91"/>
      <c r="RTL362" s="91"/>
      <c r="RTM362" s="91"/>
      <c r="RTN362" s="91"/>
      <c r="RTO362" s="91"/>
      <c r="RTP362" s="91"/>
      <c r="RTQ362" s="91" t="s">
        <v>218</v>
      </c>
      <c r="RTR362" s="91"/>
      <c r="RTS362" s="91"/>
      <c r="RTT362" s="91"/>
      <c r="RTU362" s="91"/>
      <c r="RTV362" s="91"/>
      <c r="RTW362" s="91"/>
      <c r="RTX362" s="91"/>
      <c r="RTY362" s="91" t="s">
        <v>218</v>
      </c>
      <c r="RTZ362" s="91"/>
      <c r="RUA362" s="91"/>
      <c r="RUB362" s="91"/>
      <c r="RUC362" s="91"/>
      <c r="RUD362" s="91"/>
      <c r="RUE362" s="91"/>
      <c r="RUF362" s="91"/>
      <c r="RUG362" s="91" t="s">
        <v>218</v>
      </c>
      <c r="RUH362" s="91"/>
      <c r="RUI362" s="91"/>
      <c r="RUJ362" s="91"/>
      <c r="RUK362" s="91"/>
      <c r="RUL362" s="91"/>
      <c r="RUM362" s="91"/>
      <c r="RUN362" s="91"/>
      <c r="RUO362" s="91" t="s">
        <v>218</v>
      </c>
      <c r="RUP362" s="91"/>
      <c r="RUQ362" s="91"/>
      <c r="RUR362" s="91"/>
      <c r="RUS362" s="91"/>
      <c r="RUT362" s="91"/>
      <c r="RUU362" s="91"/>
      <c r="RUV362" s="91"/>
      <c r="RUW362" s="91" t="s">
        <v>218</v>
      </c>
      <c r="RUX362" s="91"/>
      <c r="RUY362" s="91"/>
      <c r="RUZ362" s="91"/>
      <c r="RVA362" s="91"/>
      <c r="RVB362" s="91"/>
      <c r="RVC362" s="91"/>
      <c r="RVD362" s="91"/>
      <c r="RVE362" s="91" t="s">
        <v>218</v>
      </c>
      <c r="RVF362" s="91"/>
      <c r="RVG362" s="91"/>
      <c r="RVH362" s="91"/>
      <c r="RVI362" s="91"/>
      <c r="RVJ362" s="91"/>
      <c r="RVK362" s="91"/>
      <c r="RVL362" s="91"/>
      <c r="RVM362" s="91" t="s">
        <v>218</v>
      </c>
      <c r="RVN362" s="91"/>
      <c r="RVO362" s="91"/>
      <c r="RVP362" s="91"/>
      <c r="RVQ362" s="91"/>
      <c r="RVR362" s="91"/>
      <c r="RVS362" s="91"/>
      <c r="RVT362" s="91"/>
      <c r="RVU362" s="91" t="s">
        <v>218</v>
      </c>
      <c r="RVV362" s="91"/>
      <c r="RVW362" s="91"/>
      <c r="RVX362" s="91"/>
      <c r="RVY362" s="91"/>
      <c r="RVZ362" s="91"/>
      <c r="RWA362" s="91"/>
      <c r="RWB362" s="91"/>
      <c r="RWC362" s="91" t="s">
        <v>218</v>
      </c>
      <c r="RWD362" s="91"/>
      <c r="RWE362" s="91"/>
      <c r="RWF362" s="91"/>
      <c r="RWG362" s="91"/>
      <c r="RWH362" s="91"/>
      <c r="RWI362" s="91"/>
      <c r="RWJ362" s="91"/>
      <c r="RWK362" s="91" t="s">
        <v>218</v>
      </c>
      <c r="RWL362" s="91"/>
      <c r="RWM362" s="91"/>
      <c r="RWN362" s="91"/>
      <c r="RWO362" s="91"/>
      <c r="RWP362" s="91"/>
      <c r="RWQ362" s="91"/>
      <c r="RWR362" s="91"/>
      <c r="RWS362" s="91" t="s">
        <v>218</v>
      </c>
      <c r="RWT362" s="91"/>
      <c r="RWU362" s="91"/>
      <c r="RWV362" s="91"/>
      <c r="RWW362" s="91"/>
      <c r="RWX362" s="91"/>
      <c r="RWY362" s="91"/>
      <c r="RWZ362" s="91"/>
      <c r="RXA362" s="91" t="s">
        <v>218</v>
      </c>
      <c r="RXB362" s="91"/>
      <c r="RXC362" s="91"/>
      <c r="RXD362" s="91"/>
      <c r="RXE362" s="91"/>
      <c r="RXF362" s="91"/>
      <c r="RXG362" s="91"/>
      <c r="RXH362" s="91"/>
      <c r="RXI362" s="91" t="s">
        <v>218</v>
      </c>
      <c r="RXJ362" s="91"/>
      <c r="RXK362" s="91"/>
      <c r="RXL362" s="91"/>
      <c r="RXM362" s="91"/>
      <c r="RXN362" s="91"/>
      <c r="RXO362" s="91"/>
      <c r="RXP362" s="91"/>
      <c r="RXQ362" s="91" t="s">
        <v>218</v>
      </c>
      <c r="RXR362" s="91"/>
      <c r="RXS362" s="91"/>
      <c r="RXT362" s="91"/>
      <c r="RXU362" s="91"/>
      <c r="RXV362" s="91"/>
      <c r="RXW362" s="91"/>
      <c r="RXX362" s="91"/>
      <c r="RXY362" s="91" t="s">
        <v>218</v>
      </c>
      <c r="RXZ362" s="91"/>
      <c r="RYA362" s="91"/>
      <c r="RYB362" s="91"/>
      <c r="RYC362" s="91"/>
      <c r="RYD362" s="91"/>
      <c r="RYE362" s="91"/>
      <c r="RYF362" s="91"/>
      <c r="RYG362" s="91" t="s">
        <v>218</v>
      </c>
      <c r="RYH362" s="91"/>
      <c r="RYI362" s="91"/>
      <c r="RYJ362" s="91"/>
      <c r="RYK362" s="91"/>
      <c r="RYL362" s="91"/>
      <c r="RYM362" s="91"/>
      <c r="RYN362" s="91"/>
      <c r="RYO362" s="91" t="s">
        <v>218</v>
      </c>
      <c r="RYP362" s="91"/>
      <c r="RYQ362" s="91"/>
      <c r="RYR362" s="91"/>
      <c r="RYS362" s="91"/>
      <c r="RYT362" s="91"/>
      <c r="RYU362" s="91"/>
      <c r="RYV362" s="91"/>
      <c r="RYW362" s="91" t="s">
        <v>218</v>
      </c>
      <c r="RYX362" s="91"/>
      <c r="RYY362" s="91"/>
      <c r="RYZ362" s="91"/>
      <c r="RZA362" s="91"/>
      <c r="RZB362" s="91"/>
      <c r="RZC362" s="91"/>
      <c r="RZD362" s="91"/>
      <c r="RZE362" s="91" t="s">
        <v>218</v>
      </c>
      <c r="RZF362" s="91"/>
      <c r="RZG362" s="91"/>
      <c r="RZH362" s="91"/>
      <c r="RZI362" s="91"/>
      <c r="RZJ362" s="91"/>
      <c r="RZK362" s="91"/>
      <c r="RZL362" s="91"/>
      <c r="RZM362" s="91" t="s">
        <v>218</v>
      </c>
      <c r="RZN362" s="91"/>
      <c r="RZO362" s="91"/>
      <c r="RZP362" s="91"/>
      <c r="RZQ362" s="91"/>
      <c r="RZR362" s="91"/>
      <c r="RZS362" s="91"/>
      <c r="RZT362" s="91"/>
      <c r="RZU362" s="91" t="s">
        <v>218</v>
      </c>
      <c r="RZV362" s="91"/>
      <c r="RZW362" s="91"/>
      <c r="RZX362" s="91"/>
      <c r="RZY362" s="91"/>
      <c r="RZZ362" s="91"/>
      <c r="SAA362" s="91"/>
      <c r="SAB362" s="91"/>
      <c r="SAC362" s="91" t="s">
        <v>218</v>
      </c>
      <c r="SAD362" s="91"/>
      <c r="SAE362" s="91"/>
      <c r="SAF362" s="91"/>
      <c r="SAG362" s="91"/>
      <c r="SAH362" s="91"/>
      <c r="SAI362" s="91"/>
      <c r="SAJ362" s="91"/>
      <c r="SAK362" s="91" t="s">
        <v>218</v>
      </c>
      <c r="SAL362" s="91"/>
      <c r="SAM362" s="91"/>
      <c r="SAN362" s="91"/>
      <c r="SAO362" s="91"/>
      <c r="SAP362" s="91"/>
      <c r="SAQ362" s="91"/>
      <c r="SAR362" s="91"/>
      <c r="SAS362" s="91" t="s">
        <v>218</v>
      </c>
      <c r="SAT362" s="91"/>
      <c r="SAU362" s="91"/>
      <c r="SAV362" s="91"/>
      <c r="SAW362" s="91"/>
      <c r="SAX362" s="91"/>
      <c r="SAY362" s="91"/>
      <c r="SAZ362" s="91"/>
      <c r="SBA362" s="91" t="s">
        <v>218</v>
      </c>
      <c r="SBB362" s="91"/>
      <c r="SBC362" s="91"/>
      <c r="SBD362" s="91"/>
      <c r="SBE362" s="91"/>
      <c r="SBF362" s="91"/>
      <c r="SBG362" s="91"/>
      <c r="SBH362" s="91"/>
      <c r="SBI362" s="91" t="s">
        <v>218</v>
      </c>
      <c r="SBJ362" s="91"/>
      <c r="SBK362" s="91"/>
      <c r="SBL362" s="91"/>
      <c r="SBM362" s="91"/>
      <c r="SBN362" s="91"/>
      <c r="SBO362" s="91"/>
      <c r="SBP362" s="91"/>
      <c r="SBQ362" s="91" t="s">
        <v>218</v>
      </c>
      <c r="SBR362" s="91"/>
      <c r="SBS362" s="91"/>
      <c r="SBT362" s="91"/>
      <c r="SBU362" s="91"/>
      <c r="SBV362" s="91"/>
      <c r="SBW362" s="91"/>
      <c r="SBX362" s="91"/>
      <c r="SBY362" s="91" t="s">
        <v>218</v>
      </c>
      <c r="SBZ362" s="91"/>
      <c r="SCA362" s="91"/>
      <c r="SCB362" s="91"/>
      <c r="SCC362" s="91"/>
      <c r="SCD362" s="91"/>
      <c r="SCE362" s="91"/>
      <c r="SCF362" s="91"/>
      <c r="SCG362" s="91" t="s">
        <v>218</v>
      </c>
      <c r="SCH362" s="91"/>
      <c r="SCI362" s="91"/>
      <c r="SCJ362" s="91"/>
      <c r="SCK362" s="91"/>
      <c r="SCL362" s="91"/>
      <c r="SCM362" s="91"/>
      <c r="SCN362" s="91"/>
      <c r="SCO362" s="91" t="s">
        <v>218</v>
      </c>
      <c r="SCP362" s="91"/>
      <c r="SCQ362" s="91"/>
      <c r="SCR362" s="91"/>
      <c r="SCS362" s="91"/>
      <c r="SCT362" s="91"/>
      <c r="SCU362" s="91"/>
      <c r="SCV362" s="91"/>
      <c r="SCW362" s="91" t="s">
        <v>218</v>
      </c>
      <c r="SCX362" s="91"/>
      <c r="SCY362" s="91"/>
      <c r="SCZ362" s="91"/>
      <c r="SDA362" s="91"/>
      <c r="SDB362" s="91"/>
      <c r="SDC362" s="91"/>
      <c r="SDD362" s="91"/>
      <c r="SDE362" s="91" t="s">
        <v>218</v>
      </c>
      <c r="SDF362" s="91"/>
      <c r="SDG362" s="91"/>
      <c r="SDH362" s="91"/>
      <c r="SDI362" s="91"/>
      <c r="SDJ362" s="91"/>
      <c r="SDK362" s="91"/>
      <c r="SDL362" s="91"/>
      <c r="SDM362" s="91" t="s">
        <v>218</v>
      </c>
      <c r="SDN362" s="91"/>
      <c r="SDO362" s="91"/>
      <c r="SDP362" s="91"/>
      <c r="SDQ362" s="91"/>
      <c r="SDR362" s="91"/>
      <c r="SDS362" s="91"/>
      <c r="SDT362" s="91"/>
      <c r="SDU362" s="91" t="s">
        <v>218</v>
      </c>
      <c r="SDV362" s="91"/>
      <c r="SDW362" s="91"/>
      <c r="SDX362" s="91"/>
      <c r="SDY362" s="91"/>
      <c r="SDZ362" s="91"/>
      <c r="SEA362" s="91"/>
      <c r="SEB362" s="91"/>
      <c r="SEC362" s="91" t="s">
        <v>218</v>
      </c>
      <c r="SED362" s="91"/>
      <c r="SEE362" s="91"/>
      <c r="SEF362" s="91"/>
      <c r="SEG362" s="91"/>
      <c r="SEH362" s="91"/>
      <c r="SEI362" s="91"/>
      <c r="SEJ362" s="91"/>
      <c r="SEK362" s="91" t="s">
        <v>218</v>
      </c>
      <c r="SEL362" s="91"/>
      <c r="SEM362" s="91"/>
      <c r="SEN362" s="91"/>
      <c r="SEO362" s="91"/>
      <c r="SEP362" s="91"/>
      <c r="SEQ362" s="91"/>
      <c r="SER362" s="91"/>
      <c r="SES362" s="91" t="s">
        <v>218</v>
      </c>
      <c r="SET362" s="91"/>
      <c r="SEU362" s="91"/>
      <c r="SEV362" s="91"/>
      <c r="SEW362" s="91"/>
      <c r="SEX362" s="91"/>
      <c r="SEY362" s="91"/>
      <c r="SEZ362" s="91"/>
      <c r="SFA362" s="91" t="s">
        <v>218</v>
      </c>
      <c r="SFB362" s="91"/>
      <c r="SFC362" s="91"/>
      <c r="SFD362" s="91"/>
      <c r="SFE362" s="91"/>
      <c r="SFF362" s="91"/>
      <c r="SFG362" s="91"/>
      <c r="SFH362" s="91"/>
      <c r="SFI362" s="91" t="s">
        <v>218</v>
      </c>
      <c r="SFJ362" s="91"/>
      <c r="SFK362" s="91"/>
      <c r="SFL362" s="91"/>
      <c r="SFM362" s="91"/>
      <c r="SFN362" s="91"/>
      <c r="SFO362" s="91"/>
      <c r="SFP362" s="91"/>
      <c r="SFQ362" s="91" t="s">
        <v>218</v>
      </c>
      <c r="SFR362" s="91"/>
      <c r="SFS362" s="91"/>
      <c r="SFT362" s="91"/>
      <c r="SFU362" s="91"/>
      <c r="SFV362" s="91"/>
      <c r="SFW362" s="91"/>
      <c r="SFX362" s="91"/>
      <c r="SFY362" s="91" t="s">
        <v>218</v>
      </c>
      <c r="SFZ362" s="91"/>
      <c r="SGA362" s="91"/>
      <c r="SGB362" s="91"/>
      <c r="SGC362" s="91"/>
      <c r="SGD362" s="91"/>
      <c r="SGE362" s="91"/>
      <c r="SGF362" s="91"/>
      <c r="SGG362" s="91" t="s">
        <v>218</v>
      </c>
      <c r="SGH362" s="91"/>
      <c r="SGI362" s="91"/>
      <c r="SGJ362" s="91"/>
      <c r="SGK362" s="91"/>
      <c r="SGL362" s="91"/>
      <c r="SGM362" s="91"/>
      <c r="SGN362" s="91"/>
      <c r="SGO362" s="91" t="s">
        <v>218</v>
      </c>
      <c r="SGP362" s="91"/>
      <c r="SGQ362" s="91"/>
      <c r="SGR362" s="91"/>
      <c r="SGS362" s="91"/>
      <c r="SGT362" s="91"/>
      <c r="SGU362" s="91"/>
      <c r="SGV362" s="91"/>
      <c r="SGW362" s="91" t="s">
        <v>218</v>
      </c>
      <c r="SGX362" s="91"/>
      <c r="SGY362" s="91"/>
      <c r="SGZ362" s="91"/>
      <c r="SHA362" s="91"/>
      <c r="SHB362" s="91"/>
      <c r="SHC362" s="91"/>
      <c r="SHD362" s="91"/>
      <c r="SHE362" s="91" t="s">
        <v>218</v>
      </c>
      <c r="SHF362" s="91"/>
      <c r="SHG362" s="91"/>
      <c r="SHH362" s="91"/>
      <c r="SHI362" s="91"/>
      <c r="SHJ362" s="91"/>
      <c r="SHK362" s="91"/>
      <c r="SHL362" s="91"/>
      <c r="SHM362" s="91" t="s">
        <v>218</v>
      </c>
      <c r="SHN362" s="91"/>
      <c r="SHO362" s="91"/>
      <c r="SHP362" s="91"/>
      <c r="SHQ362" s="91"/>
      <c r="SHR362" s="91"/>
      <c r="SHS362" s="91"/>
      <c r="SHT362" s="91"/>
      <c r="SHU362" s="91" t="s">
        <v>218</v>
      </c>
      <c r="SHV362" s="91"/>
      <c r="SHW362" s="91"/>
      <c r="SHX362" s="91"/>
      <c r="SHY362" s="91"/>
      <c r="SHZ362" s="91"/>
      <c r="SIA362" s="91"/>
      <c r="SIB362" s="91"/>
      <c r="SIC362" s="91" t="s">
        <v>218</v>
      </c>
      <c r="SID362" s="91"/>
      <c r="SIE362" s="91"/>
      <c r="SIF362" s="91"/>
      <c r="SIG362" s="91"/>
      <c r="SIH362" s="91"/>
      <c r="SII362" s="91"/>
      <c r="SIJ362" s="91"/>
      <c r="SIK362" s="91" t="s">
        <v>218</v>
      </c>
      <c r="SIL362" s="91"/>
      <c r="SIM362" s="91"/>
      <c r="SIN362" s="91"/>
      <c r="SIO362" s="91"/>
      <c r="SIP362" s="91"/>
      <c r="SIQ362" s="91"/>
      <c r="SIR362" s="91"/>
      <c r="SIS362" s="91" t="s">
        <v>218</v>
      </c>
      <c r="SIT362" s="91"/>
      <c r="SIU362" s="91"/>
      <c r="SIV362" s="91"/>
      <c r="SIW362" s="91"/>
      <c r="SIX362" s="91"/>
      <c r="SIY362" s="91"/>
      <c r="SIZ362" s="91"/>
      <c r="SJA362" s="91" t="s">
        <v>218</v>
      </c>
      <c r="SJB362" s="91"/>
      <c r="SJC362" s="91"/>
      <c r="SJD362" s="91"/>
      <c r="SJE362" s="91"/>
      <c r="SJF362" s="91"/>
      <c r="SJG362" s="91"/>
      <c r="SJH362" s="91"/>
      <c r="SJI362" s="91" t="s">
        <v>218</v>
      </c>
      <c r="SJJ362" s="91"/>
      <c r="SJK362" s="91"/>
      <c r="SJL362" s="91"/>
      <c r="SJM362" s="91"/>
      <c r="SJN362" s="91"/>
      <c r="SJO362" s="91"/>
      <c r="SJP362" s="91"/>
      <c r="SJQ362" s="91" t="s">
        <v>218</v>
      </c>
      <c r="SJR362" s="91"/>
      <c r="SJS362" s="91"/>
      <c r="SJT362" s="91"/>
      <c r="SJU362" s="91"/>
      <c r="SJV362" s="91"/>
      <c r="SJW362" s="91"/>
      <c r="SJX362" s="91"/>
      <c r="SJY362" s="91" t="s">
        <v>218</v>
      </c>
      <c r="SJZ362" s="91"/>
      <c r="SKA362" s="91"/>
      <c r="SKB362" s="91"/>
      <c r="SKC362" s="91"/>
      <c r="SKD362" s="91"/>
      <c r="SKE362" s="91"/>
      <c r="SKF362" s="91"/>
      <c r="SKG362" s="91" t="s">
        <v>218</v>
      </c>
      <c r="SKH362" s="91"/>
      <c r="SKI362" s="91"/>
      <c r="SKJ362" s="91"/>
      <c r="SKK362" s="91"/>
      <c r="SKL362" s="91"/>
      <c r="SKM362" s="91"/>
      <c r="SKN362" s="91"/>
      <c r="SKO362" s="91" t="s">
        <v>218</v>
      </c>
      <c r="SKP362" s="91"/>
      <c r="SKQ362" s="91"/>
      <c r="SKR362" s="91"/>
      <c r="SKS362" s="91"/>
      <c r="SKT362" s="91"/>
      <c r="SKU362" s="91"/>
      <c r="SKV362" s="91"/>
      <c r="SKW362" s="91" t="s">
        <v>218</v>
      </c>
      <c r="SKX362" s="91"/>
      <c r="SKY362" s="91"/>
      <c r="SKZ362" s="91"/>
      <c r="SLA362" s="91"/>
      <c r="SLB362" s="91"/>
      <c r="SLC362" s="91"/>
      <c r="SLD362" s="91"/>
      <c r="SLE362" s="91" t="s">
        <v>218</v>
      </c>
      <c r="SLF362" s="91"/>
      <c r="SLG362" s="91"/>
      <c r="SLH362" s="91"/>
      <c r="SLI362" s="91"/>
      <c r="SLJ362" s="91"/>
      <c r="SLK362" s="91"/>
      <c r="SLL362" s="91"/>
      <c r="SLM362" s="91" t="s">
        <v>218</v>
      </c>
      <c r="SLN362" s="91"/>
      <c r="SLO362" s="91"/>
      <c r="SLP362" s="91"/>
      <c r="SLQ362" s="91"/>
      <c r="SLR362" s="91"/>
      <c r="SLS362" s="91"/>
      <c r="SLT362" s="91"/>
      <c r="SLU362" s="91" t="s">
        <v>218</v>
      </c>
      <c r="SLV362" s="91"/>
      <c r="SLW362" s="91"/>
      <c r="SLX362" s="91"/>
      <c r="SLY362" s="91"/>
      <c r="SLZ362" s="91"/>
      <c r="SMA362" s="91"/>
      <c r="SMB362" s="91"/>
      <c r="SMC362" s="91" t="s">
        <v>218</v>
      </c>
      <c r="SMD362" s="91"/>
      <c r="SME362" s="91"/>
      <c r="SMF362" s="91"/>
      <c r="SMG362" s="91"/>
      <c r="SMH362" s="91"/>
      <c r="SMI362" s="91"/>
      <c r="SMJ362" s="91"/>
      <c r="SMK362" s="91" t="s">
        <v>218</v>
      </c>
      <c r="SML362" s="91"/>
      <c r="SMM362" s="91"/>
      <c r="SMN362" s="91"/>
      <c r="SMO362" s="91"/>
      <c r="SMP362" s="91"/>
      <c r="SMQ362" s="91"/>
      <c r="SMR362" s="91"/>
      <c r="SMS362" s="91" t="s">
        <v>218</v>
      </c>
      <c r="SMT362" s="91"/>
      <c r="SMU362" s="91"/>
      <c r="SMV362" s="91"/>
      <c r="SMW362" s="91"/>
      <c r="SMX362" s="91"/>
      <c r="SMY362" s="91"/>
      <c r="SMZ362" s="91"/>
      <c r="SNA362" s="91" t="s">
        <v>218</v>
      </c>
      <c r="SNB362" s="91"/>
      <c r="SNC362" s="91"/>
      <c r="SND362" s="91"/>
      <c r="SNE362" s="91"/>
      <c r="SNF362" s="91"/>
      <c r="SNG362" s="91"/>
      <c r="SNH362" s="91"/>
      <c r="SNI362" s="91" t="s">
        <v>218</v>
      </c>
      <c r="SNJ362" s="91"/>
      <c r="SNK362" s="91"/>
      <c r="SNL362" s="91"/>
      <c r="SNM362" s="91"/>
      <c r="SNN362" s="91"/>
      <c r="SNO362" s="91"/>
      <c r="SNP362" s="91"/>
      <c r="SNQ362" s="91" t="s">
        <v>218</v>
      </c>
      <c r="SNR362" s="91"/>
      <c r="SNS362" s="91"/>
      <c r="SNT362" s="91"/>
      <c r="SNU362" s="91"/>
      <c r="SNV362" s="91"/>
      <c r="SNW362" s="91"/>
      <c r="SNX362" s="91"/>
      <c r="SNY362" s="91" t="s">
        <v>218</v>
      </c>
      <c r="SNZ362" s="91"/>
      <c r="SOA362" s="91"/>
      <c r="SOB362" s="91"/>
      <c r="SOC362" s="91"/>
      <c r="SOD362" s="91"/>
      <c r="SOE362" s="91"/>
      <c r="SOF362" s="91"/>
      <c r="SOG362" s="91" t="s">
        <v>218</v>
      </c>
      <c r="SOH362" s="91"/>
      <c r="SOI362" s="91"/>
      <c r="SOJ362" s="91"/>
      <c r="SOK362" s="91"/>
      <c r="SOL362" s="91"/>
      <c r="SOM362" s="91"/>
      <c r="SON362" s="91"/>
      <c r="SOO362" s="91" t="s">
        <v>218</v>
      </c>
      <c r="SOP362" s="91"/>
      <c r="SOQ362" s="91"/>
      <c r="SOR362" s="91"/>
      <c r="SOS362" s="91"/>
      <c r="SOT362" s="91"/>
      <c r="SOU362" s="91"/>
      <c r="SOV362" s="91"/>
      <c r="SOW362" s="91" t="s">
        <v>218</v>
      </c>
      <c r="SOX362" s="91"/>
      <c r="SOY362" s="91"/>
      <c r="SOZ362" s="91"/>
      <c r="SPA362" s="91"/>
      <c r="SPB362" s="91"/>
      <c r="SPC362" s="91"/>
      <c r="SPD362" s="91"/>
      <c r="SPE362" s="91" t="s">
        <v>218</v>
      </c>
      <c r="SPF362" s="91"/>
      <c r="SPG362" s="91"/>
      <c r="SPH362" s="91"/>
      <c r="SPI362" s="91"/>
      <c r="SPJ362" s="91"/>
      <c r="SPK362" s="91"/>
      <c r="SPL362" s="91"/>
      <c r="SPM362" s="91" t="s">
        <v>218</v>
      </c>
      <c r="SPN362" s="91"/>
      <c r="SPO362" s="91"/>
      <c r="SPP362" s="91"/>
      <c r="SPQ362" s="91"/>
      <c r="SPR362" s="91"/>
      <c r="SPS362" s="91"/>
      <c r="SPT362" s="91"/>
      <c r="SPU362" s="91" t="s">
        <v>218</v>
      </c>
      <c r="SPV362" s="91"/>
      <c r="SPW362" s="91"/>
      <c r="SPX362" s="91"/>
      <c r="SPY362" s="91"/>
      <c r="SPZ362" s="91"/>
      <c r="SQA362" s="91"/>
      <c r="SQB362" s="91"/>
      <c r="SQC362" s="91" t="s">
        <v>218</v>
      </c>
      <c r="SQD362" s="91"/>
      <c r="SQE362" s="91"/>
      <c r="SQF362" s="91"/>
      <c r="SQG362" s="91"/>
      <c r="SQH362" s="91"/>
      <c r="SQI362" s="91"/>
      <c r="SQJ362" s="91"/>
      <c r="SQK362" s="91" t="s">
        <v>218</v>
      </c>
      <c r="SQL362" s="91"/>
      <c r="SQM362" s="91"/>
      <c r="SQN362" s="91"/>
      <c r="SQO362" s="91"/>
      <c r="SQP362" s="91"/>
      <c r="SQQ362" s="91"/>
      <c r="SQR362" s="91"/>
      <c r="SQS362" s="91" t="s">
        <v>218</v>
      </c>
      <c r="SQT362" s="91"/>
      <c r="SQU362" s="91"/>
      <c r="SQV362" s="91"/>
      <c r="SQW362" s="91"/>
      <c r="SQX362" s="91"/>
      <c r="SQY362" s="91"/>
      <c r="SQZ362" s="91"/>
      <c r="SRA362" s="91" t="s">
        <v>218</v>
      </c>
      <c r="SRB362" s="91"/>
      <c r="SRC362" s="91"/>
      <c r="SRD362" s="91"/>
      <c r="SRE362" s="91"/>
      <c r="SRF362" s="91"/>
      <c r="SRG362" s="91"/>
      <c r="SRH362" s="91"/>
      <c r="SRI362" s="91" t="s">
        <v>218</v>
      </c>
      <c r="SRJ362" s="91"/>
      <c r="SRK362" s="91"/>
      <c r="SRL362" s="91"/>
      <c r="SRM362" s="91"/>
      <c r="SRN362" s="91"/>
      <c r="SRO362" s="91"/>
      <c r="SRP362" s="91"/>
      <c r="SRQ362" s="91" t="s">
        <v>218</v>
      </c>
      <c r="SRR362" s="91"/>
      <c r="SRS362" s="91"/>
      <c r="SRT362" s="91"/>
      <c r="SRU362" s="91"/>
      <c r="SRV362" s="91"/>
      <c r="SRW362" s="91"/>
      <c r="SRX362" s="91"/>
      <c r="SRY362" s="91" t="s">
        <v>218</v>
      </c>
      <c r="SRZ362" s="91"/>
      <c r="SSA362" s="91"/>
      <c r="SSB362" s="91"/>
      <c r="SSC362" s="91"/>
      <c r="SSD362" s="91"/>
      <c r="SSE362" s="91"/>
      <c r="SSF362" s="91"/>
      <c r="SSG362" s="91" t="s">
        <v>218</v>
      </c>
      <c r="SSH362" s="91"/>
      <c r="SSI362" s="91"/>
      <c r="SSJ362" s="91"/>
      <c r="SSK362" s="91"/>
      <c r="SSL362" s="91"/>
      <c r="SSM362" s="91"/>
      <c r="SSN362" s="91"/>
      <c r="SSO362" s="91" t="s">
        <v>218</v>
      </c>
      <c r="SSP362" s="91"/>
      <c r="SSQ362" s="91"/>
      <c r="SSR362" s="91"/>
      <c r="SSS362" s="91"/>
      <c r="SST362" s="91"/>
      <c r="SSU362" s="91"/>
      <c r="SSV362" s="91"/>
      <c r="SSW362" s="91" t="s">
        <v>218</v>
      </c>
      <c r="SSX362" s="91"/>
      <c r="SSY362" s="91"/>
      <c r="SSZ362" s="91"/>
      <c r="STA362" s="91"/>
      <c r="STB362" s="91"/>
      <c r="STC362" s="91"/>
      <c r="STD362" s="91"/>
      <c r="STE362" s="91" t="s">
        <v>218</v>
      </c>
      <c r="STF362" s="91"/>
      <c r="STG362" s="91"/>
      <c r="STH362" s="91"/>
      <c r="STI362" s="91"/>
      <c r="STJ362" s="91"/>
      <c r="STK362" s="91"/>
      <c r="STL362" s="91"/>
      <c r="STM362" s="91" t="s">
        <v>218</v>
      </c>
      <c r="STN362" s="91"/>
      <c r="STO362" s="91"/>
      <c r="STP362" s="91"/>
      <c r="STQ362" s="91"/>
      <c r="STR362" s="91"/>
      <c r="STS362" s="91"/>
      <c r="STT362" s="91"/>
      <c r="STU362" s="91" t="s">
        <v>218</v>
      </c>
      <c r="STV362" s="91"/>
      <c r="STW362" s="91"/>
      <c r="STX362" s="91"/>
      <c r="STY362" s="91"/>
      <c r="STZ362" s="91"/>
      <c r="SUA362" s="91"/>
      <c r="SUB362" s="91"/>
      <c r="SUC362" s="91" t="s">
        <v>218</v>
      </c>
      <c r="SUD362" s="91"/>
      <c r="SUE362" s="91"/>
      <c r="SUF362" s="91"/>
      <c r="SUG362" s="91"/>
      <c r="SUH362" s="91"/>
      <c r="SUI362" s="91"/>
      <c r="SUJ362" s="91"/>
      <c r="SUK362" s="91" t="s">
        <v>218</v>
      </c>
      <c r="SUL362" s="91"/>
      <c r="SUM362" s="91"/>
      <c r="SUN362" s="91"/>
      <c r="SUO362" s="91"/>
      <c r="SUP362" s="91"/>
      <c r="SUQ362" s="91"/>
      <c r="SUR362" s="91"/>
      <c r="SUS362" s="91" t="s">
        <v>218</v>
      </c>
      <c r="SUT362" s="91"/>
      <c r="SUU362" s="91"/>
      <c r="SUV362" s="91"/>
      <c r="SUW362" s="91"/>
      <c r="SUX362" s="91"/>
      <c r="SUY362" s="91"/>
      <c r="SUZ362" s="91"/>
      <c r="SVA362" s="91" t="s">
        <v>218</v>
      </c>
      <c r="SVB362" s="91"/>
      <c r="SVC362" s="91"/>
      <c r="SVD362" s="91"/>
      <c r="SVE362" s="91"/>
      <c r="SVF362" s="91"/>
      <c r="SVG362" s="91"/>
      <c r="SVH362" s="91"/>
      <c r="SVI362" s="91" t="s">
        <v>218</v>
      </c>
      <c r="SVJ362" s="91"/>
      <c r="SVK362" s="91"/>
      <c r="SVL362" s="91"/>
      <c r="SVM362" s="91"/>
      <c r="SVN362" s="91"/>
      <c r="SVO362" s="91"/>
      <c r="SVP362" s="91"/>
      <c r="SVQ362" s="91" t="s">
        <v>218</v>
      </c>
      <c r="SVR362" s="91"/>
      <c r="SVS362" s="91"/>
      <c r="SVT362" s="91"/>
      <c r="SVU362" s="91"/>
      <c r="SVV362" s="91"/>
      <c r="SVW362" s="91"/>
      <c r="SVX362" s="91"/>
      <c r="SVY362" s="91" t="s">
        <v>218</v>
      </c>
      <c r="SVZ362" s="91"/>
      <c r="SWA362" s="91"/>
      <c r="SWB362" s="91"/>
      <c r="SWC362" s="91"/>
      <c r="SWD362" s="91"/>
      <c r="SWE362" s="91"/>
      <c r="SWF362" s="91"/>
      <c r="SWG362" s="91" t="s">
        <v>218</v>
      </c>
      <c r="SWH362" s="91"/>
      <c r="SWI362" s="91"/>
      <c r="SWJ362" s="91"/>
      <c r="SWK362" s="91"/>
      <c r="SWL362" s="91"/>
      <c r="SWM362" s="91"/>
      <c r="SWN362" s="91"/>
      <c r="SWO362" s="91" t="s">
        <v>218</v>
      </c>
      <c r="SWP362" s="91"/>
      <c r="SWQ362" s="91"/>
      <c r="SWR362" s="91"/>
      <c r="SWS362" s="91"/>
      <c r="SWT362" s="91"/>
      <c r="SWU362" s="91"/>
      <c r="SWV362" s="91"/>
      <c r="SWW362" s="91" t="s">
        <v>218</v>
      </c>
      <c r="SWX362" s="91"/>
      <c r="SWY362" s="91"/>
      <c r="SWZ362" s="91"/>
      <c r="SXA362" s="91"/>
      <c r="SXB362" s="91"/>
      <c r="SXC362" s="91"/>
      <c r="SXD362" s="91"/>
      <c r="SXE362" s="91" t="s">
        <v>218</v>
      </c>
      <c r="SXF362" s="91"/>
      <c r="SXG362" s="91"/>
      <c r="SXH362" s="91"/>
      <c r="SXI362" s="91"/>
      <c r="SXJ362" s="91"/>
      <c r="SXK362" s="91"/>
      <c r="SXL362" s="91"/>
      <c r="SXM362" s="91" t="s">
        <v>218</v>
      </c>
      <c r="SXN362" s="91"/>
      <c r="SXO362" s="91"/>
      <c r="SXP362" s="91"/>
      <c r="SXQ362" s="91"/>
      <c r="SXR362" s="91"/>
      <c r="SXS362" s="91"/>
      <c r="SXT362" s="91"/>
      <c r="SXU362" s="91" t="s">
        <v>218</v>
      </c>
      <c r="SXV362" s="91"/>
      <c r="SXW362" s="91"/>
      <c r="SXX362" s="91"/>
      <c r="SXY362" s="91"/>
      <c r="SXZ362" s="91"/>
      <c r="SYA362" s="91"/>
      <c r="SYB362" s="91"/>
      <c r="SYC362" s="91" t="s">
        <v>218</v>
      </c>
      <c r="SYD362" s="91"/>
      <c r="SYE362" s="91"/>
      <c r="SYF362" s="91"/>
      <c r="SYG362" s="91"/>
      <c r="SYH362" s="91"/>
      <c r="SYI362" s="91"/>
      <c r="SYJ362" s="91"/>
      <c r="SYK362" s="91" t="s">
        <v>218</v>
      </c>
      <c r="SYL362" s="91"/>
      <c r="SYM362" s="91"/>
      <c r="SYN362" s="91"/>
      <c r="SYO362" s="91"/>
      <c r="SYP362" s="91"/>
      <c r="SYQ362" s="91"/>
      <c r="SYR362" s="91"/>
      <c r="SYS362" s="91" t="s">
        <v>218</v>
      </c>
      <c r="SYT362" s="91"/>
      <c r="SYU362" s="91"/>
      <c r="SYV362" s="91"/>
      <c r="SYW362" s="91"/>
      <c r="SYX362" s="91"/>
      <c r="SYY362" s="91"/>
      <c r="SYZ362" s="91"/>
      <c r="SZA362" s="91" t="s">
        <v>218</v>
      </c>
      <c r="SZB362" s="91"/>
      <c r="SZC362" s="91"/>
      <c r="SZD362" s="91"/>
      <c r="SZE362" s="91"/>
      <c r="SZF362" s="91"/>
      <c r="SZG362" s="91"/>
      <c r="SZH362" s="91"/>
      <c r="SZI362" s="91" t="s">
        <v>218</v>
      </c>
      <c r="SZJ362" s="91"/>
      <c r="SZK362" s="91"/>
      <c r="SZL362" s="91"/>
      <c r="SZM362" s="91"/>
      <c r="SZN362" s="91"/>
      <c r="SZO362" s="91"/>
      <c r="SZP362" s="91"/>
      <c r="SZQ362" s="91" t="s">
        <v>218</v>
      </c>
      <c r="SZR362" s="91"/>
      <c r="SZS362" s="91"/>
      <c r="SZT362" s="91"/>
      <c r="SZU362" s="91"/>
      <c r="SZV362" s="91"/>
      <c r="SZW362" s="91"/>
      <c r="SZX362" s="91"/>
      <c r="SZY362" s="91" t="s">
        <v>218</v>
      </c>
      <c r="SZZ362" s="91"/>
      <c r="TAA362" s="91"/>
      <c r="TAB362" s="91"/>
      <c r="TAC362" s="91"/>
      <c r="TAD362" s="91"/>
      <c r="TAE362" s="91"/>
      <c r="TAF362" s="91"/>
      <c r="TAG362" s="91" t="s">
        <v>218</v>
      </c>
      <c r="TAH362" s="91"/>
      <c r="TAI362" s="91"/>
      <c r="TAJ362" s="91"/>
      <c r="TAK362" s="91"/>
      <c r="TAL362" s="91"/>
      <c r="TAM362" s="91"/>
      <c r="TAN362" s="91"/>
      <c r="TAO362" s="91" t="s">
        <v>218</v>
      </c>
      <c r="TAP362" s="91"/>
      <c r="TAQ362" s="91"/>
      <c r="TAR362" s="91"/>
      <c r="TAS362" s="91"/>
      <c r="TAT362" s="91"/>
      <c r="TAU362" s="91"/>
      <c r="TAV362" s="91"/>
      <c r="TAW362" s="91" t="s">
        <v>218</v>
      </c>
      <c r="TAX362" s="91"/>
      <c r="TAY362" s="91"/>
      <c r="TAZ362" s="91"/>
      <c r="TBA362" s="91"/>
      <c r="TBB362" s="91"/>
      <c r="TBC362" s="91"/>
      <c r="TBD362" s="91"/>
      <c r="TBE362" s="91" t="s">
        <v>218</v>
      </c>
      <c r="TBF362" s="91"/>
      <c r="TBG362" s="91"/>
      <c r="TBH362" s="91"/>
      <c r="TBI362" s="91"/>
      <c r="TBJ362" s="91"/>
      <c r="TBK362" s="91"/>
      <c r="TBL362" s="91"/>
      <c r="TBM362" s="91" t="s">
        <v>218</v>
      </c>
      <c r="TBN362" s="91"/>
      <c r="TBO362" s="91"/>
      <c r="TBP362" s="91"/>
      <c r="TBQ362" s="91"/>
      <c r="TBR362" s="91"/>
      <c r="TBS362" s="91"/>
      <c r="TBT362" s="91"/>
      <c r="TBU362" s="91" t="s">
        <v>218</v>
      </c>
      <c r="TBV362" s="91"/>
      <c r="TBW362" s="91"/>
      <c r="TBX362" s="91"/>
      <c r="TBY362" s="91"/>
      <c r="TBZ362" s="91"/>
      <c r="TCA362" s="91"/>
      <c r="TCB362" s="91"/>
      <c r="TCC362" s="91" t="s">
        <v>218</v>
      </c>
      <c r="TCD362" s="91"/>
      <c r="TCE362" s="91"/>
      <c r="TCF362" s="91"/>
      <c r="TCG362" s="91"/>
      <c r="TCH362" s="91"/>
      <c r="TCI362" s="91"/>
      <c r="TCJ362" s="91"/>
      <c r="TCK362" s="91" t="s">
        <v>218</v>
      </c>
      <c r="TCL362" s="91"/>
      <c r="TCM362" s="91"/>
      <c r="TCN362" s="91"/>
      <c r="TCO362" s="91"/>
      <c r="TCP362" s="91"/>
      <c r="TCQ362" s="91"/>
      <c r="TCR362" s="91"/>
      <c r="TCS362" s="91" t="s">
        <v>218</v>
      </c>
      <c r="TCT362" s="91"/>
      <c r="TCU362" s="91"/>
      <c r="TCV362" s="91"/>
      <c r="TCW362" s="91"/>
      <c r="TCX362" s="91"/>
      <c r="TCY362" s="91"/>
      <c r="TCZ362" s="91"/>
      <c r="TDA362" s="91" t="s">
        <v>218</v>
      </c>
      <c r="TDB362" s="91"/>
      <c r="TDC362" s="91"/>
      <c r="TDD362" s="91"/>
      <c r="TDE362" s="91"/>
      <c r="TDF362" s="91"/>
      <c r="TDG362" s="91"/>
      <c r="TDH362" s="91"/>
      <c r="TDI362" s="91" t="s">
        <v>218</v>
      </c>
      <c r="TDJ362" s="91"/>
      <c r="TDK362" s="91"/>
      <c r="TDL362" s="91"/>
      <c r="TDM362" s="91"/>
      <c r="TDN362" s="91"/>
      <c r="TDO362" s="91"/>
      <c r="TDP362" s="91"/>
      <c r="TDQ362" s="91" t="s">
        <v>218</v>
      </c>
      <c r="TDR362" s="91"/>
      <c r="TDS362" s="91"/>
      <c r="TDT362" s="91"/>
      <c r="TDU362" s="91"/>
      <c r="TDV362" s="91"/>
      <c r="TDW362" s="91"/>
      <c r="TDX362" s="91"/>
      <c r="TDY362" s="91" t="s">
        <v>218</v>
      </c>
      <c r="TDZ362" s="91"/>
      <c r="TEA362" s="91"/>
      <c r="TEB362" s="91"/>
      <c r="TEC362" s="91"/>
      <c r="TED362" s="91"/>
      <c r="TEE362" s="91"/>
      <c r="TEF362" s="91"/>
      <c r="TEG362" s="91" t="s">
        <v>218</v>
      </c>
      <c r="TEH362" s="91"/>
      <c r="TEI362" s="91"/>
      <c r="TEJ362" s="91"/>
      <c r="TEK362" s="91"/>
      <c r="TEL362" s="91"/>
      <c r="TEM362" s="91"/>
      <c r="TEN362" s="91"/>
      <c r="TEO362" s="91" t="s">
        <v>218</v>
      </c>
      <c r="TEP362" s="91"/>
      <c r="TEQ362" s="91"/>
      <c r="TER362" s="91"/>
      <c r="TES362" s="91"/>
      <c r="TET362" s="91"/>
      <c r="TEU362" s="91"/>
      <c r="TEV362" s="91"/>
      <c r="TEW362" s="91" t="s">
        <v>218</v>
      </c>
      <c r="TEX362" s="91"/>
      <c r="TEY362" s="91"/>
      <c r="TEZ362" s="91"/>
      <c r="TFA362" s="91"/>
      <c r="TFB362" s="91"/>
      <c r="TFC362" s="91"/>
      <c r="TFD362" s="91"/>
      <c r="TFE362" s="91" t="s">
        <v>218</v>
      </c>
      <c r="TFF362" s="91"/>
      <c r="TFG362" s="91"/>
      <c r="TFH362" s="91"/>
      <c r="TFI362" s="91"/>
      <c r="TFJ362" s="91"/>
      <c r="TFK362" s="91"/>
      <c r="TFL362" s="91"/>
      <c r="TFM362" s="91" t="s">
        <v>218</v>
      </c>
      <c r="TFN362" s="91"/>
      <c r="TFO362" s="91"/>
      <c r="TFP362" s="91"/>
      <c r="TFQ362" s="91"/>
      <c r="TFR362" s="91"/>
      <c r="TFS362" s="91"/>
      <c r="TFT362" s="91"/>
      <c r="TFU362" s="91" t="s">
        <v>218</v>
      </c>
      <c r="TFV362" s="91"/>
      <c r="TFW362" s="91"/>
      <c r="TFX362" s="91"/>
      <c r="TFY362" s="91"/>
      <c r="TFZ362" s="91"/>
      <c r="TGA362" s="91"/>
      <c r="TGB362" s="91"/>
      <c r="TGC362" s="91" t="s">
        <v>218</v>
      </c>
      <c r="TGD362" s="91"/>
      <c r="TGE362" s="91"/>
      <c r="TGF362" s="91"/>
      <c r="TGG362" s="91"/>
      <c r="TGH362" s="91"/>
      <c r="TGI362" s="91"/>
      <c r="TGJ362" s="91"/>
      <c r="TGK362" s="91" t="s">
        <v>218</v>
      </c>
      <c r="TGL362" s="91"/>
      <c r="TGM362" s="91"/>
      <c r="TGN362" s="91"/>
      <c r="TGO362" s="91"/>
      <c r="TGP362" s="91"/>
      <c r="TGQ362" s="91"/>
      <c r="TGR362" s="91"/>
      <c r="TGS362" s="91" t="s">
        <v>218</v>
      </c>
      <c r="TGT362" s="91"/>
      <c r="TGU362" s="91"/>
      <c r="TGV362" s="91"/>
      <c r="TGW362" s="91"/>
      <c r="TGX362" s="91"/>
      <c r="TGY362" s="91"/>
      <c r="TGZ362" s="91"/>
      <c r="THA362" s="91" t="s">
        <v>218</v>
      </c>
      <c r="THB362" s="91"/>
      <c r="THC362" s="91"/>
      <c r="THD362" s="91"/>
      <c r="THE362" s="91"/>
      <c r="THF362" s="91"/>
      <c r="THG362" s="91"/>
      <c r="THH362" s="91"/>
      <c r="THI362" s="91" t="s">
        <v>218</v>
      </c>
      <c r="THJ362" s="91"/>
      <c r="THK362" s="91"/>
      <c r="THL362" s="91"/>
      <c r="THM362" s="91"/>
      <c r="THN362" s="91"/>
      <c r="THO362" s="91"/>
      <c r="THP362" s="91"/>
      <c r="THQ362" s="91" t="s">
        <v>218</v>
      </c>
      <c r="THR362" s="91"/>
      <c r="THS362" s="91"/>
      <c r="THT362" s="91"/>
      <c r="THU362" s="91"/>
      <c r="THV362" s="91"/>
      <c r="THW362" s="91"/>
      <c r="THX362" s="91"/>
      <c r="THY362" s="91" t="s">
        <v>218</v>
      </c>
      <c r="THZ362" s="91"/>
      <c r="TIA362" s="91"/>
      <c r="TIB362" s="91"/>
      <c r="TIC362" s="91"/>
      <c r="TID362" s="91"/>
      <c r="TIE362" s="91"/>
      <c r="TIF362" s="91"/>
      <c r="TIG362" s="91" t="s">
        <v>218</v>
      </c>
      <c r="TIH362" s="91"/>
      <c r="TII362" s="91"/>
      <c r="TIJ362" s="91"/>
      <c r="TIK362" s="91"/>
      <c r="TIL362" s="91"/>
      <c r="TIM362" s="91"/>
      <c r="TIN362" s="91"/>
      <c r="TIO362" s="91" t="s">
        <v>218</v>
      </c>
      <c r="TIP362" s="91"/>
      <c r="TIQ362" s="91"/>
      <c r="TIR362" s="91"/>
      <c r="TIS362" s="91"/>
      <c r="TIT362" s="91"/>
      <c r="TIU362" s="91"/>
      <c r="TIV362" s="91"/>
      <c r="TIW362" s="91" t="s">
        <v>218</v>
      </c>
      <c r="TIX362" s="91"/>
      <c r="TIY362" s="91"/>
      <c r="TIZ362" s="91"/>
      <c r="TJA362" s="91"/>
      <c r="TJB362" s="91"/>
      <c r="TJC362" s="91"/>
      <c r="TJD362" s="91"/>
      <c r="TJE362" s="91" t="s">
        <v>218</v>
      </c>
      <c r="TJF362" s="91"/>
      <c r="TJG362" s="91"/>
      <c r="TJH362" s="91"/>
      <c r="TJI362" s="91"/>
      <c r="TJJ362" s="91"/>
      <c r="TJK362" s="91"/>
      <c r="TJL362" s="91"/>
      <c r="TJM362" s="91" t="s">
        <v>218</v>
      </c>
      <c r="TJN362" s="91"/>
      <c r="TJO362" s="91"/>
      <c r="TJP362" s="91"/>
      <c r="TJQ362" s="91"/>
      <c r="TJR362" s="91"/>
      <c r="TJS362" s="91"/>
      <c r="TJT362" s="91"/>
      <c r="TJU362" s="91" t="s">
        <v>218</v>
      </c>
      <c r="TJV362" s="91"/>
      <c r="TJW362" s="91"/>
      <c r="TJX362" s="91"/>
      <c r="TJY362" s="91"/>
      <c r="TJZ362" s="91"/>
      <c r="TKA362" s="91"/>
      <c r="TKB362" s="91"/>
      <c r="TKC362" s="91" t="s">
        <v>218</v>
      </c>
      <c r="TKD362" s="91"/>
      <c r="TKE362" s="91"/>
      <c r="TKF362" s="91"/>
      <c r="TKG362" s="91"/>
      <c r="TKH362" s="91"/>
      <c r="TKI362" s="91"/>
      <c r="TKJ362" s="91"/>
      <c r="TKK362" s="91" t="s">
        <v>218</v>
      </c>
      <c r="TKL362" s="91"/>
      <c r="TKM362" s="91"/>
      <c r="TKN362" s="91"/>
      <c r="TKO362" s="91"/>
      <c r="TKP362" s="91"/>
      <c r="TKQ362" s="91"/>
      <c r="TKR362" s="91"/>
      <c r="TKS362" s="91" t="s">
        <v>218</v>
      </c>
      <c r="TKT362" s="91"/>
      <c r="TKU362" s="91"/>
      <c r="TKV362" s="91"/>
      <c r="TKW362" s="91"/>
      <c r="TKX362" s="91"/>
      <c r="TKY362" s="91"/>
      <c r="TKZ362" s="91"/>
      <c r="TLA362" s="91" t="s">
        <v>218</v>
      </c>
      <c r="TLB362" s="91"/>
      <c r="TLC362" s="91"/>
      <c r="TLD362" s="91"/>
      <c r="TLE362" s="91"/>
      <c r="TLF362" s="91"/>
      <c r="TLG362" s="91"/>
      <c r="TLH362" s="91"/>
      <c r="TLI362" s="91" t="s">
        <v>218</v>
      </c>
      <c r="TLJ362" s="91"/>
      <c r="TLK362" s="91"/>
      <c r="TLL362" s="91"/>
      <c r="TLM362" s="91"/>
      <c r="TLN362" s="91"/>
      <c r="TLO362" s="91"/>
      <c r="TLP362" s="91"/>
      <c r="TLQ362" s="91" t="s">
        <v>218</v>
      </c>
      <c r="TLR362" s="91"/>
      <c r="TLS362" s="91"/>
      <c r="TLT362" s="91"/>
      <c r="TLU362" s="91"/>
      <c r="TLV362" s="91"/>
      <c r="TLW362" s="91"/>
      <c r="TLX362" s="91"/>
      <c r="TLY362" s="91" t="s">
        <v>218</v>
      </c>
      <c r="TLZ362" s="91"/>
      <c r="TMA362" s="91"/>
      <c r="TMB362" s="91"/>
      <c r="TMC362" s="91"/>
      <c r="TMD362" s="91"/>
      <c r="TME362" s="91"/>
      <c r="TMF362" s="91"/>
      <c r="TMG362" s="91" t="s">
        <v>218</v>
      </c>
      <c r="TMH362" s="91"/>
      <c r="TMI362" s="91"/>
      <c r="TMJ362" s="91"/>
      <c r="TMK362" s="91"/>
      <c r="TML362" s="91"/>
      <c r="TMM362" s="91"/>
      <c r="TMN362" s="91"/>
      <c r="TMO362" s="91" t="s">
        <v>218</v>
      </c>
      <c r="TMP362" s="91"/>
      <c r="TMQ362" s="91"/>
      <c r="TMR362" s="91"/>
      <c r="TMS362" s="91"/>
      <c r="TMT362" s="91"/>
      <c r="TMU362" s="91"/>
      <c r="TMV362" s="91"/>
      <c r="TMW362" s="91" t="s">
        <v>218</v>
      </c>
      <c r="TMX362" s="91"/>
      <c r="TMY362" s="91"/>
      <c r="TMZ362" s="91"/>
      <c r="TNA362" s="91"/>
      <c r="TNB362" s="91"/>
      <c r="TNC362" s="91"/>
      <c r="TND362" s="91"/>
      <c r="TNE362" s="91" t="s">
        <v>218</v>
      </c>
      <c r="TNF362" s="91"/>
      <c r="TNG362" s="91"/>
      <c r="TNH362" s="91"/>
      <c r="TNI362" s="91"/>
      <c r="TNJ362" s="91"/>
      <c r="TNK362" s="91"/>
      <c r="TNL362" s="91"/>
      <c r="TNM362" s="91" t="s">
        <v>218</v>
      </c>
      <c r="TNN362" s="91"/>
      <c r="TNO362" s="91"/>
      <c r="TNP362" s="91"/>
      <c r="TNQ362" s="91"/>
      <c r="TNR362" s="91"/>
      <c r="TNS362" s="91"/>
      <c r="TNT362" s="91"/>
      <c r="TNU362" s="91" t="s">
        <v>218</v>
      </c>
      <c r="TNV362" s="91"/>
      <c r="TNW362" s="91"/>
      <c r="TNX362" s="91"/>
      <c r="TNY362" s="91"/>
      <c r="TNZ362" s="91"/>
      <c r="TOA362" s="91"/>
      <c r="TOB362" s="91"/>
      <c r="TOC362" s="91" t="s">
        <v>218</v>
      </c>
      <c r="TOD362" s="91"/>
      <c r="TOE362" s="91"/>
      <c r="TOF362" s="91"/>
      <c r="TOG362" s="91"/>
      <c r="TOH362" s="91"/>
      <c r="TOI362" s="91"/>
      <c r="TOJ362" s="91"/>
      <c r="TOK362" s="91" t="s">
        <v>218</v>
      </c>
      <c r="TOL362" s="91"/>
      <c r="TOM362" s="91"/>
      <c r="TON362" s="91"/>
      <c r="TOO362" s="91"/>
      <c r="TOP362" s="91"/>
      <c r="TOQ362" s="91"/>
      <c r="TOR362" s="91"/>
      <c r="TOS362" s="91" t="s">
        <v>218</v>
      </c>
      <c r="TOT362" s="91"/>
      <c r="TOU362" s="91"/>
      <c r="TOV362" s="91"/>
      <c r="TOW362" s="91"/>
      <c r="TOX362" s="91"/>
      <c r="TOY362" s="91"/>
      <c r="TOZ362" s="91"/>
      <c r="TPA362" s="91" t="s">
        <v>218</v>
      </c>
      <c r="TPB362" s="91"/>
      <c r="TPC362" s="91"/>
      <c r="TPD362" s="91"/>
      <c r="TPE362" s="91"/>
      <c r="TPF362" s="91"/>
      <c r="TPG362" s="91"/>
      <c r="TPH362" s="91"/>
      <c r="TPI362" s="91" t="s">
        <v>218</v>
      </c>
      <c r="TPJ362" s="91"/>
      <c r="TPK362" s="91"/>
      <c r="TPL362" s="91"/>
      <c r="TPM362" s="91"/>
      <c r="TPN362" s="91"/>
      <c r="TPO362" s="91"/>
      <c r="TPP362" s="91"/>
      <c r="TPQ362" s="91" t="s">
        <v>218</v>
      </c>
      <c r="TPR362" s="91"/>
      <c r="TPS362" s="91"/>
      <c r="TPT362" s="91"/>
      <c r="TPU362" s="91"/>
      <c r="TPV362" s="91"/>
      <c r="TPW362" s="91"/>
      <c r="TPX362" s="91"/>
      <c r="TPY362" s="91" t="s">
        <v>218</v>
      </c>
      <c r="TPZ362" s="91"/>
      <c r="TQA362" s="91"/>
      <c r="TQB362" s="91"/>
      <c r="TQC362" s="91"/>
      <c r="TQD362" s="91"/>
      <c r="TQE362" s="91"/>
      <c r="TQF362" s="91"/>
      <c r="TQG362" s="91" t="s">
        <v>218</v>
      </c>
      <c r="TQH362" s="91"/>
      <c r="TQI362" s="91"/>
      <c r="TQJ362" s="91"/>
      <c r="TQK362" s="91"/>
      <c r="TQL362" s="91"/>
      <c r="TQM362" s="91"/>
      <c r="TQN362" s="91"/>
      <c r="TQO362" s="91" t="s">
        <v>218</v>
      </c>
      <c r="TQP362" s="91"/>
      <c r="TQQ362" s="91"/>
      <c r="TQR362" s="91"/>
      <c r="TQS362" s="91"/>
      <c r="TQT362" s="91"/>
      <c r="TQU362" s="91"/>
      <c r="TQV362" s="91"/>
      <c r="TQW362" s="91" t="s">
        <v>218</v>
      </c>
      <c r="TQX362" s="91"/>
      <c r="TQY362" s="91"/>
      <c r="TQZ362" s="91"/>
      <c r="TRA362" s="91"/>
      <c r="TRB362" s="91"/>
      <c r="TRC362" s="91"/>
      <c r="TRD362" s="91"/>
      <c r="TRE362" s="91" t="s">
        <v>218</v>
      </c>
      <c r="TRF362" s="91"/>
      <c r="TRG362" s="91"/>
      <c r="TRH362" s="91"/>
      <c r="TRI362" s="91"/>
      <c r="TRJ362" s="91"/>
      <c r="TRK362" s="91"/>
      <c r="TRL362" s="91"/>
      <c r="TRM362" s="91" t="s">
        <v>218</v>
      </c>
      <c r="TRN362" s="91"/>
      <c r="TRO362" s="91"/>
      <c r="TRP362" s="91"/>
      <c r="TRQ362" s="91"/>
      <c r="TRR362" s="91"/>
      <c r="TRS362" s="91"/>
      <c r="TRT362" s="91"/>
      <c r="TRU362" s="91" t="s">
        <v>218</v>
      </c>
      <c r="TRV362" s="91"/>
      <c r="TRW362" s="91"/>
      <c r="TRX362" s="91"/>
      <c r="TRY362" s="91"/>
      <c r="TRZ362" s="91"/>
      <c r="TSA362" s="91"/>
      <c r="TSB362" s="91"/>
      <c r="TSC362" s="91" t="s">
        <v>218</v>
      </c>
      <c r="TSD362" s="91"/>
      <c r="TSE362" s="91"/>
      <c r="TSF362" s="91"/>
      <c r="TSG362" s="91"/>
      <c r="TSH362" s="91"/>
      <c r="TSI362" s="91"/>
      <c r="TSJ362" s="91"/>
      <c r="TSK362" s="91" t="s">
        <v>218</v>
      </c>
      <c r="TSL362" s="91"/>
      <c r="TSM362" s="91"/>
      <c r="TSN362" s="91"/>
      <c r="TSO362" s="91"/>
      <c r="TSP362" s="91"/>
      <c r="TSQ362" s="91"/>
      <c r="TSR362" s="91"/>
      <c r="TSS362" s="91" t="s">
        <v>218</v>
      </c>
      <c r="TST362" s="91"/>
      <c r="TSU362" s="91"/>
      <c r="TSV362" s="91"/>
      <c r="TSW362" s="91"/>
      <c r="TSX362" s="91"/>
      <c r="TSY362" s="91"/>
      <c r="TSZ362" s="91"/>
      <c r="TTA362" s="91" t="s">
        <v>218</v>
      </c>
      <c r="TTB362" s="91"/>
      <c r="TTC362" s="91"/>
      <c r="TTD362" s="91"/>
      <c r="TTE362" s="91"/>
      <c r="TTF362" s="91"/>
      <c r="TTG362" s="91"/>
      <c r="TTH362" s="91"/>
      <c r="TTI362" s="91" t="s">
        <v>218</v>
      </c>
      <c r="TTJ362" s="91"/>
      <c r="TTK362" s="91"/>
      <c r="TTL362" s="91"/>
      <c r="TTM362" s="91"/>
      <c r="TTN362" s="91"/>
      <c r="TTO362" s="91"/>
      <c r="TTP362" s="91"/>
      <c r="TTQ362" s="91" t="s">
        <v>218</v>
      </c>
      <c r="TTR362" s="91"/>
      <c r="TTS362" s="91"/>
      <c r="TTT362" s="91"/>
      <c r="TTU362" s="91"/>
      <c r="TTV362" s="91"/>
      <c r="TTW362" s="91"/>
      <c r="TTX362" s="91"/>
      <c r="TTY362" s="91" t="s">
        <v>218</v>
      </c>
      <c r="TTZ362" s="91"/>
      <c r="TUA362" s="91"/>
      <c r="TUB362" s="91"/>
      <c r="TUC362" s="91"/>
      <c r="TUD362" s="91"/>
      <c r="TUE362" s="91"/>
      <c r="TUF362" s="91"/>
      <c r="TUG362" s="91" t="s">
        <v>218</v>
      </c>
      <c r="TUH362" s="91"/>
      <c r="TUI362" s="91"/>
      <c r="TUJ362" s="91"/>
      <c r="TUK362" s="91"/>
      <c r="TUL362" s="91"/>
      <c r="TUM362" s="91"/>
      <c r="TUN362" s="91"/>
      <c r="TUO362" s="91" t="s">
        <v>218</v>
      </c>
      <c r="TUP362" s="91"/>
      <c r="TUQ362" s="91"/>
      <c r="TUR362" s="91"/>
      <c r="TUS362" s="91"/>
      <c r="TUT362" s="91"/>
      <c r="TUU362" s="91"/>
      <c r="TUV362" s="91"/>
      <c r="TUW362" s="91" t="s">
        <v>218</v>
      </c>
      <c r="TUX362" s="91"/>
      <c r="TUY362" s="91"/>
      <c r="TUZ362" s="91"/>
      <c r="TVA362" s="91"/>
      <c r="TVB362" s="91"/>
      <c r="TVC362" s="91"/>
      <c r="TVD362" s="91"/>
      <c r="TVE362" s="91" t="s">
        <v>218</v>
      </c>
      <c r="TVF362" s="91"/>
      <c r="TVG362" s="91"/>
      <c r="TVH362" s="91"/>
      <c r="TVI362" s="91"/>
      <c r="TVJ362" s="91"/>
      <c r="TVK362" s="91"/>
      <c r="TVL362" s="91"/>
      <c r="TVM362" s="91" t="s">
        <v>218</v>
      </c>
      <c r="TVN362" s="91"/>
      <c r="TVO362" s="91"/>
      <c r="TVP362" s="91"/>
      <c r="TVQ362" s="91"/>
      <c r="TVR362" s="91"/>
      <c r="TVS362" s="91"/>
      <c r="TVT362" s="91"/>
      <c r="TVU362" s="91" t="s">
        <v>218</v>
      </c>
      <c r="TVV362" s="91"/>
      <c r="TVW362" s="91"/>
      <c r="TVX362" s="91"/>
      <c r="TVY362" s="91"/>
      <c r="TVZ362" s="91"/>
      <c r="TWA362" s="91"/>
      <c r="TWB362" s="91"/>
      <c r="TWC362" s="91" t="s">
        <v>218</v>
      </c>
      <c r="TWD362" s="91"/>
      <c r="TWE362" s="91"/>
      <c r="TWF362" s="91"/>
      <c r="TWG362" s="91"/>
      <c r="TWH362" s="91"/>
      <c r="TWI362" s="91"/>
      <c r="TWJ362" s="91"/>
      <c r="TWK362" s="91" t="s">
        <v>218</v>
      </c>
      <c r="TWL362" s="91"/>
      <c r="TWM362" s="91"/>
      <c r="TWN362" s="91"/>
      <c r="TWO362" s="91"/>
      <c r="TWP362" s="91"/>
      <c r="TWQ362" s="91"/>
      <c r="TWR362" s="91"/>
      <c r="TWS362" s="91" t="s">
        <v>218</v>
      </c>
      <c r="TWT362" s="91"/>
      <c r="TWU362" s="91"/>
      <c r="TWV362" s="91"/>
      <c r="TWW362" s="91"/>
      <c r="TWX362" s="91"/>
      <c r="TWY362" s="91"/>
      <c r="TWZ362" s="91"/>
      <c r="TXA362" s="91" t="s">
        <v>218</v>
      </c>
      <c r="TXB362" s="91"/>
      <c r="TXC362" s="91"/>
      <c r="TXD362" s="91"/>
      <c r="TXE362" s="91"/>
      <c r="TXF362" s="91"/>
      <c r="TXG362" s="91"/>
      <c r="TXH362" s="91"/>
      <c r="TXI362" s="91" t="s">
        <v>218</v>
      </c>
      <c r="TXJ362" s="91"/>
      <c r="TXK362" s="91"/>
      <c r="TXL362" s="91"/>
      <c r="TXM362" s="91"/>
      <c r="TXN362" s="91"/>
      <c r="TXO362" s="91"/>
      <c r="TXP362" s="91"/>
      <c r="TXQ362" s="91" t="s">
        <v>218</v>
      </c>
      <c r="TXR362" s="91"/>
      <c r="TXS362" s="91"/>
      <c r="TXT362" s="91"/>
      <c r="TXU362" s="91"/>
      <c r="TXV362" s="91"/>
      <c r="TXW362" s="91"/>
      <c r="TXX362" s="91"/>
      <c r="TXY362" s="91" t="s">
        <v>218</v>
      </c>
      <c r="TXZ362" s="91"/>
      <c r="TYA362" s="91"/>
      <c r="TYB362" s="91"/>
      <c r="TYC362" s="91"/>
      <c r="TYD362" s="91"/>
      <c r="TYE362" s="91"/>
      <c r="TYF362" s="91"/>
      <c r="TYG362" s="91" t="s">
        <v>218</v>
      </c>
      <c r="TYH362" s="91"/>
      <c r="TYI362" s="91"/>
      <c r="TYJ362" s="91"/>
      <c r="TYK362" s="91"/>
      <c r="TYL362" s="91"/>
      <c r="TYM362" s="91"/>
      <c r="TYN362" s="91"/>
      <c r="TYO362" s="91" t="s">
        <v>218</v>
      </c>
      <c r="TYP362" s="91"/>
      <c r="TYQ362" s="91"/>
      <c r="TYR362" s="91"/>
      <c r="TYS362" s="91"/>
      <c r="TYT362" s="91"/>
      <c r="TYU362" s="91"/>
      <c r="TYV362" s="91"/>
      <c r="TYW362" s="91" t="s">
        <v>218</v>
      </c>
      <c r="TYX362" s="91"/>
      <c r="TYY362" s="91"/>
      <c r="TYZ362" s="91"/>
      <c r="TZA362" s="91"/>
      <c r="TZB362" s="91"/>
      <c r="TZC362" s="91"/>
      <c r="TZD362" s="91"/>
      <c r="TZE362" s="91" t="s">
        <v>218</v>
      </c>
      <c r="TZF362" s="91"/>
      <c r="TZG362" s="91"/>
      <c r="TZH362" s="91"/>
      <c r="TZI362" s="91"/>
      <c r="TZJ362" s="91"/>
      <c r="TZK362" s="91"/>
      <c r="TZL362" s="91"/>
      <c r="TZM362" s="91" t="s">
        <v>218</v>
      </c>
      <c r="TZN362" s="91"/>
      <c r="TZO362" s="91"/>
      <c r="TZP362" s="91"/>
      <c r="TZQ362" s="91"/>
      <c r="TZR362" s="91"/>
      <c r="TZS362" s="91"/>
      <c r="TZT362" s="91"/>
      <c r="TZU362" s="91" t="s">
        <v>218</v>
      </c>
      <c r="TZV362" s="91"/>
      <c r="TZW362" s="91"/>
      <c r="TZX362" s="91"/>
      <c r="TZY362" s="91"/>
      <c r="TZZ362" s="91"/>
      <c r="UAA362" s="91"/>
      <c r="UAB362" s="91"/>
      <c r="UAC362" s="91" t="s">
        <v>218</v>
      </c>
      <c r="UAD362" s="91"/>
      <c r="UAE362" s="91"/>
      <c r="UAF362" s="91"/>
      <c r="UAG362" s="91"/>
      <c r="UAH362" s="91"/>
      <c r="UAI362" s="91"/>
      <c r="UAJ362" s="91"/>
      <c r="UAK362" s="91" t="s">
        <v>218</v>
      </c>
      <c r="UAL362" s="91"/>
      <c r="UAM362" s="91"/>
      <c r="UAN362" s="91"/>
      <c r="UAO362" s="91"/>
      <c r="UAP362" s="91"/>
      <c r="UAQ362" s="91"/>
      <c r="UAR362" s="91"/>
      <c r="UAS362" s="91" t="s">
        <v>218</v>
      </c>
      <c r="UAT362" s="91"/>
      <c r="UAU362" s="91"/>
      <c r="UAV362" s="91"/>
      <c r="UAW362" s="91"/>
      <c r="UAX362" s="91"/>
      <c r="UAY362" s="91"/>
      <c r="UAZ362" s="91"/>
      <c r="UBA362" s="91" t="s">
        <v>218</v>
      </c>
      <c r="UBB362" s="91"/>
      <c r="UBC362" s="91"/>
      <c r="UBD362" s="91"/>
      <c r="UBE362" s="91"/>
      <c r="UBF362" s="91"/>
      <c r="UBG362" s="91"/>
      <c r="UBH362" s="91"/>
      <c r="UBI362" s="91" t="s">
        <v>218</v>
      </c>
      <c r="UBJ362" s="91"/>
      <c r="UBK362" s="91"/>
      <c r="UBL362" s="91"/>
      <c r="UBM362" s="91"/>
      <c r="UBN362" s="91"/>
      <c r="UBO362" s="91"/>
      <c r="UBP362" s="91"/>
      <c r="UBQ362" s="91" t="s">
        <v>218</v>
      </c>
      <c r="UBR362" s="91"/>
      <c r="UBS362" s="91"/>
      <c r="UBT362" s="91"/>
      <c r="UBU362" s="91"/>
      <c r="UBV362" s="91"/>
      <c r="UBW362" s="91"/>
      <c r="UBX362" s="91"/>
      <c r="UBY362" s="91" t="s">
        <v>218</v>
      </c>
      <c r="UBZ362" s="91"/>
      <c r="UCA362" s="91"/>
      <c r="UCB362" s="91"/>
      <c r="UCC362" s="91"/>
      <c r="UCD362" s="91"/>
      <c r="UCE362" s="91"/>
      <c r="UCF362" s="91"/>
      <c r="UCG362" s="91" t="s">
        <v>218</v>
      </c>
      <c r="UCH362" s="91"/>
      <c r="UCI362" s="91"/>
      <c r="UCJ362" s="91"/>
      <c r="UCK362" s="91"/>
      <c r="UCL362" s="91"/>
      <c r="UCM362" s="91"/>
      <c r="UCN362" s="91"/>
      <c r="UCO362" s="91" t="s">
        <v>218</v>
      </c>
      <c r="UCP362" s="91"/>
      <c r="UCQ362" s="91"/>
      <c r="UCR362" s="91"/>
      <c r="UCS362" s="91"/>
      <c r="UCT362" s="91"/>
      <c r="UCU362" s="91"/>
      <c r="UCV362" s="91"/>
      <c r="UCW362" s="91" t="s">
        <v>218</v>
      </c>
      <c r="UCX362" s="91"/>
      <c r="UCY362" s="91"/>
      <c r="UCZ362" s="91"/>
      <c r="UDA362" s="91"/>
      <c r="UDB362" s="91"/>
      <c r="UDC362" s="91"/>
      <c r="UDD362" s="91"/>
      <c r="UDE362" s="91" t="s">
        <v>218</v>
      </c>
      <c r="UDF362" s="91"/>
      <c r="UDG362" s="91"/>
      <c r="UDH362" s="91"/>
      <c r="UDI362" s="91"/>
      <c r="UDJ362" s="91"/>
      <c r="UDK362" s="91"/>
      <c r="UDL362" s="91"/>
      <c r="UDM362" s="91" t="s">
        <v>218</v>
      </c>
      <c r="UDN362" s="91"/>
      <c r="UDO362" s="91"/>
      <c r="UDP362" s="91"/>
      <c r="UDQ362" s="91"/>
      <c r="UDR362" s="91"/>
      <c r="UDS362" s="91"/>
      <c r="UDT362" s="91"/>
      <c r="UDU362" s="91" t="s">
        <v>218</v>
      </c>
      <c r="UDV362" s="91"/>
      <c r="UDW362" s="91"/>
      <c r="UDX362" s="91"/>
      <c r="UDY362" s="91"/>
      <c r="UDZ362" s="91"/>
      <c r="UEA362" s="91"/>
      <c r="UEB362" s="91"/>
      <c r="UEC362" s="91" t="s">
        <v>218</v>
      </c>
      <c r="UED362" s="91"/>
      <c r="UEE362" s="91"/>
      <c r="UEF362" s="91"/>
      <c r="UEG362" s="91"/>
      <c r="UEH362" s="91"/>
      <c r="UEI362" s="91"/>
      <c r="UEJ362" s="91"/>
      <c r="UEK362" s="91" t="s">
        <v>218</v>
      </c>
      <c r="UEL362" s="91"/>
      <c r="UEM362" s="91"/>
      <c r="UEN362" s="91"/>
      <c r="UEO362" s="91"/>
      <c r="UEP362" s="91"/>
      <c r="UEQ362" s="91"/>
      <c r="UER362" s="91"/>
      <c r="UES362" s="91" t="s">
        <v>218</v>
      </c>
      <c r="UET362" s="91"/>
      <c r="UEU362" s="91"/>
      <c r="UEV362" s="91"/>
      <c r="UEW362" s="91"/>
      <c r="UEX362" s="91"/>
      <c r="UEY362" s="91"/>
      <c r="UEZ362" s="91"/>
      <c r="UFA362" s="91" t="s">
        <v>218</v>
      </c>
      <c r="UFB362" s="91"/>
      <c r="UFC362" s="91"/>
      <c r="UFD362" s="91"/>
      <c r="UFE362" s="91"/>
      <c r="UFF362" s="91"/>
      <c r="UFG362" s="91"/>
      <c r="UFH362" s="91"/>
      <c r="UFI362" s="91" t="s">
        <v>218</v>
      </c>
      <c r="UFJ362" s="91"/>
      <c r="UFK362" s="91"/>
      <c r="UFL362" s="91"/>
      <c r="UFM362" s="91"/>
      <c r="UFN362" s="91"/>
      <c r="UFO362" s="91"/>
      <c r="UFP362" s="91"/>
      <c r="UFQ362" s="91" t="s">
        <v>218</v>
      </c>
      <c r="UFR362" s="91"/>
      <c r="UFS362" s="91"/>
      <c r="UFT362" s="91"/>
      <c r="UFU362" s="91"/>
      <c r="UFV362" s="91"/>
      <c r="UFW362" s="91"/>
      <c r="UFX362" s="91"/>
      <c r="UFY362" s="91" t="s">
        <v>218</v>
      </c>
      <c r="UFZ362" s="91"/>
      <c r="UGA362" s="91"/>
      <c r="UGB362" s="91"/>
      <c r="UGC362" s="91"/>
      <c r="UGD362" s="91"/>
      <c r="UGE362" s="91"/>
      <c r="UGF362" s="91"/>
      <c r="UGG362" s="91" t="s">
        <v>218</v>
      </c>
      <c r="UGH362" s="91"/>
      <c r="UGI362" s="91"/>
      <c r="UGJ362" s="91"/>
      <c r="UGK362" s="91"/>
      <c r="UGL362" s="91"/>
      <c r="UGM362" s="91"/>
      <c r="UGN362" s="91"/>
      <c r="UGO362" s="91" t="s">
        <v>218</v>
      </c>
      <c r="UGP362" s="91"/>
      <c r="UGQ362" s="91"/>
      <c r="UGR362" s="91"/>
      <c r="UGS362" s="91"/>
      <c r="UGT362" s="91"/>
      <c r="UGU362" s="91"/>
      <c r="UGV362" s="91"/>
      <c r="UGW362" s="91" t="s">
        <v>218</v>
      </c>
      <c r="UGX362" s="91"/>
      <c r="UGY362" s="91"/>
      <c r="UGZ362" s="91"/>
      <c r="UHA362" s="91"/>
      <c r="UHB362" s="91"/>
      <c r="UHC362" s="91"/>
      <c r="UHD362" s="91"/>
      <c r="UHE362" s="91" t="s">
        <v>218</v>
      </c>
      <c r="UHF362" s="91"/>
      <c r="UHG362" s="91"/>
      <c r="UHH362" s="91"/>
      <c r="UHI362" s="91"/>
      <c r="UHJ362" s="91"/>
      <c r="UHK362" s="91"/>
      <c r="UHL362" s="91"/>
      <c r="UHM362" s="91" t="s">
        <v>218</v>
      </c>
      <c r="UHN362" s="91"/>
      <c r="UHO362" s="91"/>
      <c r="UHP362" s="91"/>
      <c r="UHQ362" s="91"/>
      <c r="UHR362" s="91"/>
      <c r="UHS362" s="91"/>
      <c r="UHT362" s="91"/>
      <c r="UHU362" s="91" t="s">
        <v>218</v>
      </c>
      <c r="UHV362" s="91"/>
      <c r="UHW362" s="91"/>
      <c r="UHX362" s="91"/>
      <c r="UHY362" s="91"/>
      <c r="UHZ362" s="91"/>
      <c r="UIA362" s="91"/>
      <c r="UIB362" s="91"/>
      <c r="UIC362" s="91" t="s">
        <v>218</v>
      </c>
      <c r="UID362" s="91"/>
      <c r="UIE362" s="91"/>
      <c r="UIF362" s="91"/>
      <c r="UIG362" s="91"/>
      <c r="UIH362" s="91"/>
      <c r="UII362" s="91"/>
      <c r="UIJ362" s="91"/>
      <c r="UIK362" s="91" t="s">
        <v>218</v>
      </c>
      <c r="UIL362" s="91"/>
      <c r="UIM362" s="91"/>
      <c r="UIN362" s="91"/>
      <c r="UIO362" s="91"/>
      <c r="UIP362" s="91"/>
      <c r="UIQ362" s="91"/>
      <c r="UIR362" s="91"/>
      <c r="UIS362" s="91" t="s">
        <v>218</v>
      </c>
      <c r="UIT362" s="91"/>
      <c r="UIU362" s="91"/>
      <c r="UIV362" s="91"/>
      <c r="UIW362" s="91"/>
      <c r="UIX362" s="91"/>
      <c r="UIY362" s="91"/>
      <c r="UIZ362" s="91"/>
      <c r="UJA362" s="91" t="s">
        <v>218</v>
      </c>
      <c r="UJB362" s="91"/>
      <c r="UJC362" s="91"/>
      <c r="UJD362" s="91"/>
      <c r="UJE362" s="91"/>
      <c r="UJF362" s="91"/>
      <c r="UJG362" s="91"/>
      <c r="UJH362" s="91"/>
      <c r="UJI362" s="91" t="s">
        <v>218</v>
      </c>
      <c r="UJJ362" s="91"/>
      <c r="UJK362" s="91"/>
      <c r="UJL362" s="91"/>
      <c r="UJM362" s="91"/>
      <c r="UJN362" s="91"/>
      <c r="UJO362" s="91"/>
      <c r="UJP362" s="91"/>
      <c r="UJQ362" s="91" t="s">
        <v>218</v>
      </c>
      <c r="UJR362" s="91"/>
      <c r="UJS362" s="91"/>
      <c r="UJT362" s="91"/>
      <c r="UJU362" s="91"/>
      <c r="UJV362" s="91"/>
      <c r="UJW362" s="91"/>
      <c r="UJX362" s="91"/>
      <c r="UJY362" s="91" t="s">
        <v>218</v>
      </c>
      <c r="UJZ362" s="91"/>
      <c r="UKA362" s="91"/>
      <c r="UKB362" s="91"/>
      <c r="UKC362" s="91"/>
      <c r="UKD362" s="91"/>
      <c r="UKE362" s="91"/>
      <c r="UKF362" s="91"/>
      <c r="UKG362" s="91" t="s">
        <v>218</v>
      </c>
      <c r="UKH362" s="91"/>
      <c r="UKI362" s="91"/>
      <c r="UKJ362" s="91"/>
      <c r="UKK362" s="91"/>
      <c r="UKL362" s="91"/>
      <c r="UKM362" s="91"/>
      <c r="UKN362" s="91"/>
      <c r="UKO362" s="91" t="s">
        <v>218</v>
      </c>
      <c r="UKP362" s="91"/>
      <c r="UKQ362" s="91"/>
      <c r="UKR362" s="91"/>
      <c r="UKS362" s="91"/>
      <c r="UKT362" s="91"/>
      <c r="UKU362" s="91"/>
      <c r="UKV362" s="91"/>
      <c r="UKW362" s="91" t="s">
        <v>218</v>
      </c>
      <c r="UKX362" s="91"/>
      <c r="UKY362" s="91"/>
      <c r="UKZ362" s="91"/>
      <c r="ULA362" s="91"/>
      <c r="ULB362" s="91"/>
      <c r="ULC362" s="91"/>
      <c r="ULD362" s="91"/>
      <c r="ULE362" s="91" t="s">
        <v>218</v>
      </c>
      <c r="ULF362" s="91"/>
      <c r="ULG362" s="91"/>
      <c r="ULH362" s="91"/>
      <c r="ULI362" s="91"/>
      <c r="ULJ362" s="91"/>
      <c r="ULK362" s="91"/>
      <c r="ULL362" s="91"/>
      <c r="ULM362" s="91" t="s">
        <v>218</v>
      </c>
      <c r="ULN362" s="91"/>
      <c r="ULO362" s="91"/>
      <c r="ULP362" s="91"/>
      <c r="ULQ362" s="91"/>
      <c r="ULR362" s="91"/>
      <c r="ULS362" s="91"/>
      <c r="ULT362" s="91"/>
      <c r="ULU362" s="91" t="s">
        <v>218</v>
      </c>
      <c r="ULV362" s="91"/>
      <c r="ULW362" s="91"/>
      <c r="ULX362" s="91"/>
      <c r="ULY362" s="91"/>
      <c r="ULZ362" s="91"/>
      <c r="UMA362" s="91"/>
      <c r="UMB362" s="91"/>
      <c r="UMC362" s="91" t="s">
        <v>218</v>
      </c>
      <c r="UMD362" s="91"/>
      <c r="UME362" s="91"/>
      <c r="UMF362" s="91"/>
      <c r="UMG362" s="91"/>
      <c r="UMH362" s="91"/>
      <c r="UMI362" s="91"/>
      <c r="UMJ362" s="91"/>
      <c r="UMK362" s="91" t="s">
        <v>218</v>
      </c>
      <c r="UML362" s="91"/>
      <c r="UMM362" s="91"/>
      <c r="UMN362" s="91"/>
      <c r="UMO362" s="91"/>
      <c r="UMP362" s="91"/>
      <c r="UMQ362" s="91"/>
      <c r="UMR362" s="91"/>
      <c r="UMS362" s="91" t="s">
        <v>218</v>
      </c>
      <c r="UMT362" s="91"/>
      <c r="UMU362" s="91"/>
      <c r="UMV362" s="91"/>
      <c r="UMW362" s="91"/>
      <c r="UMX362" s="91"/>
      <c r="UMY362" s="91"/>
      <c r="UMZ362" s="91"/>
      <c r="UNA362" s="91" t="s">
        <v>218</v>
      </c>
      <c r="UNB362" s="91"/>
      <c r="UNC362" s="91"/>
      <c r="UND362" s="91"/>
      <c r="UNE362" s="91"/>
      <c r="UNF362" s="91"/>
      <c r="UNG362" s="91"/>
      <c r="UNH362" s="91"/>
      <c r="UNI362" s="91" t="s">
        <v>218</v>
      </c>
      <c r="UNJ362" s="91"/>
      <c r="UNK362" s="91"/>
      <c r="UNL362" s="91"/>
      <c r="UNM362" s="91"/>
      <c r="UNN362" s="91"/>
      <c r="UNO362" s="91"/>
      <c r="UNP362" s="91"/>
      <c r="UNQ362" s="91" t="s">
        <v>218</v>
      </c>
      <c r="UNR362" s="91"/>
      <c r="UNS362" s="91"/>
      <c r="UNT362" s="91"/>
      <c r="UNU362" s="91"/>
      <c r="UNV362" s="91"/>
      <c r="UNW362" s="91"/>
      <c r="UNX362" s="91"/>
      <c r="UNY362" s="91" t="s">
        <v>218</v>
      </c>
      <c r="UNZ362" s="91"/>
      <c r="UOA362" s="91"/>
      <c r="UOB362" s="91"/>
      <c r="UOC362" s="91"/>
      <c r="UOD362" s="91"/>
      <c r="UOE362" s="91"/>
      <c r="UOF362" s="91"/>
      <c r="UOG362" s="91" t="s">
        <v>218</v>
      </c>
      <c r="UOH362" s="91"/>
      <c r="UOI362" s="91"/>
      <c r="UOJ362" s="91"/>
      <c r="UOK362" s="91"/>
      <c r="UOL362" s="91"/>
      <c r="UOM362" s="91"/>
      <c r="UON362" s="91"/>
      <c r="UOO362" s="91" t="s">
        <v>218</v>
      </c>
      <c r="UOP362" s="91"/>
      <c r="UOQ362" s="91"/>
      <c r="UOR362" s="91"/>
      <c r="UOS362" s="91"/>
      <c r="UOT362" s="91"/>
      <c r="UOU362" s="91"/>
      <c r="UOV362" s="91"/>
      <c r="UOW362" s="91" t="s">
        <v>218</v>
      </c>
      <c r="UOX362" s="91"/>
      <c r="UOY362" s="91"/>
      <c r="UOZ362" s="91"/>
      <c r="UPA362" s="91"/>
      <c r="UPB362" s="91"/>
      <c r="UPC362" s="91"/>
      <c r="UPD362" s="91"/>
      <c r="UPE362" s="91" t="s">
        <v>218</v>
      </c>
      <c r="UPF362" s="91"/>
      <c r="UPG362" s="91"/>
      <c r="UPH362" s="91"/>
      <c r="UPI362" s="91"/>
      <c r="UPJ362" s="91"/>
      <c r="UPK362" s="91"/>
      <c r="UPL362" s="91"/>
      <c r="UPM362" s="91" t="s">
        <v>218</v>
      </c>
      <c r="UPN362" s="91"/>
      <c r="UPO362" s="91"/>
      <c r="UPP362" s="91"/>
      <c r="UPQ362" s="91"/>
      <c r="UPR362" s="91"/>
      <c r="UPS362" s="91"/>
      <c r="UPT362" s="91"/>
      <c r="UPU362" s="91" t="s">
        <v>218</v>
      </c>
      <c r="UPV362" s="91"/>
      <c r="UPW362" s="91"/>
      <c r="UPX362" s="91"/>
      <c r="UPY362" s="91"/>
      <c r="UPZ362" s="91"/>
      <c r="UQA362" s="91"/>
      <c r="UQB362" s="91"/>
      <c r="UQC362" s="91" t="s">
        <v>218</v>
      </c>
      <c r="UQD362" s="91"/>
      <c r="UQE362" s="91"/>
      <c r="UQF362" s="91"/>
      <c r="UQG362" s="91"/>
      <c r="UQH362" s="91"/>
      <c r="UQI362" s="91"/>
      <c r="UQJ362" s="91"/>
      <c r="UQK362" s="91" t="s">
        <v>218</v>
      </c>
      <c r="UQL362" s="91"/>
      <c r="UQM362" s="91"/>
      <c r="UQN362" s="91"/>
      <c r="UQO362" s="91"/>
      <c r="UQP362" s="91"/>
      <c r="UQQ362" s="91"/>
      <c r="UQR362" s="91"/>
      <c r="UQS362" s="91" t="s">
        <v>218</v>
      </c>
      <c r="UQT362" s="91"/>
      <c r="UQU362" s="91"/>
      <c r="UQV362" s="91"/>
      <c r="UQW362" s="91"/>
      <c r="UQX362" s="91"/>
      <c r="UQY362" s="91"/>
      <c r="UQZ362" s="91"/>
      <c r="URA362" s="91" t="s">
        <v>218</v>
      </c>
      <c r="URB362" s="91"/>
      <c r="URC362" s="91"/>
      <c r="URD362" s="91"/>
      <c r="URE362" s="91"/>
      <c r="URF362" s="91"/>
      <c r="URG362" s="91"/>
      <c r="URH362" s="91"/>
      <c r="URI362" s="91" t="s">
        <v>218</v>
      </c>
      <c r="URJ362" s="91"/>
      <c r="URK362" s="91"/>
      <c r="URL362" s="91"/>
      <c r="URM362" s="91"/>
      <c r="URN362" s="91"/>
      <c r="URO362" s="91"/>
      <c r="URP362" s="91"/>
      <c r="URQ362" s="91" t="s">
        <v>218</v>
      </c>
      <c r="URR362" s="91"/>
      <c r="URS362" s="91"/>
      <c r="URT362" s="91"/>
      <c r="URU362" s="91"/>
      <c r="URV362" s="91"/>
      <c r="URW362" s="91"/>
      <c r="URX362" s="91"/>
      <c r="URY362" s="91" t="s">
        <v>218</v>
      </c>
      <c r="URZ362" s="91"/>
      <c r="USA362" s="91"/>
      <c r="USB362" s="91"/>
      <c r="USC362" s="91"/>
      <c r="USD362" s="91"/>
      <c r="USE362" s="91"/>
      <c r="USF362" s="91"/>
      <c r="USG362" s="91" t="s">
        <v>218</v>
      </c>
      <c r="USH362" s="91"/>
      <c r="USI362" s="91"/>
      <c r="USJ362" s="91"/>
      <c r="USK362" s="91"/>
      <c r="USL362" s="91"/>
      <c r="USM362" s="91"/>
      <c r="USN362" s="91"/>
      <c r="USO362" s="91" t="s">
        <v>218</v>
      </c>
      <c r="USP362" s="91"/>
      <c r="USQ362" s="91"/>
      <c r="USR362" s="91"/>
      <c r="USS362" s="91"/>
      <c r="UST362" s="91"/>
      <c r="USU362" s="91"/>
      <c r="USV362" s="91"/>
      <c r="USW362" s="91" t="s">
        <v>218</v>
      </c>
      <c r="USX362" s="91"/>
      <c r="USY362" s="91"/>
      <c r="USZ362" s="91"/>
      <c r="UTA362" s="91"/>
      <c r="UTB362" s="91"/>
      <c r="UTC362" s="91"/>
      <c r="UTD362" s="91"/>
      <c r="UTE362" s="91" t="s">
        <v>218</v>
      </c>
      <c r="UTF362" s="91"/>
      <c r="UTG362" s="91"/>
      <c r="UTH362" s="91"/>
      <c r="UTI362" s="91"/>
      <c r="UTJ362" s="91"/>
      <c r="UTK362" s="91"/>
      <c r="UTL362" s="91"/>
      <c r="UTM362" s="91" t="s">
        <v>218</v>
      </c>
      <c r="UTN362" s="91"/>
      <c r="UTO362" s="91"/>
      <c r="UTP362" s="91"/>
      <c r="UTQ362" s="91"/>
      <c r="UTR362" s="91"/>
      <c r="UTS362" s="91"/>
      <c r="UTT362" s="91"/>
      <c r="UTU362" s="91" t="s">
        <v>218</v>
      </c>
      <c r="UTV362" s="91"/>
      <c r="UTW362" s="91"/>
      <c r="UTX362" s="91"/>
      <c r="UTY362" s="91"/>
      <c r="UTZ362" s="91"/>
      <c r="UUA362" s="91"/>
      <c r="UUB362" s="91"/>
      <c r="UUC362" s="91" t="s">
        <v>218</v>
      </c>
      <c r="UUD362" s="91"/>
      <c r="UUE362" s="91"/>
      <c r="UUF362" s="91"/>
      <c r="UUG362" s="91"/>
      <c r="UUH362" s="91"/>
      <c r="UUI362" s="91"/>
      <c r="UUJ362" s="91"/>
      <c r="UUK362" s="91" t="s">
        <v>218</v>
      </c>
      <c r="UUL362" s="91"/>
      <c r="UUM362" s="91"/>
      <c r="UUN362" s="91"/>
      <c r="UUO362" s="91"/>
      <c r="UUP362" s="91"/>
      <c r="UUQ362" s="91"/>
      <c r="UUR362" s="91"/>
      <c r="UUS362" s="91" t="s">
        <v>218</v>
      </c>
      <c r="UUT362" s="91"/>
      <c r="UUU362" s="91"/>
      <c r="UUV362" s="91"/>
      <c r="UUW362" s="91"/>
      <c r="UUX362" s="91"/>
      <c r="UUY362" s="91"/>
      <c r="UUZ362" s="91"/>
      <c r="UVA362" s="91" t="s">
        <v>218</v>
      </c>
      <c r="UVB362" s="91"/>
      <c r="UVC362" s="91"/>
      <c r="UVD362" s="91"/>
      <c r="UVE362" s="91"/>
      <c r="UVF362" s="91"/>
      <c r="UVG362" s="91"/>
      <c r="UVH362" s="91"/>
      <c r="UVI362" s="91" t="s">
        <v>218</v>
      </c>
      <c r="UVJ362" s="91"/>
      <c r="UVK362" s="91"/>
      <c r="UVL362" s="91"/>
      <c r="UVM362" s="91"/>
      <c r="UVN362" s="91"/>
      <c r="UVO362" s="91"/>
      <c r="UVP362" s="91"/>
      <c r="UVQ362" s="91" t="s">
        <v>218</v>
      </c>
      <c r="UVR362" s="91"/>
      <c r="UVS362" s="91"/>
      <c r="UVT362" s="91"/>
      <c r="UVU362" s="91"/>
      <c r="UVV362" s="91"/>
      <c r="UVW362" s="91"/>
      <c r="UVX362" s="91"/>
      <c r="UVY362" s="91" t="s">
        <v>218</v>
      </c>
      <c r="UVZ362" s="91"/>
      <c r="UWA362" s="91"/>
      <c r="UWB362" s="91"/>
      <c r="UWC362" s="91"/>
      <c r="UWD362" s="91"/>
      <c r="UWE362" s="91"/>
      <c r="UWF362" s="91"/>
      <c r="UWG362" s="91" t="s">
        <v>218</v>
      </c>
      <c r="UWH362" s="91"/>
      <c r="UWI362" s="91"/>
      <c r="UWJ362" s="91"/>
      <c r="UWK362" s="91"/>
      <c r="UWL362" s="91"/>
      <c r="UWM362" s="91"/>
      <c r="UWN362" s="91"/>
      <c r="UWO362" s="91" t="s">
        <v>218</v>
      </c>
      <c r="UWP362" s="91"/>
      <c r="UWQ362" s="91"/>
      <c r="UWR362" s="91"/>
      <c r="UWS362" s="91"/>
      <c r="UWT362" s="91"/>
      <c r="UWU362" s="91"/>
      <c r="UWV362" s="91"/>
      <c r="UWW362" s="91" t="s">
        <v>218</v>
      </c>
      <c r="UWX362" s="91"/>
      <c r="UWY362" s="91"/>
      <c r="UWZ362" s="91"/>
      <c r="UXA362" s="91"/>
      <c r="UXB362" s="91"/>
      <c r="UXC362" s="91"/>
      <c r="UXD362" s="91"/>
      <c r="UXE362" s="91" t="s">
        <v>218</v>
      </c>
      <c r="UXF362" s="91"/>
      <c r="UXG362" s="91"/>
      <c r="UXH362" s="91"/>
      <c r="UXI362" s="91"/>
      <c r="UXJ362" s="91"/>
      <c r="UXK362" s="91"/>
      <c r="UXL362" s="91"/>
      <c r="UXM362" s="91" t="s">
        <v>218</v>
      </c>
      <c r="UXN362" s="91"/>
      <c r="UXO362" s="91"/>
      <c r="UXP362" s="91"/>
      <c r="UXQ362" s="91"/>
      <c r="UXR362" s="91"/>
      <c r="UXS362" s="91"/>
      <c r="UXT362" s="91"/>
      <c r="UXU362" s="91" t="s">
        <v>218</v>
      </c>
      <c r="UXV362" s="91"/>
      <c r="UXW362" s="91"/>
      <c r="UXX362" s="91"/>
      <c r="UXY362" s="91"/>
      <c r="UXZ362" s="91"/>
      <c r="UYA362" s="91"/>
      <c r="UYB362" s="91"/>
      <c r="UYC362" s="91" t="s">
        <v>218</v>
      </c>
      <c r="UYD362" s="91"/>
      <c r="UYE362" s="91"/>
      <c r="UYF362" s="91"/>
      <c r="UYG362" s="91"/>
      <c r="UYH362" s="91"/>
      <c r="UYI362" s="91"/>
      <c r="UYJ362" s="91"/>
      <c r="UYK362" s="91" t="s">
        <v>218</v>
      </c>
      <c r="UYL362" s="91"/>
      <c r="UYM362" s="91"/>
      <c r="UYN362" s="91"/>
      <c r="UYO362" s="91"/>
      <c r="UYP362" s="91"/>
      <c r="UYQ362" s="91"/>
      <c r="UYR362" s="91"/>
      <c r="UYS362" s="91" t="s">
        <v>218</v>
      </c>
      <c r="UYT362" s="91"/>
      <c r="UYU362" s="91"/>
      <c r="UYV362" s="91"/>
      <c r="UYW362" s="91"/>
      <c r="UYX362" s="91"/>
      <c r="UYY362" s="91"/>
      <c r="UYZ362" s="91"/>
      <c r="UZA362" s="91" t="s">
        <v>218</v>
      </c>
      <c r="UZB362" s="91"/>
      <c r="UZC362" s="91"/>
      <c r="UZD362" s="91"/>
      <c r="UZE362" s="91"/>
      <c r="UZF362" s="91"/>
      <c r="UZG362" s="91"/>
      <c r="UZH362" s="91"/>
      <c r="UZI362" s="91" t="s">
        <v>218</v>
      </c>
      <c r="UZJ362" s="91"/>
      <c r="UZK362" s="91"/>
      <c r="UZL362" s="91"/>
      <c r="UZM362" s="91"/>
      <c r="UZN362" s="91"/>
      <c r="UZO362" s="91"/>
      <c r="UZP362" s="91"/>
      <c r="UZQ362" s="91" t="s">
        <v>218</v>
      </c>
      <c r="UZR362" s="91"/>
      <c r="UZS362" s="91"/>
      <c r="UZT362" s="91"/>
      <c r="UZU362" s="91"/>
      <c r="UZV362" s="91"/>
      <c r="UZW362" s="91"/>
      <c r="UZX362" s="91"/>
      <c r="UZY362" s="91" t="s">
        <v>218</v>
      </c>
      <c r="UZZ362" s="91"/>
      <c r="VAA362" s="91"/>
      <c r="VAB362" s="91"/>
      <c r="VAC362" s="91"/>
      <c r="VAD362" s="91"/>
      <c r="VAE362" s="91"/>
      <c r="VAF362" s="91"/>
      <c r="VAG362" s="91" t="s">
        <v>218</v>
      </c>
      <c r="VAH362" s="91"/>
      <c r="VAI362" s="91"/>
      <c r="VAJ362" s="91"/>
      <c r="VAK362" s="91"/>
      <c r="VAL362" s="91"/>
      <c r="VAM362" s="91"/>
      <c r="VAN362" s="91"/>
      <c r="VAO362" s="91" t="s">
        <v>218</v>
      </c>
      <c r="VAP362" s="91"/>
      <c r="VAQ362" s="91"/>
      <c r="VAR362" s="91"/>
      <c r="VAS362" s="91"/>
      <c r="VAT362" s="91"/>
      <c r="VAU362" s="91"/>
      <c r="VAV362" s="91"/>
      <c r="VAW362" s="91" t="s">
        <v>218</v>
      </c>
      <c r="VAX362" s="91"/>
      <c r="VAY362" s="91"/>
      <c r="VAZ362" s="91"/>
      <c r="VBA362" s="91"/>
      <c r="VBB362" s="91"/>
      <c r="VBC362" s="91"/>
      <c r="VBD362" s="91"/>
      <c r="VBE362" s="91" t="s">
        <v>218</v>
      </c>
      <c r="VBF362" s="91"/>
      <c r="VBG362" s="91"/>
      <c r="VBH362" s="91"/>
      <c r="VBI362" s="91"/>
      <c r="VBJ362" s="91"/>
      <c r="VBK362" s="91"/>
      <c r="VBL362" s="91"/>
      <c r="VBM362" s="91" t="s">
        <v>218</v>
      </c>
      <c r="VBN362" s="91"/>
      <c r="VBO362" s="91"/>
      <c r="VBP362" s="91"/>
      <c r="VBQ362" s="91"/>
      <c r="VBR362" s="91"/>
      <c r="VBS362" s="91"/>
      <c r="VBT362" s="91"/>
      <c r="VBU362" s="91" t="s">
        <v>218</v>
      </c>
      <c r="VBV362" s="91"/>
      <c r="VBW362" s="91"/>
      <c r="VBX362" s="91"/>
      <c r="VBY362" s="91"/>
      <c r="VBZ362" s="91"/>
      <c r="VCA362" s="91"/>
      <c r="VCB362" s="91"/>
      <c r="VCC362" s="91" t="s">
        <v>218</v>
      </c>
      <c r="VCD362" s="91"/>
      <c r="VCE362" s="91"/>
      <c r="VCF362" s="91"/>
      <c r="VCG362" s="91"/>
      <c r="VCH362" s="91"/>
      <c r="VCI362" s="91"/>
      <c r="VCJ362" s="91"/>
      <c r="VCK362" s="91" t="s">
        <v>218</v>
      </c>
      <c r="VCL362" s="91"/>
      <c r="VCM362" s="91"/>
      <c r="VCN362" s="91"/>
      <c r="VCO362" s="91"/>
      <c r="VCP362" s="91"/>
      <c r="VCQ362" s="91"/>
      <c r="VCR362" s="91"/>
      <c r="VCS362" s="91" t="s">
        <v>218</v>
      </c>
      <c r="VCT362" s="91"/>
      <c r="VCU362" s="91"/>
      <c r="VCV362" s="91"/>
      <c r="VCW362" s="91"/>
      <c r="VCX362" s="91"/>
      <c r="VCY362" s="91"/>
      <c r="VCZ362" s="91"/>
      <c r="VDA362" s="91" t="s">
        <v>218</v>
      </c>
      <c r="VDB362" s="91"/>
      <c r="VDC362" s="91"/>
      <c r="VDD362" s="91"/>
      <c r="VDE362" s="91"/>
      <c r="VDF362" s="91"/>
      <c r="VDG362" s="91"/>
      <c r="VDH362" s="91"/>
      <c r="VDI362" s="91" t="s">
        <v>218</v>
      </c>
      <c r="VDJ362" s="91"/>
      <c r="VDK362" s="91"/>
      <c r="VDL362" s="91"/>
      <c r="VDM362" s="91"/>
      <c r="VDN362" s="91"/>
      <c r="VDO362" s="91"/>
      <c r="VDP362" s="91"/>
      <c r="VDQ362" s="91" t="s">
        <v>218</v>
      </c>
      <c r="VDR362" s="91"/>
      <c r="VDS362" s="91"/>
      <c r="VDT362" s="91"/>
      <c r="VDU362" s="91"/>
      <c r="VDV362" s="91"/>
      <c r="VDW362" s="91"/>
      <c r="VDX362" s="91"/>
      <c r="VDY362" s="91" t="s">
        <v>218</v>
      </c>
      <c r="VDZ362" s="91"/>
      <c r="VEA362" s="91"/>
      <c r="VEB362" s="91"/>
      <c r="VEC362" s="91"/>
      <c r="VED362" s="91"/>
      <c r="VEE362" s="91"/>
      <c r="VEF362" s="91"/>
      <c r="VEG362" s="91" t="s">
        <v>218</v>
      </c>
      <c r="VEH362" s="91"/>
      <c r="VEI362" s="91"/>
      <c r="VEJ362" s="91"/>
      <c r="VEK362" s="91"/>
      <c r="VEL362" s="91"/>
      <c r="VEM362" s="91"/>
      <c r="VEN362" s="91"/>
      <c r="VEO362" s="91" t="s">
        <v>218</v>
      </c>
      <c r="VEP362" s="91"/>
      <c r="VEQ362" s="91"/>
      <c r="VER362" s="91"/>
      <c r="VES362" s="91"/>
      <c r="VET362" s="91"/>
      <c r="VEU362" s="91"/>
      <c r="VEV362" s="91"/>
      <c r="VEW362" s="91" t="s">
        <v>218</v>
      </c>
      <c r="VEX362" s="91"/>
      <c r="VEY362" s="91"/>
      <c r="VEZ362" s="91"/>
      <c r="VFA362" s="91"/>
      <c r="VFB362" s="91"/>
      <c r="VFC362" s="91"/>
      <c r="VFD362" s="91"/>
      <c r="VFE362" s="91" t="s">
        <v>218</v>
      </c>
      <c r="VFF362" s="91"/>
      <c r="VFG362" s="91"/>
      <c r="VFH362" s="91"/>
      <c r="VFI362" s="91"/>
      <c r="VFJ362" s="91"/>
      <c r="VFK362" s="91"/>
      <c r="VFL362" s="91"/>
      <c r="VFM362" s="91" t="s">
        <v>218</v>
      </c>
      <c r="VFN362" s="91"/>
      <c r="VFO362" s="91"/>
      <c r="VFP362" s="91"/>
      <c r="VFQ362" s="91"/>
      <c r="VFR362" s="91"/>
      <c r="VFS362" s="91"/>
      <c r="VFT362" s="91"/>
      <c r="VFU362" s="91" t="s">
        <v>218</v>
      </c>
      <c r="VFV362" s="91"/>
      <c r="VFW362" s="91"/>
      <c r="VFX362" s="91"/>
      <c r="VFY362" s="91"/>
      <c r="VFZ362" s="91"/>
      <c r="VGA362" s="91"/>
      <c r="VGB362" s="91"/>
      <c r="VGC362" s="91" t="s">
        <v>218</v>
      </c>
      <c r="VGD362" s="91"/>
      <c r="VGE362" s="91"/>
      <c r="VGF362" s="91"/>
      <c r="VGG362" s="91"/>
      <c r="VGH362" s="91"/>
      <c r="VGI362" s="91"/>
      <c r="VGJ362" s="91"/>
      <c r="VGK362" s="91" t="s">
        <v>218</v>
      </c>
      <c r="VGL362" s="91"/>
      <c r="VGM362" s="91"/>
      <c r="VGN362" s="91"/>
      <c r="VGO362" s="91"/>
      <c r="VGP362" s="91"/>
      <c r="VGQ362" s="91"/>
      <c r="VGR362" s="91"/>
      <c r="VGS362" s="91" t="s">
        <v>218</v>
      </c>
      <c r="VGT362" s="91"/>
      <c r="VGU362" s="91"/>
      <c r="VGV362" s="91"/>
      <c r="VGW362" s="91"/>
      <c r="VGX362" s="91"/>
      <c r="VGY362" s="91"/>
      <c r="VGZ362" s="91"/>
      <c r="VHA362" s="91" t="s">
        <v>218</v>
      </c>
      <c r="VHB362" s="91"/>
      <c r="VHC362" s="91"/>
      <c r="VHD362" s="91"/>
      <c r="VHE362" s="91"/>
      <c r="VHF362" s="91"/>
      <c r="VHG362" s="91"/>
      <c r="VHH362" s="91"/>
      <c r="VHI362" s="91" t="s">
        <v>218</v>
      </c>
      <c r="VHJ362" s="91"/>
      <c r="VHK362" s="91"/>
      <c r="VHL362" s="91"/>
      <c r="VHM362" s="91"/>
      <c r="VHN362" s="91"/>
      <c r="VHO362" s="91"/>
      <c r="VHP362" s="91"/>
      <c r="VHQ362" s="91" t="s">
        <v>218</v>
      </c>
      <c r="VHR362" s="91"/>
      <c r="VHS362" s="91"/>
      <c r="VHT362" s="91"/>
      <c r="VHU362" s="91"/>
      <c r="VHV362" s="91"/>
      <c r="VHW362" s="91"/>
      <c r="VHX362" s="91"/>
      <c r="VHY362" s="91" t="s">
        <v>218</v>
      </c>
      <c r="VHZ362" s="91"/>
      <c r="VIA362" s="91"/>
      <c r="VIB362" s="91"/>
      <c r="VIC362" s="91"/>
      <c r="VID362" s="91"/>
      <c r="VIE362" s="91"/>
      <c r="VIF362" s="91"/>
      <c r="VIG362" s="91" t="s">
        <v>218</v>
      </c>
      <c r="VIH362" s="91"/>
      <c r="VII362" s="91"/>
      <c r="VIJ362" s="91"/>
      <c r="VIK362" s="91"/>
      <c r="VIL362" s="91"/>
      <c r="VIM362" s="91"/>
      <c r="VIN362" s="91"/>
      <c r="VIO362" s="91" t="s">
        <v>218</v>
      </c>
      <c r="VIP362" s="91"/>
      <c r="VIQ362" s="91"/>
      <c r="VIR362" s="91"/>
      <c r="VIS362" s="91"/>
      <c r="VIT362" s="91"/>
      <c r="VIU362" s="91"/>
      <c r="VIV362" s="91"/>
      <c r="VIW362" s="91" t="s">
        <v>218</v>
      </c>
      <c r="VIX362" s="91"/>
      <c r="VIY362" s="91"/>
      <c r="VIZ362" s="91"/>
      <c r="VJA362" s="91"/>
      <c r="VJB362" s="91"/>
      <c r="VJC362" s="91"/>
      <c r="VJD362" s="91"/>
      <c r="VJE362" s="91" t="s">
        <v>218</v>
      </c>
      <c r="VJF362" s="91"/>
      <c r="VJG362" s="91"/>
      <c r="VJH362" s="91"/>
      <c r="VJI362" s="91"/>
      <c r="VJJ362" s="91"/>
      <c r="VJK362" s="91"/>
      <c r="VJL362" s="91"/>
      <c r="VJM362" s="91" t="s">
        <v>218</v>
      </c>
      <c r="VJN362" s="91"/>
      <c r="VJO362" s="91"/>
      <c r="VJP362" s="91"/>
      <c r="VJQ362" s="91"/>
      <c r="VJR362" s="91"/>
      <c r="VJS362" s="91"/>
      <c r="VJT362" s="91"/>
      <c r="VJU362" s="91" t="s">
        <v>218</v>
      </c>
      <c r="VJV362" s="91"/>
      <c r="VJW362" s="91"/>
      <c r="VJX362" s="91"/>
      <c r="VJY362" s="91"/>
      <c r="VJZ362" s="91"/>
      <c r="VKA362" s="91"/>
      <c r="VKB362" s="91"/>
      <c r="VKC362" s="91" t="s">
        <v>218</v>
      </c>
      <c r="VKD362" s="91"/>
      <c r="VKE362" s="91"/>
      <c r="VKF362" s="91"/>
      <c r="VKG362" s="91"/>
      <c r="VKH362" s="91"/>
      <c r="VKI362" s="91"/>
      <c r="VKJ362" s="91"/>
      <c r="VKK362" s="91" t="s">
        <v>218</v>
      </c>
      <c r="VKL362" s="91"/>
      <c r="VKM362" s="91"/>
      <c r="VKN362" s="91"/>
      <c r="VKO362" s="91"/>
      <c r="VKP362" s="91"/>
      <c r="VKQ362" s="91"/>
      <c r="VKR362" s="91"/>
      <c r="VKS362" s="91" t="s">
        <v>218</v>
      </c>
      <c r="VKT362" s="91"/>
      <c r="VKU362" s="91"/>
      <c r="VKV362" s="91"/>
      <c r="VKW362" s="91"/>
      <c r="VKX362" s="91"/>
      <c r="VKY362" s="91"/>
      <c r="VKZ362" s="91"/>
      <c r="VLA362" s="91" t="s">
        <v>218</v>
      </c>
      <c r="VLB362" s="91"/>
      <c r="VLC362" s="91"/>
      <c r="VLD362" s="91"/>
      <c r="VLE362" s="91"/>
      <c r="VLF362" s="91"/>
      <c r="VLG362" s="91"/>
      <c r="VLH362" s="91"/>
      <c r="VLI362" s="91" t="s">
        <v>218</v>
      </c>
      <c r="VLJ362" s="91"/>
      <c r="VLK362" s="91"/>
      <c r="VLL362" s="91"/>
      <c r="VLM362" s="91"/>
      <c r="VLN362" s="91"/>
      <c r="VLO362" s="91"/>
      <c r="VLP362" s="91"/>
      <c r="VLQ362" s="91" t="s">
        <v>218</v>
      </c>
      <c r="VLR362" s="91"/>
      <c r="VLS362" s="91"/>
      <c r="VLT362" s="91"/>
      <c r="VLU362" s="91"/>
      <c r="VLV362" s="91"/>
      <c r="VLW362" s="91"/>
      <c r="VLX362" s="91"/>
      <c r="VLY362" s="91" t="s">
        <v>218</v>
      </c>
      <c r="VLZ362" s="91"/>
      <c r="VMA362" s="91"/>
      <c r="VMB362" s="91"/>
      <c r="VMC362" s="91"/>
      <c r="VMD362" s="91"/>
      <c r="VME362" s="91"/>
      <c r="VMF362" s="91"/>
      <c r="VMG362" s="91" t="s">
        <v>218</v>
      </c>
      <c r="VMH362" s="91"/>
      <c r="VMI362" s="91"/>
      <c r="VMJ362" s="91"/>
      <c r="VMK362" s="91"/>
      <c r="VML362" s="91"/>
      <c r="VMM362" s="91"/>
      <c r="VMN362" s="91"/>
      <c r="VMO362" s="91" t="s">
        <v>218</v>
      </c>
      <c r="VMP362" s="91"/>
      <c r="VMQ362" s="91"/>
      <c r="VMR362" s="91"/>
      <c r="VMS362" s="91"/>
      <c r="VMT362" s="91"/>
      <c r="VMU362" s="91"/>
      <c r="VMV362" s="91"/>
      <c r="VMW362" s="91" t="s">
        <v>218</v>
      </c>
      <c r="VMX362" s="91"/>
      <c r="VMY362" s="91"/>
      <c r="VMZ362" s="91"/>
      <c r="VNA362" s="91"/>
      <c r="VNB362" s="91"/>
      <c r="VNC362" s="91"/>
      <c r="VND362" s="91"/>
      <c r="VNE362" s="91" t="s">
        <v>218</v>
      </c>
      <c r="VNF362" s="91"/>
      <c r="VNG362" s="91"/>
      <c r="VNH362" s="91"/>
      <c r="VNI362" s="91"/>
      <c r="VNJ362" s="91"/>
      <c r="VNK362" s="91"/>
      <c r="VNL362" s="91"/>
      <c r="VNM362" s="91" t="s">
        <v>218</v>
      </c>
      <c r="VNN362" s="91"/>
      <c r="VNO362" s="91"/>
      <c r="VNP362" s="91"/>
      <c r="VNQ362" s="91"/>
      <c r="VNR362" s="91"/>
      <c r="VNS362" s="91"/>
      <c r="VNT362" s="91"/>
      <c r="VNU362" s="91" t="s">
        <v>218</v>
      </c>
      <c r="VNV362" s="91"/>
      <c r="VNW362" s="91"/>
      <c r="VNX362" s="91"/>
      <c r="VNY362" s="91"/>
      <c r="VNZ362" s="91"/>
      <c r="VOA362" s="91"/>
      <c r="VOB362" s="91"/>
      <c r="VOC362" s="91" t="s">
        <v>218</v>
      </c>
      <c r="VOD362" s="91"/>
      <c r="VOE362" s="91"/>
      <c r="VOF362" s="91"/>
      <c r="VOG362" s="91"/>
      <c r="VOH362" s="91"/>
      <c r="VOI362" s="91"/>
      <c r="VOJ362" s="91"/>
      <c r="VOK362" s="91" t="s">
        <v>218</v>
      </c>
      <c r="VOL362" s="91"/>
      <c r="VOM362" s="91"/>
      <c r="VON362" s="91"/>
      <c r="VOO362" s="91"/>
      <c r="VOP362" s="91"/>
      <c r="VOQ362" s="91"/>
      <c r="VOR362" s="91"/>
      <c r="VOS362" s="91" t="s">
        <v>218</v>
      </c>
      <c r="VOT362" s="91"/>
      <c r="VOU362" s="91"/>
      <c r="VOV362" s="91"/>
      <c r="VOW362" s="91"/>
      <c r="VOX362" s="91"/>
      <c r="VOY362" s="91"/>
      <c r="VOZ362" s="91"/>
      <c r="VPA362" s="91" t="s">
        <v>218</v>
      </c>
      <c r="VPB362" s="91"/>
      <c r="VPC362" s="91"/>
      <c r="VPD362" s="91"/>
      <c r="VPE362" s="91"/>
      <c r="VPF362" s="91"/>
      <c r="VPG362" s="91"/>
      <c r="VPH362" s="91"/>
      <c r="VPI362" s="91" t="s">
        <v>218</v>
      </c>
      <c r="VPJ362" s="91"/>
      <c r="VPK362" s="91"/>
      <c r="VPL362" s="91"/>
      <c r="VPM362" s="91"/>
      <c r="VPN362" s="91"/>
      <c r="VPO362" s="91"/>
      <c r="VPP362" s="91"/>
      <c r="VPQ362" s="91" t="s">
        <v>218</v>
      </c>
      <c r="VPR362" s="91"/>
      <c r="VPS362" s="91"/>
      <c r="VPT362" s="91"/>
      <c r="VPU362" s="91"/>
      <c r="VPV362" s="91"/>
      <c r="VPW362" s="91"/>
      <c r="VPX362" s="91"/>
      <c r="VPY362" s="91" t="s">
        <v>218</v>
      </c>
      <c r="VPZ362" s="91"/>
      <c r="VQA362" s="91"/>
      <c r="VQB362" s="91"/>
      <c r="VQC362" s="91"/>
      <c r="VQD362" s="91"/>
      <c r="VQE362" s="91"/>
      <c r="VQF362" s="91"/>
      <c r="VQG362" s="91" t="s">
        <v>218</v>
      </c>
      <c r="VQH362" s="91"/>
      <c r="VQI362" s="91"/>
      <c r="VQJ362" s="91"/>
      <c r="VQK362" s="91"/>
      <c r="VQL362" s="91"/>
      <c r="VQM362" s="91"/>
      <c r="VQN362" s="91"/>
      <c r="VQO362" s="91" t="s">
        <v>218</v>
      </c>
      <c r="VQP362" s="91"/>
      <c r="VQQ362" s="91"/>
      <c r="VQR362" s="91"/>
      <c r="VQS362" s="91"/>
      <c r="VQT362" s="91"/>
      <c r="VQU362" s="91"/>
      <c r="VQV362" s="91"/>
      <c r="VQW362" s="91" t="s">
        <v>218</v>
      </c>
      <c r="VQX362" s="91"/>
      <c r="VQY362" s="91"/>
      <c r="VQZ362" s="91"/>
      <c r="VRA362" s="91"/>
      <c r="VRB362" s="91"/>
      <c r="VRC362" s="91"/>
      <c r="VRD362" s="91"/>
      <c r="VRE362" s="91" t="s">
        <v>218</v>
      </c>
      <c r="VRF362" s="91"/>
      <c r="VRG362" s="91"/>
      <c r="VRH362" s="91"/>
      <c r="VRI362" s="91"/>
      <c r="VRJ362" s="91"/>
      <c r="VRK362" s="91"/>
      <c r="VRL362" s="91"/>
      <c r="VRM362" s="91" t="s">
        <v>218</v>
      </c>
      <c r="VRN362" s="91"/>
      <c r="VRO362" s="91"/>
      <c r="VRP362" s="91"/>
      <c r="VRQ362" s="91"/>
      <c r="VRR362" s="91"/>
      <c r="VRS362" s="91"/>
      <c r="VRT362" s="91"/>
      <c r="VRU362" s="91" t="s">
        <v>218</v>
      </c>
      <c r="VRV362" s="91"/>
      <c r="VRW362" s="91"/>
      <c r="VRX362" s="91"/>
      <c r="VRY362" s="91"/>
      <c r="VRZ362" s="91"/>
      <c r="VSA362" s="91"/>
      <c r="VSB362" s="91"/>
      <c r="VSC362" s="91" t="s">
        <v>218</v>
      </c>
      <c r="VSD362" s="91"/>
      <c r="VSE362" s="91"/>
      <c r="VSF362" s="91"/>
      <c r="VSG362" s="91"/>
      <c r="VSH362" s="91"/>
      <c r="VSI362" s="91"/>
      <c r="VSJ362" s="91"/>
      <c r="VSK362" s="91" t="s">
        <v>218</v>
      </c>
      <c r="VSL362" s="91"/>
      <c r="VSM362" s="91"/>
      <c r="VSN362" s="91"/>
      <c r="VSO362" s="91"/>
      <c r="VSP362" s="91"/>
      <c r="VSQ362" s="91"/>
      <c r="VSR362" s="91"/>
      <c r="VSS362" s="91" t="s">
        <v>218</v>
      </c>
      <c r="VST362" s="91"/>
      <c r="VSU362" s="91"/>
      <c r="VSV362" s="91"/>
      <c r="VSW362" s="91"/>
      <c r="VSX362" s="91"/>
      <c r="VSY362" s="91"/>
      <c r="VSZ362" s="91"/>
      <c r="VTA362" s="91" t="s">
        <v>218</v>
      </c>
      <c r="VTB362" s="91"/>
      <c r="VTC362" s="91"/>
      <c r="VTD362" s="91"/>
      <c r="VTE362" s="91"/>
      <c r="VTF362" s="91"/>
      <c r="VTG362" s="91"/>
      <c r="VTH362" s="91"/>
      <c r="VTI362" s="91" t="s">
        <v>218</v>
      </c>
      <c r="VTJ362" s="91"/>
      <c r="VTK362" s="91"/>
      <c r="VTL362" s="91"/>
      <c r="VTM362" s="91"/>
      <c r="VTN362" s="91"/>
      <c r="VTO362" s="91"/>
      <c r="VTP362" s="91"/>
      <c r="VTQ362" s="91" t="s">
        <v>218</v>
      </c>
      <c r="VTR362" s="91"/>
      <c r="VTS362" s="91"/>
      <c r="VTT362" s="91"/>
      <c r="VTU362" s="91"/>
      <c r="VTV362" s="91"/>
      <c r="VTW362" s="91"/>
      <c r="VTX362" s="91"/>
      <c r="VTY362" s="91" t="s">
        <v>218</v>
      </c>
      <c r="VTZ362" s="91"/>
      <c r="VUA362" s="91"/>
      <c r="VUB362" s="91"/>
      <c r="VUC362" s="91"/>
      <c r="VUD362" s="91"/>
      <c r="VUE362" s="91"/>
      <c r="VUF362" s="91"/>
      <c r="VUG362" s="91" t="s">
        <v>218</v>
      </c>
      <c r="VUH362" s="91"/>
      <c r="VUI362" s="91"/>
      <c r="VUJ362" s="91"/>
      <c r="VUK362" s="91"/>
      <c r="VUL362" s="91"/>
      <c r="VUM362" s="91"/>
      <c r="VUN362" s="91"/>
      <c r="VUO362" s="91" t="s">
        <v>218</v>
      </c>
      <c r="VUP362" s="91"/>
      <c r="VUQ362" s="91"/>
      <c r="VUR362" s="91"/>
      <c r="VUS362" s="91"/>
      <c r="VUT362" s="91"/>
      <c r="VUU362" s="91"/>
      <c r="VUV362" s="91"/>
      <c r="VUW362" s="91" t="s">
        <v>218</v>
      </c>
      <c r="VUX362" s="91"/>
      <c r="VUY362" s="91"/>
      <c r="VUZ362" s="91"/>
      <c r="VVA362" s="91"/>
      <c r="VVB362" s="91"/>
      <c r="VVC362" s="91"/>
      <c r="VVD362" s="91"/>
      <c r="VVE362" s="91" t="s">
        <v>218</v>
      </c>
      <c r="VVF362" s="91"/>
      <c r="VVG362" s="91"/>
      <c r="VVH362" s="91"/>
      <c r="VVI362" s="91"/>
      <c r="VVJ362" s="91"/>
      <c r="VVK362" s="91"/>
      <c r="VVL362" s="91"/>
      <c r="VVM362" s="91" t="s">
        <v>218</v>
      </c>
      <c r="VVN362" s="91"/>
      <c r="VVO362" s="91"/>
      <c r="VVP362" s="91"/>
      <c r="VVQ362" s="91"/>
      <c r="VVR362" s="91"/>
      <c r="VVS362" s="91"/>
      <c r="VVT362" s="91"/>
      <c r="VVU362" s="91" t="s">
        <v>218</v>
      </c>
      <c r="VVV362" s="91"/>
      <c r="VVW362" s="91"/>
      <c r="VVX362" s="91"/>
      <c r="VVY362" s="91"/>
      <c r="VVZ362" s="91"/>
      <c r="VWA362" s="91"/>
      <c r="VWB362" s="91"/>
      <c r="VWC362" s="91" t="s">
        <v>218</v>
      </c>
      <c r="VWD362" s="91"/>
      <c r="VWE362" s="91"/>
      <c r="VWF362" s="91"/>
      <c r="VWG362" s="91"/>
      <c r="VWH362" s="91"/>
      <c r="VWI362" s="91"/>
      <c r="VWJ362" s="91"/>
      <c r="VWK362" s="91" t="s">
        <v>218</v>
      </c>
      <c r="VWL362" s="91"/>
      <c r="VWM362" s="91"/>
      <c r="VWN362" s="91"/>
      <c r="VWO362" s="91"/>
      <c r="VWP362" s="91"/>
      <c r="VWQ362" s="91"/>
      <c r="VWR362" s="91"/>
      <c r="VWS362" s="91" t="s">
        <v>218</v>
      </c>
      <c r="VWT362" s="91"/>
      <c r="VWU362" s="91"/>
      <c r="VWV362" s="91"/>
      <c r="VWW362" s="91"/>
      <c r="VWX362" s="91"/>
      <c r="VWY362" s="91"/>
      <c r="VWZ362" s="91"/>
      <c r="VXA362" s="91" t="s">
        <v>218</v>
      </c>
      <c r="VXB362" s="91"/>
      <c r="VXC362" s="91"/>
      <c r="VXD362" s="91"/>
      <c r="VXE362" s="91"/>
      <c r="VXF362" s="91"/>
      <c r="VXG362" s="91"/>
      <c r="VXH362" s="91"/>
      <c r="VXI362" s="91" t="s">
        <v>218</v>
      </c>
      <c r="VXJ362" s="91"/>
      <c r="VXK362" s="91"/>
      <c r="VXL362" s="91"/>
      <c r="VXM362" s="91"/>
      <c r="VXN362" s="91"/>
      <c r="VXO362" s="91"/>
      <c r="VXP362" s="91"/>
      <c r="VXQ362" s="91" t="s">
        <v>218</v>
      </c>
      <c r="VXR362" s="91"/>
      <c r="VXS362" s="91"/>
      <c r="VXT362" s="91"/>
      <c r="VXU362" s="91"/>
      <c r="VXV362" s="91"/>
      <c r="VXW362" s="91"/>
      <c r="VXX362" s="91"/>
      <c r="VXY362" s="91" t="s">
        <v>218</v>
      </c>
      <c r="VXZ362" s="91"/>
      <c r="VYA362" s="91"/>
      <c r="VYB362" s="91"/>
      <c r="VYC362" s="91"/>
      <c r="VYD362" s="91"/>
      <c r="VYE362" s="91"/>
      <c r="VYF362" s="91"/>
      <c r="VYG362" s="91" t="s">
        <v>218</v>
      </c>
      <c r="VYH362" s="91"/>
      <c r="VYI362" s="91"/>
      <c r="VYJ362" s="91"/>
      <c r="VYK362" s="91"/>
      <c r="VYL362" s="91"/>
      <c r="VYM362" s="91"/>
      <c r="VYN362" s="91"/>
      <c r="VYO362" s="91" t="s">
        <v>218</v>
      </c>
      <c r="VYP362" s="91"/>
      <c r="VYQ362" s="91"/>
      <c r="VYR362" s="91"/>
      <c r="VYS362" s="91"/>
      <c r="VYT362" s="91"/>
      <c r="VYU362" s="91"/>
      <c r="VYV362" s="91"/>
      <c r="VYW362" s="91" t="s">
        <v>218</v>
      </c>
      <c r="VYX362" s="91"/>
      <c r="VYY362" s="91"/>
      <c r="VYZ362" s="91"/>
      <c r="VZA362" s="91"/>
      <c r="VZB362" s="91"/>
      <c r="VZC362" s="91"/>
      <c r="VZD362" s="91"/>
      <c r="VZE362" s="91" t="s">
        <v>218</v>
      </c>
      <c r="VZF362" s="91"/>
      <c r="VZG362" s="91"/>
      <c r="VZH362" s="91"/>
      <c r="VZI362" s="91"/>
      <c r="VZJ362" s="91"/>
      <c r="VZK362" s="91"/>
      <c r="VZL362" s="91"/>
      <c r="VZM362" s="91" t="s">
        <v>218</v>
      </c>
      <c r="VZN362" s="91"/>
      <c r="VZO362" s="91"/>
      <c r="VZP362" s="91"/>
      <c r="VZQ362" s="91"/>
      <c r="VZR362" s="91"/>
      <c r="VZS362" s="91"/>
      <c r="VZT362" s="91"/>
      <c r="VZU362" s="91" t="s">
        <v>218</v>
      </c>
      <c r="VZV362" s="91"/>
      <c r="VZW362" s="91"/>
      <c r="VZX362" s="91"/>
      <c r="VZY362" s="91"/>
      <c r="VZZ362" s="91"/>
      <c r="WAA362" s="91"/>
      <c r="WAB362" s="91"/>
      <c r="WAC362" s="91" t="s">
        <v>218</v>
      </c>
      <c r="WAD362" s="91"/>
      <c r="WAE362" s="91"/>
      <c r="WAF362" s="91"/>
      <c r="WAG362" s="91"/>
      <c r="WAH362" s="91"/>
      <c r="WAI362" s="91"/>
      <c r="WAJ362" s="91"/>
      <c r="WAK362" s="91" t="s">
        <v>218</v>
      </c>
      <c r="WAL362" s="91"/>
      <c r="WAM362" s="91"/>
      <c r="WAN362" s="91"/>
      <c r="WAO362" s="91"/>
      <c r="WAP362" s="91"/>
      <c r="WAQ362" s="91"/>
      <c r="WAR362" s="91"/>
      <c r="WAS362" s="91" t="s">
        <v>218</v>
      </c>
      <c r="WAT362" s="91"/>
      <c r="WAU362" s="91"/>
      <c r="WAV362" s="91"/>
      <c r="WAW362" s="91"/>
      <c r="WAX362" s="91"/>
      <c r="WAY362" s="91"/>
      <c r="WAZ362" s="91"/>
      <c r="WBA362" s="91" t="s">
        <v>218</v>
      </c>
      <c r="WBB362" s="91"/>
      <c r="WBC362" s="91"/>
      <c r="WBD362" s="91"/>
      <c r="WBE362" s="91"/>
      <c r="WBF362" s="91"/>
      <c r="WBG362" s="91"/>
      <c r="WBH362" s="91"/>
      <c r="WBI362" s="91" t="s">
        <v>218</v>
      </c>
      <c r="WBJ362" s="91"/>
      <c r="WBK362" s="91"/>
      <c r="WBL362" s="91"/>
      <c r="WBM362" s="91"/>
      <c r="WBN362" s="91"/>
      <c r="WBO362" s="91"/>
      <c r="WBP362" s="91"/>
      <c r="WBQ362" s="91" t="s">
        <v>218</v>
      </c>
      <c r="WBR362" s="91"/>
      <c r="WBS362" s="91"/>
      <c r="WBT362" s="91"/>
      <c r="WBU362" s="91"/>
      <c r="WBV362" s="91"/>
      <c r="WBW362" s="91"/>
      <c r="WBX362" s="91"/>
      <c r="WBY362" s="91" t="s">
        <v>218</v>
      </c>
      <c r="WBZ362" s="91"/>
      <c r="WCA362" s="91"/>
      <c r="WCB362" s="91"/>
      <c r="WCC362" s="91"/>
      <c r="WCD362" s="91"/>
      <c r="WCE362" s="91"/>
      <c r="WCF362" s="91"/>
      <c r="WCG362" s="91" t="s">
        <v>218</v>
      </c>
      <c r="WCH362" s="91"/>
      <c r="WCI362" s="91"/>
      <c r="WCJ362" s="91"/>
      <c r="WCK362" s="91"/>
      <c r="WCL362" s="91"/>
      <c r="WCM362" s="91"/>
      <c r="WCN362" s="91"/>
      <c r="WCO362" s="91" t="s">
        <v>218</v>
      </c>
      <c r="WCP362" s="91"/>
      <c r="WCQ362" s="91"/>
      <c r="WCR362" s="91"/>
      <c r="WCS362" s="91"/>
      <c r="WCT362" s="91"/>
      <c r="WCU362" s="91"/>
      <c r="WCV362" s="91"/>
      <c r="WCW362" s="91" t="s">
        <v>218</v>
      </c>
      <c r="WCX362" s="91"/>
      <c r="WCY362" s="91"/>
      <c r="WCZ362" s="91"/>
      <c r="WDA362" s="91"/>
      <c r="WDB362" s="91"/>
      <c r="WDC362" s="91"/>
      <c r="WDD362" s="91"/>
      <c r="WDE362" s="91" t="s">
        <v>218</v>
      </c>
      <c r="WDF362" s="91"/>
      <c r="WDG362" s="91"/>
      <c r="WDH362" s="91"/>
      <c r="WDI362" s="91"/>
      <c r="WDJ362" s="91"/>
      <c r="WDK362" s="91"/>
      <c r="WDL362" s="91"/>
      <c r="WDM362" s="91" t="s">
        <v>218</v>
      </c>
      <c r="WDN362" s="91"/>
      <c r="WDO362" s="91"/>
      <c r="WDP362" s="91"/>
      <c r="WDQ362" s="91"/>
      <c r="WDR362" s="91"/>
      <c r="WDS362" s="91"/>
      <c r="WDT362" s="91"/>
      <c r="WDU362" s="91" t="s">
        <v>218</v>
      </c>
      <c r="WDV362" s="91"/>
      <c r="WDW362" s="91"/>
      <c r="WDX362" s="91"/>
      <c r="WDY362" s="91"/>
      <c r="WDZ362" s="91"/>
      <c r="WEA362" s="91"/>
      <c r="WEB362" s="91"/>
      <c r="WEC362" s="91" t="s">
        <v>218</v>
      </c>
      <c r="WED362" s="91"/>
      <c r="WEE362" s="91"/>
      <c r="WEF362" s="91"/>
      <c r="WEG362" s="91"/>
      <c r="WEH362" s="91"/>
      <c r="WEI362" s="91"/>
      <c r="WEJ362" s="91"/>
      <c r="WEK362" s="91" t="s">
        <v>218</v>
      </c>
      <c r="WEL362" s="91"/>
      <c r="WEM362" s="91"/>
      <c r="WEN362" s="91"/>
      <c r="WEO362" s="91"/>
      <c r="WEP362" s="91"/>
      <c r="WEQ362" s="91"/>
      <c r="WER362" s="91"/>
      <c r="WES362" s="91" t="s">
        <v>218</v>
      </c>
      <c r="WET362" s="91"/>
      <c r="WEU362" s="91"/>
      <c r="WEV362" s="91"/>
      <c r="WEW362" s="91"/>
      <c r="WEX362" s="91"/>
      <c r="WEY362" s="91"/>
      <c r="WEZ362" s="91"/>
      <c r="WFA362" s="91" t="s">
        <v>218</v>
      </c>
      <c r="WFB362" s="91"/>
      <c r="WFC362" s="91"/>
      <c r="WFD362" s="91"/>
      <c r="WFE362" s="91"/>
      <c r="WFF362" s="91"/>
      <c r="WFG362" s="91"/>
      <c r="WFH362" s="91"/>
      <c r="WFI362" s="91" t="s">
        <v>218</v>
      </c>
      <c r="WFJ362" s="91"/>
      <c r="WFK362" s="91"/>
      <c r="WFL362" s="91"/>
      <c r="WFM362" s="91"/>
      <c r="WFN362" s="91"/>
      <c r="WFO362" s="91"/>
      <c r="WFP362" s="91"/>
      <c r="WFQ362" s="91" t="s">
        <v>218</v>
      </c>
      <c r="WFR362" s="91"/>
      <c r="WFS362" s="91"/>
      <c r="WFT362" s="91"/>
      <c r="WFU362" s="91"/>
      <c r="WFV362" s="91"/>
      <c r="WFW362" s="91"/>
      <c r="WFX362" s="91"/>
      <c r="WFY362" s="91" t="s">
        <v>218</v>
      </c>
      <c r="WFZ362" s="91"/>
      <c r="WGA362" s="91"/>
      <c r="WGB362" s="91"/>
      <c r="WGC362" s="91"/>
      <c r="WGD362" s="91"/>
      <c r="WGE362" s="91"/>
      <c r="WGF362" s="91"/>
      <c r="WGG362" s="91" t="s">
        <v>218</v>
      </c>
      <c r="WGH362" s="91"/>
      <c r="WGI362" s="91"/>
      <c r="WGJ362" s="91"/>
      <c r="WGK362" s="91"/>
      <c r="WGL362" s="91"/>
      <c r="WGM362" s="91"/>
      <c r="WGN362" s="91"/>
      <c r="WGO362" s="91" t="s">
        <v>218</v>
      </c>
      <c r="WGP362" s="91"/>
      <c r="WGQ362" s="91"/>
      <c r="WGR362" s="91"/>
      <c r="WGS362" s="91"/>
      <c r="WGT362" s="91"/>
      <c r="WGU362" s="91"/>
      <c r="WGV362" s="91"/>
      <c r="WGW362" s="91" t="s">
        <v>218</v>
      </c>
      <c r="WGX362" s="91"/>
      <c r="WGY362" s="91"/>
      <c r="WGZ362" s="91"/>
      <c r="WHA362" s="91"/>
      <c r="WHB362" s="91"/>
      <c r="WHC362" s="91"/>
      <c r="WHD362" s="91"/>
      <c r="WHE362" s="91" t="s">
        <v>218</v>
      </c>
      <c r="WHF362" s="91"/>
      <c r="WHG362" s="91"/>
      <c r="WHH362" s="91"/>
      <c r="WHI362" s="91"/>
      <c r="WHJ362" s="91"/>
      <c r="WHK362" s="91"/>
      <c r="WHL362" s="91"/>
      <c r="WHM362" s="91" t="s">
        <v>218</v>
      </c>
      <c r="WHN362" s="91"/>
      <c r="WHO362" s="91"/>
      <c r="WHP362" s="91"/>
      <c r="WHQ362" s="91"/>
      <c r="WHR362" s="91"/>
      <c r="WHS362" s="91"/>
      <c r="WHT362" s="91"/>
      <c r="WHU362" s="91" t="s">
        <v>218</v>
      </c>
      <c r="WHV362" s="91"/>
      <c r="WHW362" s="91"/>
      <c r="WHX362" s="91"/>
      <c r="WHY362" s="91"/>
      <c r="WHZ362" s="91"/>
      <c r="WIA362" s="91"/>
      <c r="WIB362" s="91"/>
      <c r="WIC362" s="91" t="s">
        <v>218</v>
      </c>
      <c r="WID362" s="91"/>
      <c r="WIE362" s="91"/>
      <c r="WIF362" s="91"/>
      <c r="WIG362" s="91"/>
      <c r="WIH362" s="91"/>
      <c r="WII362" s="91"/>
      <c r="WIJ362" s="91"/>
      <c r="WIK362" s="91" t="s">
        <v>218</v>
      </c>
      <c r="WIL362" s="91"/>
      <c r="WIM362" s="91"/>
      <c r="WIN362" s="91"/>
      <c r="WIO362" s="91"/>
      <c r="WIP362" s="91"/>
      <c r="WIQ362" s="91"/>
      <c r="WIR362" s="91"/>
      <c r="WIS362" s="91" t="s">
        <v>218</v>
      </c>
      <c r="WIT362" s="91"/>
      <c r="WIU362" s="91"/>
      <c r="WIV362" s="91"/>
      <c r="WIW362" s="91"/>
      <c r="WIX362" s="91"/>
      <c r="WIY362" s="91"/>
      <c r="WIZ362" s="91"/>
      <c r="WJA362" s="91" t="s">
        <v>218</v>
      </c>
      <c r="WJB362" s="91"/>
      <c r="WJC362" s="91"/>
      <c r="WJD362" s="91"/>
      <c r="WJE362" s="91"/>
      <c r="WJF362" s="91"/>
      <c r="WJG362" s="91"/>
      <c r="WJH362" s="91"/>
      <c r="WJI362" s="91" t="s">
        <v>218</v>
      </c>
      <c r="WJJ362" s="91"/>
      <c r="WJK362" s="91"/>
      <c r="WJL362" s="91"/>
      <c r="WJM362" s="91"/>
      <c r="WJN362" s="91"/>
      <c r="WJO362" s="91"/>
      <c r="WJP362" s="91"/>
      <c r="WJQ362" s="91" t="s">
        <v>218</v>
      </c>
      <c r="WJR362" s="91"/>
      <c r="WJS362" s="91"/>
      <c r="WJT362" s="91"/>
      <c r="WJU362" s="91"/>
      <c r="WJV362" s="91"/>
      <c r="WJW362" s="91"/>
      <c r="WJX362" s="91"/>
      <c r="WJY362" s="91" t="s">
        <v>218</v>
      </c>
      <c r="WJZ362" s="91"/>
      <c r="WKA362" s="91"/>
      <c r="WKB362" s="91"/>
      <c r="WKC362" s="91"/>
      <c r="WKD362" s="91"/>
      <c r="WKE362" s="91"/>
      <c r="WKF362" s="91"/>
      <c r="WKG362" s="91" t="s">
        <v>218</v>
      </c>
      <c r="WKH362" s="91"/>
      <c r="WKI362" s="91"/>
      <c r="WKJ362" s="91"/>
      <c r="WKK362" s="91"/>
      <c r="WKL362" s="91"/>
      <c r="WKM362" s="91"/>
      <c r="WKN362" s="91"/>
      <c r="WKO362" s="91" t="s">
        <v>218</v>
      </c>
      <c r="WKP362" s="91"/>
      <c r="WKQ362" s="91"/>
      <c r="WKR362" s="91"/>
      <c r="WKS362" s="91"/>
      <c r="WKT362" s="91"/>
      <c r="WKU362" s="91"/>
      <c r="WKV362" s="91"/>
      <c r="WKW362" s="91" t="s">
        <v>218</v>
      </c>
      <c r="WKX362" s="91"/>
      <c r="WKY362" s="91"/>
      <c r="WKZ362" s="91"/>
      <c r="WLA362" s="91"/>
      <c r="WLB362" s="91"/>
      <c r="WLC362" s="91"/>
      <c r="WLD362" s="91"/>
      <c r="WLE362" s="91" t="s">
        <v>218</v>
      </c>
      <c r="WLF362" s="91"/>
      <c r="WLG362" s="91"/>
      <c r="WLH362" s="91"/>
      <c r="WLI362" s="91"/>
      <c r="WLJ362" s="91"/>
      <c r="WLK362" s="91"/>
      <c r="WLL362" s="91"/>
      <c r="WLM362" s="91" t="s">
        <v>218</v>
      </c>
      <c r="WLN362" s="91"/>
      <c r="WLO362" s="91"/>
      <c r="WLP362" s="91"/>
      <c r="WLQ362" s="91"/>
      <c r="WLR362" s="91"/>
      <c r="WLS362" s="91"/>
      <c r="WLT362" s="91"/>
      <c r="WLU362" s="91" t="s">
        <v>218</v>
      </c>
      <c r="WLV362" s="91"/>
      <c r="WLW362" s="91"/>
      <c r="WLX362" s="91"/>
      <c r="WLY362" s="91"/>
      <c r="WLZ362" s="91"/>
      <c r="WMA362" s="91"/>
      <c r="WMB362" s="91"/>
      <c r="WMC362" s="91" t="s">
        <v>218</v>
      </c>
      <c r="WMD362" s="91"/>
      <c r="WME362" s="91"/>
      <c r="WMF362" s="91"/>
      <c r="WMG362" s="91"/>
      <c r="WMH362" s="91"/>
      <c r="WMI362" s="91"/>
      <c r="WMJ362" s="91"/>
      <c r="WMK362" s="91" t="s">
        <v>218</v>
      </c>
      <c r="WML362" s="91"/>
      <c r="WMM362" s="91"/>
      <c r="WMN362" s="91"/>
      <c r="WMO362" s="91"/>
      <c r="WMP362" s="91"/>
      <c r="WMQ362" s="91"/>
      <c r="WMR362" s="91"/>
      <c r="WMS362" s="91" t="s">
        <v>218</v>
      </c>
      <c r="WMT362" s="91"/>
      <c r="WMU362" s="91"/>
      <c r="WMV362" s="91"/>
      <c r="WMW362" s="91"/>
      <c r="WMX362" s="91"/>
      <c r="WMY362" s="91"/>
      <c r="WMZ362" s="91"/>
      <c r="WNA362" s="91" t="s">
        <v>218</v>
      </c>
      <c r="WNB362" s="91"/>
      <c r="WNC362" s="91"/>
      <c r="WND362" s="91"/>
      <c r="WNE362" s="91"/>
      <c r="WNF362" s="91"/>
      <c r="WNG362" s="91"/>
      <c r="WNH362" s="91"/>
      <c r="WNI362" s="91" t="s">
        <v>218</v>
      </c>
      <c r="WNJ362" s="91"/>
      <c r="WNK362" s="91"/>
      <c r="WNL362" s="91"/>
      <c r="WNM362" s="91"/>
      <c r="WNN362" s="91"/>
      <c r="WNO362" s="91"/>
      <c r="WNP362" s="91"/>
      <c r="WNQ362" s="91" t="s">
        <v>218</v>
      </c>
      <c r="WNR362" s="91"/>
      <c r="WNS362" s="91"/>
      <c r="WNT362" s="91"/>
      <c r="WNU362" s="91"/>
      <c r="WNV362" s="91"/>
      <c r="WNW362" s="91"/>
      <c r="WNX362" s="91"/>
      <c r="WNY362" s="91" t="s">
        <v>218</v>
      </c>
      <c r="WNZ362" s="91"/>
      <c r="WOA362" s="91"/>
      <c r="WOB362" s="91"/>
      <c r="WOC362" s="91"/>
      <c r="WOD362" s="91"/>
      <c r="WOE362" s="91"/>
      <c r="WOF362" s="91"/>
      <c r="WOG362" s="91" t="s">
        <v>218</v>
      </c>
      <c r="WOH362" s="91"/>
      <c r="WOI362" s="91"/>
      <c r="WOJ362" s="91"/>
      <c r="WOK362" s="91"/>
      <c r="WOL362" s="91"/>
      <c r="WOM362" s="91"/>
      <c r="WON362" s="91"/>
      <c r="WOO362" s="91" t="s">
        <v>218</v>
      </c>
      <c r="WOP362" s="91"/>
      <c r="WOQ362" s="91"/>
      <c r="WOR362" s="91"/>
      <c r="WOS362" s="91"/>
      <c r="WOT362" s="91"/>
      <c r="WOU362" s="91"/>
      <c r="WOV362" s="91"/>
      <c r="WOW362" s="91" t="s">
        <v>218</v>
      </c>
      <c r="WOX362" s="91"/>
      <c r="WOY362" s="91"/>
      <c r="WOZ362" s="91"/>
      <c r="WPA362" s="91"/>
      <c r="WPB362" s="91"/>
      <c r="WPC362" s="91"/>
      <c r="WPD362" s="91"/>
      <c r="WPE362" s="91" t="s">
        <v>218</v>
      </c>
      <c r="WPF362" s="91"/>
      <c r="WPG362" s="91"/>
      <c r="WPH362" s="91"/>
      <c r="WPI362" s="91"/>
      <c r="WPJ362" s="91"/>
      <c r="WPK362" s="91"/>
      <c r="WPL362" s="91"/>
      <c r="WPM362" s="91" t="s">
        <v>218</v>
      </c>
      <c r="WPN362" s="91"/>
      <c r="WPO362" s="91"/>
      <c r="WPP362" s="91"/>
      <c r="WPQ362" s="91"/>
      <c r="WPR362" s="91"/>
      <c r="WPS362" s="91"/>
      <c r="WPT362" s="91"/>
      <c r="WPU362" s="91" t="s">
        <v>218</v>
      </c>
      <c r="WPV362" s="91"/>
      <c r="WPW362" s="91"/>
      <c r="WPX362" s="91"/>
      <c r="WPY362" s="91"/>
      <c r="WPZ362" s="91"/>
      <c r="WQA362" s="91"/>
      <c r="WQB362" s="91"/>
      <c r="WQC362" s="91" t="s">
        <v>218</v>
      </c>
      <c r="WQD362" s="91"/>
      <c r="WQE362" s="91"/>
      <c r="WQF362" s="91"/>
      <c r="WQG362" s="91"/>
      <c r="WQH362" s="91"/>
      <c r="WQI362" s="91"/>
      <c r="WQJ362" s="91"/>
      <c r="WQK362" s="91" t="s">
        <v>218</v>
      </c>
      <c r="WQL362" s="91"/>
      <c r="WQM362" s="91"/>
      <c r="WQN362" s="91"/>
      <c r="WQO362" s="91"/>
      <c r="WQP362" s="91"/>
      <c r="WQQ362" s="91"/>
      <c r="WQR362" s="91"/>
      <c r="WQS362" s="91" t="s">
        <v>218</v>
      </c>
      <c r="WQT362" s="91"/>
      <c r="WQU362" s="91"/>
      <c r="WQV362" s="91"/>
      <c r="WQW362" s="91"/>
      <c r="WQX362" s="91"/>
      <c r="WQY362" s="91"/>
      <c r="WQZ362" s="91"/>
      <c r="WRA362" s="91" t="s">
        <v>218</v>
      </c>
      <c r="WRB362" s="91"/>
      <c r="WRC362" s="91"/>
      <c r="WRD362" s="91"/>
      <c r="WRE362" s="91"/>
      <c r="WRF362" s="91"/>
      <c r="WRG362" s="91"/>
      <c r="WRH362" s="91"/>
      <c r="WRI362" s="91" t="s">
        <v>218</v>
      </c>
      <c r="WRJ362" s="91"/>
      <c r="WRK362" s="91"/>
      <c r="WRL362" s="91"/>
      <c r="WRM362" s="91"/>
      <c r="WRN362" s="91"/>
      <c r="WRO362" s="91"/>
      <c r="WRP362" s="91"/>
      <c r="WRQ362" s="91" t="s">
        <v>218</v>
      </c>
      <c r="WRR362" s="91"/>
      <c r="WRS362" s="91"/>
      <c r="WRT362" s="91"/>
      <c r="WRU362" s="91"/>
      <c r="WRV362" s="91"/>
      <c r="WRW362" s="91"/>
      <c r="WRX362" s="91"/>
      <c r="WRY362" s="91" t="s">
        <v>218</v>
      </c>
      <c r="WRZ362" s="91"/>
      <c r="WSA362" s="91"/>
      <c r="WSB362" s="91"/>
      <c r="WSC362" s="91"/>
      <c r="WSD362" s="91"/>
      <c r="WSE362" s="91"/>
      <c r="WSF362" s="91"/>
      <c r="WSG362" s="91" t="s">
        <v>218</v>
      </c>
      <c r="WSH362" s="91"/>
      <c r="WSI362" s="91"/>
      <c r="WSJ362" s="91"/>
      <c r="WSK362" s="91"/>
      <c r="WSL362" s="91"/>
      <c r="WSM362" s="91"/>
      <c r="WSN362" s="91"/>
      <c r="WSO362" s="91" t="s">
        <v>218</v>
      </c>
      <c r="WSP362" s="91"/>
      <c r="WSQ362" s="91"/>
      <c r="WSR362" s="91"/>
      <c r="WSS362" s="91"/>
      <c r="WST362" s="91"/>
      <c r="WSU362" s="91"/>
      <c r="WSV362" s="91"/>
      <c r="WSW362" s="91" t="s">
        <v>218</v>
      </c>
      <c r="WSX362" s="91"/>
      <c r="WSY362" s="91"/>
      <c r="WSZ362" s="91"/>
      <c r="WTA362" s="91"/>
      <c r="WTB362" s="91"/>
      <c r="WTC362" s="91"/>
      <c r="WTD362" s="91"/>
      <c r="WTE362" s="91" t="s">
        <v>218</v>
      </c>
      <c r="WTF362" s="91"/>
      <c r="WTG362" s="91"/>
      <c r="WTH362" s="91"/>
      <c r="WTI362" s="91"/>
      <c r="WTJ362" s="91"/>
      <c r="WTK362" s="91"/>
      <c r="WTL362" s="91"/>
      <c r="WTM362" s="91" t="s">
        <v>218</v>
      </c>
      <c r="WTN362" s="91"/>
      <c r="WTO362" s="91"/>
      <c r="WTP362" s="91"/>
      <c r="WTQ362" s="91"/>
      <c r="WTR362" s="91"/>
      <c r="WTS362" s="91"/>
      <c r="WTT362" s="91"/>
      <c r="WTU362" s="91" t="s">
        <v>218</v>
      </c>
      <c r="WTV362" s="91"/>
      <c r="WTW362" s="91"/>
      <c r="WTX362" s="91"/>
      <c r="WTY362" s="91"/>
      <c r="WTZ362" s="91"/>
      <c r="WUA362" s="91"/>
      <c r="WUB362" s="91"/>
      <c r="WUC362" s="91" t="s">
        <v>218</v>
      </c>
      <c r="WUD362" s="91"/>
      <c r="WUE362" s="91"/>
      <c r="WUF362" s="91"/>
      <c r="WUG362" s="91"/>
      <c r="WUH362" s="91"/>
      <c r="WUI362" s="91"/>
      <c r="WUJ362" s="91"/>
      <c r="WUK362" s="91" t="s">
        <v>218</v>
      </c>
      <c r="WUL362" s="91"/>
      <c r="WUM362" s="91"/>
      <c r="WUN362" s="91"/>
      <c r="WUO362" s="91"/>
      <c r="WUP362" s="91"/>
      <c r="WUQ362" s="91"/>
      <c r="WUR362" s="91"/>
      <c r="WUS362" s="91" t="s">
        <v>218</v>
      </c>
      <c r="WUT362" s="91"/>
      <c r="WUU362" s="91"/>
      <c r="WUV362" s="91"/>
      <c r="WUW362" s="91"/>
      <c r="WUX362" s="91"/>
      <c r="WUY362" s="91"/>
      <c r="WUZ362" s="91"/>
      <c r="WVA362" s="91" t="s">
        <v>218</v>
      </c>
      <c r="WVB362" s="91"/>
      <c r="WVC362" s="91"/>
      <c r="WVD362" s="91"/>
      <c r="WVE362" s="91"/>
      <c r="WVF362" s="91"/>
      <c r="WVG362" s="91"/>
      <c r="WVH362" s="91"/>
      <c r="WVI362" s="91" t="s">
        <v>218</v>
      </c>
      <c r="WVJ362" s="91"/>
      <c r="WVK362" s="91"/>
      <c r="WVL362" s="91"/>
      <c r="WVM362" s="91"/>
      <c r="WVN362" s="91"/>
      <c r="WVO362" s="91"/>
      <c r="WVP362" s="91"/>
      <c r="WVQ362" s="91" t="s">
        <v>218</v>
      </c>
      <c r="WVR362" s="91"/>
      <c r="WVS362" s="91"/>
      <c r="WVT362" s="91"/>
      <c r="WVU362" s="91"/>
      <c r="WVV362" s="91"/>
      <c r="WVW362" s="91"/>
      <c r="WVX362" s="91"/>
      <c r="WVY362" s="91" t="s">
        <v>218</v>
      </c>
      <c r="WVZ362" s="91"/>
      <c r="WWA362" s="91"/>
      <c r="WWB362" s="91"/>
      <c r="WWC362" s="91"/>
      <c r="WWD362" s="91"/>
      <c r="WWE362" s="91"/>
      <c r="WWF362" s="91"/>
      <c r="WWG362" s="91" t="s">
        <v>218</v>
      </c>
      <c r="WWH362" s="91"/>
      <c r="WWI362" s="91"/>
      <c r="WWJ362" s="91"/>
      <c r="WWK362" s="91"/>
      <c r="WWL362" s="91"/>
      <c r="WWM362" s="91"/>
      <c r="WWN362" s="91"/>
      <c r="WWO362" s="91" t="s">
        <v>218</v>
      </c>
      <c r="WWP362" s="91"/>
      <c r="WWQ362" s="91"/>
      <c r="WWR362" s="91"/>
      <c r="WWS362" s="91"/>
      <c r="WWT362" s="91"/>
      <c r="WWU362" s="91"/>
      <c r="WWV362" s="91"/>
      <c r="WWW362" s="91" t="s">
        <v>218</v>
      </c>
      <c r="WWX362" s="91"/>
      <c r="WWY362" s="91"/>
      <c r="WWZ362" s="91"/>
      <c r="WXA362" s="91"/>
      <c r="WXB362" s="91"/>
      <c r="WXC362" s="91"/>
      <c r="WXD362" s="91"/>
      <c r="WXE362" s="91" t="s">
        <v>218</v>
      </c>
      <c r="WXF362" s="91"/>
      <c r="WXG362" s="91"/>
      <c r="WXH362" s="91"/>
      <c r="WXI362" s="91"/>
      <c r="WXJ362" s="91"/>
      <c r="WXK362" s="91"/>
      <c r="WXL362" s="91"/>
      <c r="WXM362" s="91" t="s">
        <v>218</v>
      </c>
      <c r="WXN362" s="91"/>
      <c r="WXO362" s="91"/>
      <c r="WXP362" s="91"/>
      <c r="WXQ362" s="91"/>
      <c r="WXR362" s="91"/>
      <c r="WXS362" s="91"/>
      <c r="WXT362" s="91"/>
      <c r="WXU362" s="91" t="s">
        <v>218</v>
      </c>
      <c r="WXV362" s="91"/>
      <c r="WXW362" s="91"/>
      <c r="WXX362" s="91"/>
      <c r="WXY362" s="91"/>
      <c r="WXZ362" s="91"/>
      <c r="WYA362" s="91"/>
      <c r="WYB362" s="91"/>
      <c r="WYC362" s="91" t="s">
        <v>218</v>
      </c>
      <c r="WYD362" s="91"/>
      <c r="WYE362" s="91"/>
      <c r="WYF362" s="91"/>
      <c r="WYG362" s="91"/>
      <c r="WYH362" s="91"/>
      <c r="WYI362" s="91"/>
      <c r="WYJ362" s="91"/>
      <c r="WYK362" s="91" t="s">
        <v>218</v>
      </c>
      <c r="WYL362" s="91"/>
      <c r="WYM362" s="91"/>
      <c r="WYN362" s="91"/>
      <c r="WYO362" s="91"/>
      <c r="WYP362" s="91"/>
      <c r="WYQ362" s="91"/>
      <c r="WYR362" s="91"/>
      <c r="WYS362" s="91" t="s">
        <v>218</v>
      </c>
      <c r="WYT362" s="91"/>
      <c r="WYU362" s="91"/>
      <c r="WYV362" s="91"/>
      <c r="WYW362" s="91"/>
      <c r="WYX362" s="91"/>
      <c r="WYY362" s="91"/>
      <c r="WYZ362" s="91"/>
      <c r="WZA362" s="91" t="s">
        <v>218</v>
      </c>
      <c r="WZB362" s="91"/>
      <c r="WZC362" s="91"/>
      <c r="WZD362" s="91"/>
      <c r="WZE362" s="91"/>
      <c r="WZF362" s="91"/>
      <c r="WZG362" s="91"/>
      <c r="WZH362" s="91"/>
      <c r="WZI362" s="91" t="s">
        <v>218</v>
      </c>
      <c r="WZJ362" s="91"/>
      <c r="WZK362" s="91"/>
      <c r="WZL362" s="91"/>
      <c r="WZM362" s="91"/>
      <c r="WZN362" s="91"/>
      <c r="WZO362" s="91"/>
      <c r="WZP362" s="91"/>
      <c r="WZQ362" s="91" t="s">
        <v>218</v>
      </c>
      <c r="WZR362" s="91"/>
      <c r="WZS362" s="91"/>
      <c r="WZT362" s="91"/>
      <c r="WZU362" s="91"/>
      <c r="WZV362" s="91"/>
      <c r="WZW362" s="91"/>
      <c r="WZX362" s="91"/>
      <c r="WZY362" s="91" t="s">
        <v>218</v>
      </c>
      <c r="WZZ362" s="91"/>
      <c r="XAA362" s="91"/>
      <c r="XAB362" s="91"/>
      <c r="XAC362" s="91"/>
      <c r="XAD362" s="91"/>
      <c r="XAE362" s="91"/>
      <c r="XAF362" s="91"/>
      <c r="XAG362" s="91" t="s">
        <v>218</v>
      </c>
      <c r="XAH362" s="91"/>
      <c r="XAI362" s="91"/>
      <c r="XAJ362" s="91"/>
      <c r="XAK362" s="91"/>
      <c r="XAL362" s="91"/>
      <c r="XAM362" s="91"/>
      <c r="XAN362" s="91"/>
      <c r="XAO362" s="91" t="s">
        <v>218</v>
      </c>
      <c r="XAP362" s="91"/>
      <c r="XAQ362" s="91"/>
      <c r="XAR362" s="91"/>
      <c r="XAS362" s="91"/>
      <c r="XAT362" s="91"/>
      <c r="XAU362" s="91"/>
      <c r="XAV362" s="91"/>
      <c r="XAW362" s="91" t="s">
        <v>218</v>
      </c>
      <c r="XAX362" s="91"/>
      <c r="XAY362" s="91"/>
      <c r="XAZ362" s="91"/>
      <c r="XBA362" s="91"/>
      <c r="XBB362" s="91"/>
      <c r="XBC362" s="91"/>
      <c r="XBD362" s="91"/>
      <c r="XBE362" s="91" t="s">
        <v>218</v>
      </c>
      <c r="XBF362" s="91"/>
      <c r="XBG362" s="91"/>
      <c r="XBH362" s="91"/>
      <c r="XBI362" s="91"/>
      <c r="XBJ362" s="91"/>
      <c r="XBK362" s="91"/>
      <c r="XBL362" s="91"/>
      <c r="XBM362" s="91" t="s">
        <v>218</v>
      </c>
      <c r="XBN362" s="91"/>
      <c r="XBO362" s="91"/>
      <c r="XBP362" s="91"/>
      <c r="XBQ362" s="91"/>
      <c r="XBR362" s="91"/>
      <c r="XBS362" s="91"/>
      <c r="XBT362" s="91"/>
      <c r="XBU362" s="91" t="s">
        <v>218</v>
      </c>
      <c r="XBV362" s="91"/>
      <c r="XBW362" s="91"/>
      <c r="XBX362" s="91"/>
      <c r="XBY362" s="91"/>
      <c r="XBZ362" s="91"/>
      <c r="XCA362" s="91"/>
      <c r="XCB362" s="91"/>
      <c r="XCC362" s="91" t="s">
        <v>218</v>
      </c>
      <c r="XCD362" s="91"/>
      <c r="XCE362" s="91"/>
      <c r="XCF362" s="91"/>
      <c r="XCG362" s="91"/>
      <c r="XCH362" s="91"/>
      <c r="XCI362" s="91"/>
      <c r="XCJ362" s="91"/>
      <c r="XCK362" s="91" t="s">
        <v>218</v>
      </c>
      <c r="XCL362" s="91"/>
      <c r="XCM362" s="91"/>
      <c r="XCN362" s="91"/>
      <c r="XCO362" s="91"/>
      <c r="XCP362" s="91"/>
      <c r="XCQ362" s="91"/>
      <c r="XCR362" s="91"/>
      <c r="XCS362" s="91" t="s">
        <v>218</v>
      </c>
      <c r="XCT362" s="91"/>
      <c r="XCU362" s="91"/>
      <c r="XCV362" s="91"/>
      <c r="XCW362" s="91"/>
      <c r="XCX362" s="91"/>
      <c r="XCY362" s="91"/>
      <c r="XCZ362" s="91"/>
      <c r="XDA362" s="91" t="s">
        <v>218</v>
      </c>
      <c r="XDB362" s="91"/>
      <c r="XDC362" s="91"/>
      <c r="XDD362" s="91"/>
      <c r="XDE362" s="91"/>
      <c r="XDF362" s="91"/>
      <c r="XDG362" s="91"/>
      <c r="XDH362" s="91"/>
      <c r="XDI362" s="91" t="s">
        <v>218</v>
      </c>
      <c r="XDJ362" s="91"/>
      <c r="XDK362" s="91"/>
      <c r="XDL362" s="91"/>
      <c r="XDM362" s="91"/>
      <c r="XDN362" s="91"/>
      <c r="XDO362" s="91"/>
      <c r="XDP362" s="91"/>
      <c r="XDQ362" s="91" t="s">
        <v>218</v>
      </c>
      <c r="XDR362" s="91"/>
      <c r="XDS362" s="91"/>
      <c r="XDT362" s="91"/>
      <c r="XDU362" s="91"/>
      <c r="XDV362" s="91"/>
      <c r="XDW362" s="91"/>
      <c r="XDX362" s="91"/>
      <c r="XDY362" s="91" t="s">
        <v>218</v>
      </c>
      <c r="XDZ362" s="91"/>
      <c r="XEA362" s="91"/>
      <c r="XEB362" s="91"/>
      <c r="XEC362" s="91"/>
      <c r="XED362" s="91"/>
      <c r="XEE362" s="91"/>
      <c r="XEF362" s="91"/>
      <c r="XEG362" s="91" t="s">
        <v>218</v>
      </c>
      <c r="XEH362" s="91"/>
      <c r="XEI362" s="91"/>
      <c r="XEJ362" s="91"/>
      <c r="XEK362" s="91"/>
      <c r="XEL362" s="91"/>
      <c r="XEM362" s="91"/>
      <c r="XEN362" s="91"/>
      <c r="XEO362" s="91" t="s">
        <v>218</v>
      </c>
      <c r="XEP362" s="91"/>
      <c r="XEQ362" s="91"/>
      <c r="XER362" s="91"/>
      <c r="XES362" s="91"/>
      <c r="XET362" s="91"/>
      <c r="XEU362" s="91"/>
      <c r="XEV362" s="91"/>
      <c r="XEW362" s="91" t="s">
        <v>218</v>
      </c>
      <c r="XEX362" s="91"/>
      <c r="XEY362" s="91"/>
      <c r="XEZ362" s="91"/>
      <c r="XFA362" s="91"/>
      <c r="XFB362" s="91"/>
      <c r="XFC362" s="91"/>
      <c r="XFD362" s="91"/>
    </row>
    <row r="363" spans="1:16384" s="51" customFormat="1" ht="15.75" customHeight="1" x14ac:dyDescent="0.35">
      <c r="A363" s="52">
        <v>1</v>
      </c>
      <c r="B363" s="52" t="s">
        <v>243</v>
      </c>
      <c r="C363" s="52" t="s">
        <v>216</v>
      </c>
      <c r="D363" s="52">
        <f>83.51*10.764</f>
        <v>898.90164000000004</v>
      </c>
      <c r="E363" s="52">
        <v>0</v>
      </c>
      <c r="F363" s="52">
        <f t="shared" ref="F363:F364" si="38">D363*(($F$335)+1)+(IF(E363&lt;101,E363,IF(E363&lt;201,E363/2,IF(E363&lt;=301,E363/3,E363/4))))</f>
        <v>1348.3524600000001</v>
      </c>
      <c r="G363" s="93" t="str">
        <f>A362</f>
        <v>11th Floor For Residential</v>
      </c>
      <c r="H363" s="94"/>
      <c r="I363" s="34"/>
      <c r="N363" s="34"/>
    </row>
    <row r="364" spans="1:16384" s="51" customFormat="1" ht="15.75" customHeight="1" x14ac:dyDescent="0.35">
      <c r="A364" s="52">
        <f>A363+1</f>
        <v>2</v>
      </c>
      <c r="B364" s="52" t="s">
        <v>243</v>
      </c>
      <c r="C364" s="52" t="s">
        <v>213</v>
      </c>
      <c r="D364" s="52">
        <f>39.79*10.764</f>
        <v>428.29955999999999</v>
      </c>
      <c r="E364" s="52">
        <v>0</v>
      </c>
      <c r="F364" s="52">
        <f t="shared" si="38"/>
        <v>642.44934000000001</v>
      </c>
      <c r="G364" s="95"/>
      <c r="H364" s="96"/>
      <c r="I364" s="34"/>
      <c r="N364" s="34"/>
    </row>
    <row r="365" spans="1:16384" s="51" customFormat="1" ht="15.75" customHeight="1" x14ac:dyDescent="0.35">
      <c r="A365" s="52">
        <f>A364+1</f>
        <v>3</v>
      </c>
      <c r="B365" s="52" t="s">
        <v>243</v>
      </c>
      <c r="C365" s="52" t="s">
        <v>212</v>
      </c>
      <c r="D365" s="52">
        <f>53.75*10.764</f>
        <v>578.56499999999994</v>
      </c>
      <c r="E365" s="52">
        <v>0</v>
      </c>
      <c r="F365" s="52">
        <f>D365*(($F$335)+1)+(IF(E365&lt;101,E365,IF(E365&lt;201,E365/2,IF(E365&lt;=301,E365/3,E365/4))))</f>
        <v>867.84749999999985</v>
      </c>
      <c r="G365" s="95"/>
      <c r="H365" s="96"/>
      <c r="I365" s="34"/>
      <c r="N365" s="34"/>
    </row>
    <row r="366" spans="1:16384" s="51" customFormat="1" ht="15.75" customHeight="1" x14ac:dyDescent="0.35">
      <c r="A366" s="52">
        <f>A365+1</f>
        <v>4</v>
      </c>
      <c r="B366" s="52" t="s">
        <v>243</v>
      </c>
      <c r="C366" s="52" t="s">
        <v>212</v>
      </c>
      <c r="D366" s="52">
        <f>54.13*10.764</f>
        <v>582.65531999999996</v>
      </c>
      <c r="E366" s="52">
        <v>0</v>
      </c>
      <c r="F366" s="52">
        <f>D366*(($F$335)+1)+(IF(E366&lt;101,E366,IF(E366&lt;201,E366/2,IF(E366&lt;=301,E366/3,E366/4))))</f>
        <v>873.98298</v>
      </c>
      <c r="G366" s="97"/>
      <c r="H366" s="98"/>
      <c r="I366" s="34"/>
      <c r="N366" s="34"/>
    </row>
    <row r="367" spans="1:16384" s="51" customFormat="1" x14ac:dyDescent="0.35">
      <c r="A367" s="91" t="s">
        <v>225</v>
      </c>
      <c r="B367" s="91"/>
      <c r="C367" s="91"/>
      <c r="D367" s="91"/>
      <c r="E367" s="91"/>
      <c r="F367" s="91"/>
      <c r="G367" s="91"/>
      <c r="H367" s="91"/>
      <c r="I367" s="55"/>
      <c r="J367" s="55"/>
      <c r="K367" s="55"/>
      <c r="L367" s="55"/>
      <c r="M367" s="55"/>
      <c r="N367" s="55"/>
      <c r="O367" s="55"/>
      <c r="P367" s="55"/>
      <c r="Q367" s="119" t="s">
        <v>218</v>
      </c>
      <c r="R367" s="91"/>
      <c r="S367" s="91"/>
      <c r="T367" s="91"/>
      <c r="U367" s="91"/>
      <c r="V367" s="91"/>
      <c r="W367" s="91"/>
      <c r="X367" s="91"/>
      <c r="Y367" s="91" t="s">
        <v>218</v>
      </c>
      <c r="Z367" s="91"/>
      <c r="AA367" s="91"/>
      <c r="AB367" s="91"/>
      <c r="AC367" s="91"/>
      <c r="AD367" s="91"/>
      <c r="AE367" s="91"/>
      <c r="AF367" s="91"/>
      <c r="AG367" s="91" t="s">
        <v>218</v>
      </c>
      <c r="AH367" s="91"/>
      <c r="AI367" s="91"/>
      <c r="AJ367" s="91"/>
      <c r="AK367" s="91"/>
      <c r="AL367" s="91"/>
      <c r="AM367" s="91"/>
      <c r="AN367" s="91"/>
      <c r="AO367" s="91" t="s">
        <v>218</v>
      </c>
      <c r="AP367" s="91"/>
      <c r="AQ367" s="91"/>
      <c r="AR367" s="91"/>
      <c r="AS367" s="91"/>
      <c r="AT367" s="91"/>
      <c r="AU367" s="91"/>
      <c r="AV367" s="91"/>
      <c r="AW367" s="91" t="s">
        <v>218</v>
      </c>
      <c r="AX367" s="91"/>
      <c r="AY367" s="91"/>
      <c r="AZ367" s="91"/>
      <c r="BA367" s="91"/>
      <c r="BB367" s="91"/>
      <c r="BC367" s="91"/>
      <c r="BD367" s="91"/>
      <c r="BE367" s="91" t="s">
        <v>218</v>
      </c>
      <c r="BF367" s="91"/>
      <c r="BG367" s="91"/>
      <c r="BH367" s="91"/>
      <c r="BI367" s="91"/>
      <c r="BJ367" s="91"/>
      <c r="BK367" s="91"/>
      <c r="BL367" s="91"/>
      <c r="BM367" s="91" t="s">
        <v>218</v>
      </c>
      <c r="BN367" s="91"/>
      <c r="BO367" s="91"/>
      <c r="BP367" s="91"/>
      <c r="BQ367" s="91"/>
      <c r="BR367" s="91"/>
      <c r="BS367" s="91"/>
      <c r="BT367" s="91"/>
      <c r="BU367" s="91" t="s">
        <v>218</v>
      </c>
      <c r="BV367" s="91"/>
      <c r="BW367" s="91"/>
      <c r="BX367" s="91"/>
      <c r="BY367" s="91"/>
      <c r="BZ367" s="91"/>
      <c r="CA367" s="91"/>
      <c r="CB367" s="91"/>
      <c r="CC367" s="91" t="s">
        <v>218</v>
      </c>
      <c r="CD367" s="91"/>
      <c r="CE367" s="91"/>
      <c r="CF367" s="91"/>
      <c r="CG367" s="91"/>
      <c r="CH367" s="91"/>
      <c r="CI367" s="91"/>
      <c r="CJ367" s="91"/>
      <c r="CK367" s="91" t="s">
        <v>218</v>
      </c>
      <c r="CL367" s="91"/>
      <c r="CM367" s="91"/>
      <c r="CN367" s="91"/>
      <c r="CO367" s="91"/>
      <c r="CP367" s="91"/>
      <c r="CQ367" s="91"/>
      <c r="CR367" s="91"/>
      <c r="CS367" s="91" t="s">
        <v>218</v>
      </c>
      <c r="CT367" s="91"/>
      <c r="CU367" s="91"/>
      <c r="CV367" s="91"/>
      <c r="CW367" s="91"/>
      <c r="CX367" s="91"/>
      <c r="CY367" s="91"/>
      <c r="CZ367" s="91"/>
      <c r="DA367" s="91" t="s">
        <v>218</v>
      </c>
      <c r="DB367" s="91"/>
      <c r="DC367" s="91"/>
      <c r="DD367" s="91"/>
      <c r="DE367" s="91"/>
      <c r="DF367" s="91"/>
      <c r="DG367" s="91"/>
      <c r="DH367" s="91"/>
      <c r="DI367" s="91" t="s">
        <v>218</v>
      </c>
      <c r="DJ367" s="91"/>
      <c r="DK367" s="91"/>
      <c r="DL367" s="91"/>
      <c r="DM367" s="91"/>
      <c r="DN367" s="91"/>
      <c r="DO367" s="91"/>
      <c r="DP367" s="91"/>
      <c r="DQ367" s="91" t="s">
        <v>218</v>
      </c>
      <c r="DR367" s="91"/>
      <c r="DS367" s="91"/>
      <c r="DT367" s="91"/>
      <c r="DU367" s="91"/>
      <c r="DV367" s="91"/>
      <c r="DW367" s="91"/>
      <c r="DX367" s="91"/>
      <c r="DY367" s="91" t="s">
        <v>218</v>
      </c>
      <c r="DZ367" s="91"/>
      <c r="EA367" s="91"/>
      <c r="EB367" s="91"/>
      <c r="EC367" s="91"/>
      <c r="ED367" s="91"/>
      <c r="EE367" s="91"/>
      <c r="EF367" s="91"/>
      <c r="EG367" s="91" t="s">
        <v>218</v>
      </c>
      <c r="EH367" s="91"/>
      <c r="EI367" s="91"/>
      <c r="EJ367" s="91"/>
      <c r="EK367" s="91"/>
      <c r="EL367" s="91"/>
      <c r="EM367" s="91"/>
      <c r="EN367" s="91"/>
      <c r="EO367" s="91" t="s">
        <v>218</v>
      </c>
      <c r="EP367" s="91"/>
      <c r="EQ367" s="91"/>
      <c r="ER367" s="91"/>
      <c r="ES367" s="91"/>
      <c r="ET367" s="91"/>
      <c r="EU367" s="91"/>
      <c r="EV367" s="91"/>
      <c r="EW367" s="91" t="s">
        <v>218</v>
      </c>
      <c r="EX367" s="91"/>
      <c r="EY367" s="91"/>
      <c r="EZ367" s="91"/>
      <c r="FA367" s="91"/>
      <c r="FB367" s="91"/>
      <c r="FC367" s="91"/>
      <c r="FD367" s="91"/>
      <c r="FE367" s="91" t="s">
        <v>218</v>
      </c>
      <c r="FF367" s="91"/>
      <c r="FG367" s="91"/>
      <c r="FH367" s="91"/>
      <c r="FI367" s="91"/>
      <c r="FJ367" s="91"/>
      <c r="FK367" s="91"/>
      <c r="FL367" s="91"/>
      <c r="FM367" s="91" t="s">
        <v>218</v>
      </c>
      <c r="FN367" s="91"/>
      <c r="FO367" s="91"/>
      <c r="FP367" s="91"/>
      <c r="FQ367" s="91"/>
      <c r="FR367" s="91"/>
      <c r="FS367" s="91"/>
      <c r="FT367" s="91"/>
      <c r="FU367" s="91" t="s">
        <v>218</v>
      </c>
      <c r="FV367" s="91"/>
      <c r="FW367" s="91"/>
      <c r="FX367" s="91"/>
      <c r="FY367" s="91"/>
      <c r="FZ367" s="91"/>
      <c r="GA367" s="91"/>
      <c r="GB367" s="91"/>
      <c r="GC367" s="91" t="s">
        <v>218</v>
      </c>
      <c r="GD367" s="91"/>
      <c r="GE367" s="91"/>
      <c r="GF367" s="91"/>
      <c r="GG367" s="91"/>
      <c r="GH367" s="91"/>
      <c r="GI367" s="91"/>
      <c r="GJ367" s="91"/>
      <c r="GK367" s="91" t="s">
        <v>218</v>
      </c>
      <c r="GL367" s="91"/>
      <c r="GM367" s="91"/>
      <c r="GN367" s="91"/>
      <c r="GO367" s="91"/>
      <c r="GP367" s="91"/>
      <c r="GQ367" s="91"/>
      <c r="GR367" s="91"/>
      <c r="GS367" s="91" t="s">
        <v>218</v>
      </c>
      <c r="GT367" s="91"/>
      <c r="GU367" s="91"/>
      <c r="GV367" s="91"/>
      <c r="GW367" s="91"/>
      <c r="GX367" s="91"/>
      <c r="GY367" s="91"/>
      <c r="GZ367" s="91"/>
      <c r="HA367" s="91" t="s">
        <v>218</v>
      </c>
      <c r="HB367" s="91"/>
      <c r="HC367" s="91"/>
      <c r="HD367" s="91"/>
      <c r="HE367" s="91"/>
      <c r="HF367" s="91"/>
      <c r="HG367" s="91"/>
      <c r="HH367" s="91"/>
      <c r="HI367" s="91" t="s">
        <v>218</v>
      </c>
      <c r="HJ367" s="91"/>
      <c r="HK367" s="91"/>
      <c r="HL367" s="91"/>
      <c r="HM367" s="91"/>
      <c r="HN367" s="91"/>
      <c r="HO367" s="91"/>
      <c r="HP367" s="91"/>
      <c r="HQ367" s="91" t="s">
        <v>218</v>
      </c>
      <c r="HR367" s="91"/>
      <c r="HS367" s="91"/>
      <c r="HT367" s="91"/>
      <c r="HU367" s="91"/>
      <c r="HV367" s="91"/>
      <c r="HW367" s="91"/>
      <c r="HX367" s="91"/>
      <c r="HY367" s="91" t="s">
        <v>218</v>
      </c>
      <c r="HZ367" s="91"/>
      <c r="IA367" s="91"/>
      <c r="IB367" s="91"/>
      <c r="IC367" s="91"/>
      <c r="ID367" s="91"/>
      <c r="IE367" s="91"/>
      <c r="IF367" s="91"/>
      <c r="IG367" s="91" t="s">
        <v>218</v>
      </c>
      <c r="IH367" s="91"/>
      <c r="II367" s="91"/>
      <c r="IJ367" s="91"/>
      <c r="IK367" s="91"/>
      <c r="IL367" s="91"/>
      <c r="IM367" s="91"/>
      <c r="IN367" s="91"/>
      <c r="IO367" s="91" t="s">
        <v>218</v>
      </c>
      <c r="IP367" s="91"/>
      <c r="IQ367" s="91"/>
      <c r="IR367" s="91"/>
      <c r="IS367" s="91"/>
      <c r="IT367" s="91"/>
      <c r="IU367" s="91"/>
      <c r="IV367" s="91"/>
      <c r="IW367" s="91" t="s">
        <v>218</v>
      </c>
      <c r="IX367" s="91"/>
      <c r="IY367" s="91"/>
      <c r="IZ367" s="91"/>
      <c r="JA367" s="91"/>
      <c r="JB367" s="91"/>
      <c r="JC367" s="91"/>
      <c r="JD367" s="91"/>
      <c r="JE367" s="91" t="s">
        <v>218</v>
      </c>
      <c r="JF367" s="91"/>
      <c r="JG367" s="91"/>
      <c r="JH367" s="91"/>
      <c r="JI367" s="91"/>
      <c r="JJ367" s="91"/>
      <c r="JK367" s="91"/>
      <c r="JL367" s="91"/>
      <c r="JM367" s="91" t="s">
        <v>218</v>
      </c>
      <c r="JN367" s="91"/>
      <c r="JO367" s="91"/>
      <c r="JP367" s="91"/>
      <c r="JQ367" s="91"/>
      <c r="JR367" s="91"/>
      <c r="JS367" s="91"/>
      <c r="JT367" s="91"/>
      <c r="JU367" s="91" t="s">
        <v>218</v>
      </c>
      <c r="JV367" s="91"/>
      <c r="JW367" s="91"/>
      <c r="JX367" s="91"/>
      <c r="JY367" s="91"/>
      <c r="JZ367" s="91"/>
      <c r="KA367" s="91"/>
      <c r="KB367" s="91"/>
      <c r="KC367" s="91" t="s">
        <v>218</v>
      </c>
      <c r="KD367" s="91"/>
      <c r="KE367" s="91"/>
      <c r="KF367" s="91"/>
      <c r="KG367" s="91"/>
      <c r="KH367" s="91"/>
      <c r="KI367" s="91"/>
      <c r="KJ367" s="91"/>
      <c r="KK367" s="91" t="s">
        <v>218</v>
      </c>
      <c r="KL367" s="91"/>
      <c r="KM367" s="91"/>
      <c r="KN367" s="91"/>
      <c r="KO367" s="91"/>
      <c r="KP367" s="91"/>
      <c r="KQ367" s="91"/>
      <c r="KR367" s="91"/>
      <c r="KS367" s="91" t="s">
        <v>218</v>
      </c>
      <c r="KT367" s="91"/>
      <c r="KU367" s="91"/>
      <c r="KV367" s="91"/>
      <c r="KW367" s="91"/>
      <c r="KX367" s="91"/>
      <c r="KY367" s="91"/>
      <c r="KZ367" s="91"/>
      <c r="LA367" s="91" t="s">
        <v>218</v>
      </c>
      <c r="LB367" s="91"/>
      <c r="LC367" s="91"/>
      <c r="LD367" s="91"/>
      <c r="LE367" s="91"/>
      <c r="LF367" s="91"/>
      <c r="LG367" s="91"/>
      <c r="LH367" s="91"/>
      <c r="LI367" s="91" t="s">
        <v>218</v>
      </c>
      <c r="LJ367" s="91"/>
      <c r="LK367" s="91"/>
      <c r="LL367" s="91"/>
      <c r="LM367" s="91"/>
      <c r="LN367" s="91"/>
      <c r="LO367" s="91"/>
      <c r="LP367" s="91"/>
      <c r="LQ367" s="91" t="s">
        <v>218</v>
      </c>
      <c r="LR367" s="91"/>
      <c r="LS367" s="91"/>
      <c r="LT367" s="91"/>
      <c r="LU367" s="91"/>
      <c r="LV367" s="91"/>
      <c r="LW367" s="91"/>
      <c r="LX367" s="91"/>
      <c r="LY367" s="91" t="s">
        <v>218</v>
      </c>
      <c r="LZ367" s="91"/>
      <c r="MA367" s="91"/>
      <c r="MB367" s="91"/>
      <c r="MC367" s="91"/>
      <c r="MD367" s="91"/>
      <c r="ME367" s="91"/>
      <c r="MF367" s="91"/>
      <c r="MG367" s="91" t="s">
        <v>218</v>
      </c>
      <c r="MH367" s="91"/>
      <c r="MI367" s="91"/>
      <c r="MJ367" s="91"/>
      <c r="MK367" s="91"/>
      <c r="ML367" s="91"/>
      <c r="MM367" s="91"/>
      <c r="MN367" s="91"/>
      <c r="MO367" s="91" t="s">
        <v>218</v>
      </c>
      <c r="MP367" s="91"/>
      <c r="MQ367" s="91"/>
      <c r="MR367" s="91"/>
      <c r="MS367" s="91"/>
      <c r="MT367" s="91"/>
      <c r="MU367" s="91"/>
      <c r="MV367" s="91"/>
      <c r="MW367" s="91" t="s">
        <v>218</v>
      </c>
      <c r="MX367" s="91"/>
      <c r="MY367" s="91"/>
      <c r="MZ367" s="91"/>
      <c r="NA367" s="91"/>
      <c r="NB367" s="91"/>
      <c r="NC367" s="91"/>
      <c r="ND367" s="91"/>
      <c r="NE367" s="91" t="s">
        <v>218</v>
      </c>
      <c r="NF367" s="91"/>
      <c r="NG367" s="91"/>
      <c r="NH367" s="91"/>
      <c r="NI367" s="91"/>
      <c r="NJ367" s="91"/>
      <c r="NK367" s="91"/>
      <c r="NL367" s="91"/>
      <c r="NM367" s="91" t="s">
        <v>218</v>
      </c>
      <c r="NN367" s="91"/>
      <c r="NO367" s="91"/>
      <c r="NP367" s="91"/>
      <c r="NQ367" s="91"/>
      <c r="NR367" s="91"/>
      <c r="NS367" s="91"/>
      <c r="NT367" s="91"/>
      <c r="NU367" s="91" t="s">
        <v>218</v>
      </c>
      <c r="NV367" s="91"/>
      <c r="NW367" s="91"/>
      <c r="NX367" s="91"/>
      <c r="NY367" s="91"/>
      <c r="NZ367" s="91"/>
      <c r="OA367" s="91"/>
      <c r="OB367" s="91"/>
      <c r="OC367" s="91" t="s">
        <v>218</v>
      </c>
      <c r="OD367" s="91"/>
      <c r="OE367" s="91"/>
      <c r="OF367" s="91"/>
      <c r="OG367" s="91"/>
      <c r="OH367" s="91"/>
      <c r="OI367" s="91"/>
      <c r="OJ367" s="91"/>
      <c r="OK367" s="91" t="s">
        <v>218</v>
      </c>
      <c r="OL367" s="91"/>
      <c r="OM367" s="91"/>
      <c r="ON367" s="91"/>
      <c r="OO367" s="91"/>
      <c r="OP367" s="91"/>
      <c r="OQ367" s="91"/>
      <c r="OR367" s="91"/>
      <c r="OS367" s="91" t="s">
        <v>218</v>
      </c>
      <c r="OT367" s="91"/>
      <c r="OU367" s="91"/>
      <c r="OV367" s="91"/>
      <c r="OW367" s="91"/>
      <c r="OX367" s="91"/>
      <c r="OY367" s="91"/>
      <c r="OZ367" s="91"/>
      <c r="PA367" s="91" t="s">
        <v>218</v>
      </c>
      <c r="PB367" s="91"/>
      <c r="PC367" s="91"/>
      <c r="PD367" s="91"/>
      <c r="PE367" s="91"/>
      <c r="PF367" s="91"/>
      <c r="PG367" s="91"/>
      <c r="PH367" s="91"/>
      <c r="PI367" s="91" t="s">
        <v>218</v>
      </c>
      <c r="PJ367" s="91"/>
      <c r="PK367" s="91"/>
      <c r="PL367" s="91"/>
      <c r="PM367" s="91"/>
      <c r="PN367" s="91"/>
      <c r="PO367" s="91"/>
      <c r="PP367" s="91"/>
      <c r="PQ367" s="91" t="s">
        <v>218</v>
      </c>
      <c r="PR367" s="91"/>
      <c r="PS367" s="91"/>
      <c r="PT367" s="91"/>
      <c r="PU367" s="91"/>
      <c r="PV367" s="91"/>
      <c r="PW367" s="91"/>
      <c r="PX367" s="91"/>
      <c r="PY367" s="91" t="s">
        <v>218</v>
      </c>
      <c r="PZ367" s="91"/>
      <c r="QA367" s="91"/>
      <c r="QB367" s="91"/>
      <c r="QC367" s="91"/>
      <c r="QD367" s="91"/>
      <c r="QE367" s="91"/>
      <c r="QF367" s="91"/>
      <c r="QG367" s="91" t="s">
        <v>218</v>
      </c>
      <c r="QH367" s="91"/>
      <c r="QI367" s="91"/>
      <c r="QJ367" s="91"/>
      <c r="QK367" s="91"/>
      <c r="QL367" s="91"/>
      <c r="QM367" s="91"/>
      <c r="QN367" s="91"/>
      <c r="QO367" s="91" t="s">
        <v>218</v>
      </c>
      <c r="QP367" s="91"/>
      <c r="QQ367" s="91"/>
      <c r="QR367" s="91"/>
      <c r="QS367" s="91"/>
      <c r="QT367" s="91"/>
      <c r="QU367" s="91"/>
      <c r="QV367" s="91"/>
      <c r="QW367" s="91" t="s">
        <v>218</v>
      </c>
      <c r="QX367" s="91"/>
      <c r="QY367" s="91"/>
      <c r="QZ367" s="91"/>
      <c r="RA367" s="91"/>
      <c r="RB367" s="91"/>
      <c r="RC367" s="91"/>
      <c r="RD367" s="91"/>
      <c r="RE367" s="91" t="s">
        <v>218</v>
      </c>
      <c r="RF367" s="91"/>
      <c r="RG367" s="91"/>
      <c r="RH367" s="91"/>
      <c r="RI367" s="91"/>
      <c r="RJ367" s="91"/>
      <c r="RK367" s="91"/>
      <c r="RL367" s="91"/>
      <c r="RM367" s="91" t="s">
        <v>218</v>
      </c>
      <c r="RN367" s="91"/>
      <c r="RO367" s="91"/>
      <c r="RP367" s="91"/>
      <c r="RQ367" s="91"/>
      <c r="RR367" s="91"/>
      <c r="RS367" s="91"/>
      <c r="RT367" s="91"/>
      <c r="RU367" s="91" t="s">
        <v>218</v>
      </c>
      <c r="RV367" s="91"/>
      <c r="RW367" s="91"/>
      <c r="RX367" s="91"/>
      <c r="RY367" s="91"/>
      <c r="RZ367" s="91"/>
      <c r="SA367" s="91"/>
      <c r="SB367" s="91"/>
      <c r="SC367" s="91" t="s">
        <v>218</v>
      </c>
      <c r="SD367" s="91"/>
      <c r="SE367" s="91"/>
      <c r="SF367" s="91"/>
      <c r="SG367" s="91"/>
      <c r="SH367" s="91"/>
      <c r="SI367" s="91"/>
      <c r="SJ367" s="91"/>
      <c r="SK367" s="91" t="s">
        <v>218</v>
      </c>
      <c r="SL367" s="91"/>
      <c r="SM367" s="91"/>
      <c r="SN367" s="91"/>
      <c r="SO367" s="91"/>
      <c r="SP367" s="91"/>
      <c r="SQ367" s="91"/>
      <c r="SR367" s="91"/>
      <c r="SS367" s="91" t="s">
        <v>218</v>
      </c>
      <c r="ST367" s="91"/>
      <c r="SU367" s="91"/>
      <c r="SV367" s="91"/>
      <c r="SW367" s="91"/>
      <c r="SX367" s="91"/>
      <c r="SY367" s="91"/>
      <c r="SZ367" s="91"/>
      <c r="TA367" s="91" t="s">
        <v>218</v>
      </c>
      <c r="TB367" s="91"/>
      <c r="TC367" s="91"/>
      <c r="TD367" s="91"/>
      <c r="TE367" s="91"/>
      <c r="TF367" s="91"/>
      <c r="TG367" s="91"/>
      <c r="TH367" s="91"/>
      <c r="TI367" s="91" t="s">
        <v>218</v>
      </c>
      <c r="TJ367" s="91"/>
      <c r="TK367" s="91"/>
      <c r="TL367" s="91"/>
      <c r="TM367" s="91"/>
      <c r="TN367" s="91"/>
      <c r="TO367" s="91"/>
      <c r="TP367" s="91"/>
      <c r="TQ367" s="91" t="s">
        <v>218</v>
      </c>
      <c r="TR367" s="91"/>
      <c r="TS367" s="91"/>
      <c r="TT367" s="91"/>
      <c r="TU367" s="91"/>
      <c r="TV367" s="91"/>
      <c r="TW367" s="91"/>
      <c r="TX367" s="91"/>
      <c r="TY367" s="91" t="s">
        <v>218</v>
      </c>
      <c r="TZ367" s="91"/>
      <c r="UA367" s="91"/>
      <c r="UB367" s="91"/>
      <c r="UC367" s="91"/>
      <c r="UD367" s="91"/>
      <c r="UE367" s="91"/>
      <c r="UF367" s="91"/>
      <c r="UG367" s="91" t="s">
        <v>218</v>
      </c>
      <c r="UH367" s="91"/>
      <c r="UI367" s="91"/>
      <c r="UJ367" s="91"/>
      <c r="UK367" s="91"/>
      <c r="UL367" s="91"/>
      <c r="UM367" s="91"/>
      <c r="UN367" s="91"/>
      <c r="UO367" s="91" t="s">
        <v>218</v>
      </c>
      <c r="UP367" s="91"/>
      <c r="UQ367" s="91"/>
      <c r="UR367" s="91"/>
      <c r="US367" s="91"/>
      <c r="UT367" s="91"/>
      <c r="UU367" s="91"/>
      <c r="UV367" s="91"/>
      <c r="UW367" s="91" t="s">
        <v>218</v>
      </c>
      <c r="UX367" s="91"/>
      <c r="UY367" s="91"/>
      <c r="UZ367" s="91"/>
      <c r="VA367" s="91"/>
      <c r="VB367" s="91"/>
      <c r="VC367" s="91"/>
      <c r="VD367" s="91"/>
      <c r="VE367" s="91" t="s">
        <v>218</v>
      </c>
      <c r="VF367" s="91"/>
      <c r="VG367" s="91"/>
      <c r="VH367" s="91"/>
      <c r="VI367" s="91"/>
      <c r="VJ367" s="91"/>
      <c r="VK367" s="91"/>
      <c r="VL367" s="91"/>
      <c r="VM367" s="91" t="s">
        <v>218</v>
      </c>
      <c r="VN367" s="91"/>
      <c r="VO367" s="91"/>
      <c r="VP367" s="91"/>
      <c r="VQ367" s="91"/>
      <c r="VR367" s="91"/>
      <c r="VS367" s="91"/>
      <c r="VT367" s="91"/>
      <c r="VU367" s="91" t="s">
        <v>218</v>
      </c>
      <c r="VV367" s="91"/>
      <c r="VW367" s="91"/>
      <c r="VX367" s="91"/>
      <c r="VY367" s="91"/>
      <c r="VZ367" s="91"/>
      <c r="WA367" s="91"/>
      <c r="WB367" s="91"/>
      <c r="WC367" s="91" t="s">
        <v>218</v>
      </c>
      <c r="WD367" s="91"/>
      <c r="WE367" s="91"/>
      <c r="WF367" s="91"/>
      <c r="WG367" s="91"/>
      <c r="WH367" s="91"/>
      <c r="WI367" s="91"/>
      <c r="WJ367" s="91"/>
      <c r="WK367" s="91" t="s">
        <v>218</v>
      </c>
      <c r="WL367" s="91"/>
      <c r="WM367" s="91"/>
      <c r="WN367" s="91"/>
      <c r="WO367" s="91"/>
      <c r="WP367" s="91"/>
      <c r="WQ367" s="91"/>
      <c r="WR367" s="91"/>
      <c r="WS367" s="91" t="s">
        <v>218</v>
      </c>
      <c r="WT367" s="91"/>
      <c r="WU367" s="91"/>
      <c r="WV367" s="91"/>
      <c r="WW367" s="91"/>
      <c r="WX367" s="91"/>
      <c r="WY367" s="91"/>
      <c r="WZ367" s="91"/>
      <c r="XA367" s="91" t="s">
        <v>218</v>
      </c>
      <c r="XB367" s="91"/>
      <c r="XC367" s="91"/>
      <c r="XD367" s="91"/>
      <c r="XE367" s="91"/>
      <c r="XF367" s="91"/>
      <c r="XG367" s="91"/>
      <c r="XH367" s="91"/>
      <c r="XI367" s="91" t="s">
        <v>218</v>
      </c>
      <c r="XJ367" s="91"/>
      <c r="XK367" s="91"/>
      <c r="XL367" s="91"/>
      <c r="XM367" s="91"/>
      <c r="XN367" s="91"/>
      <c r="XO367" s="91"/>
      <c r="XP367" s="91"/>
      <c r="XQ367" s="91" t="s">
        <v>218</v>
      </c>
      <c r="XR367" s="91"/>
      <c r="XS367" s="91"/>
      <c r="XT367" s="91"/>
      <c r="XU367" s="91"/>
      <c r="XV367" s="91"/>
      <c r="XW367" s="91"/>
      <c r="XX367" s="91"/>
      <c r="XY367" s="91" t="s">
        <v>218</v>
      </c>
      <c r="XZ367" s="91"/>
      <c r="YA367" s="91"/>
      <c r="YB367" s="91"/>
      <c r="YC367" s="91"/>
      <c r="YD367" s="91"/>
      <c r="YE367" s="91"/>
      <c r="YF367" s="91"/>
      <c r="YG367" s="91" t="s">
        <v>218</v>
      </c>
      <c r="YH367" s="91"/>
      <c r="YI367" s="91"/>
      <c r="YJ367" s="91"/>
      <c r="YK367" s="91"/>
      <c r="YL367" s="91"/>
      <c r="YM367" s="91"/>
      <c r="YN367" s="91"/>
      <c r="YO367" s="91" t="s">
        <v>218</v>
      </c>
      <c r="YP367" s="91"/>
      <c r="YQ367" s="91"/>
      <c r="YR367" s="91"/>
      <c r="YS367" s="91"/>
      <c r="YT367" s="91"/>
      <c r="YU367" s="91"/>
      <c r="YV367" s="91"/>
      <c r="YW367" s="91" t="s">
        <v>218</v>
      </c>
      <c r="YX367" s="91"/>
      <c r="YY367" s="91"/>
      <c r="YZ367" s="91"/>
      <c r="ZA367" s="91"/>
      <c r="ZB367" s="91"/>
      <c r="ZC367" s="91"/>
      <c r="ZD367" s="91"/>
      <c r="ZE367" s="91" t="s">
        <v>218</v>
      </c>
      <c r="ZF367" s="91"/>
      <c r="ZG367" s="91"/>
      <c r="ZH367" s="91"/>
      <c r="ZI367" s="91"/>
      <c r="ZJ367" s="91"/>
      <c r="ZK367" s="91"/>
      <c r="ZL367" s="91"/>
      <c r="ZM367" s="91" t="s">
        <v>218</v>
      </c>
      <c r="ZN367" s="91"/>
      <c r="ZO367" s="91"/>
      <c r="ZP367" s="91"/>
      <c r="ZQ367" s="91"/>
      <c r="ZR367" s="91"/>
      <c r="ZS367" s="91"/>
      <c r="ZT367" s="91"/>
      <c r="ZU367" s="91" t="s">
        <v>218</v>
      </c>
      <c r="ZV367" s="91"/>
      <c r="ZW367" s="91"/>
      <c r="ZX367" s="91"/>
      <c r="ZY367" s="91"/>
      <c r="ZZ367" s="91"/>
      <c r="AAA367" s="91"/>
      <c r="AAB367" s="91"/>
      <c r="AAC367" s="91" t="s">
        <v>218</v>
      </c>
      <c r="AAD367" s="91"/>
      <c r="AAE367" s="91"/>
      <c r="AAF367" s="91"/>
      <c r="AAG367" s="91"/>
      <c r="AAH367" s="91"/>
      <c r="AAI367" s="91"/>
      <c r="AAJ367" s="91"/>
      <c r="AAK367" s="91" t="s">
        <v>218</v>
      </c>
      <c r="AAL367" s="91"/>
      <c r="AAM367" s="91"/>
      <c r="AAN367" s="91"/>
      <c r="AAO367" s="91"/>
      <c r="AAP367" s="91"/>
      <c r="AAQ367" s="91"/>
      <c r="AAR367" s="91"/>
      <c r="AAS367" s="91" t="s">
        <v>218</v>
      </c>
      <c r="AAT367" s="91"/>
      <c r="AAU367" s="91"/>
      <c r="AAV367" s="91"/>
      <c r="AAW367" s="91"/>
      <c r="AAX367" s="91"/>
      <c r="AAY367" s="91"/>
      <c r="AAZ367" s="91"/>
      <c r="ABA367" s="91" t="s">
        <v>218</v>
      </c>
      <c r="ABB367" s="91"/>
      <c r="ABC367" s="91"/>
      <c r="ABD367" s="91"/>
      <c r="ABE367" s="91"/>
      <c r="ABF367" s="91"/>
      <c r="ABG367" s="91"/>
      <c r="ABH367" s="91"/>
      <c r="ABI367" s="91" t="s">
        <v>218</v>
      </c>
      <c r="ABJ367" s="91"/>
      <c r="ABK367" s="91"/>
      <c r="ABL367" s="91"/>
      <c r="ABM367" s="91"/>
      <c r="ABN367" s="91"/>
      <c r="ABO367" s="91"/>
      <c r="ABP367" s="91"/>
      <c r="ABQ367" s="91" t="s">
        <v>218</v>
      </c>
      <c r="ABR367" s="91"/>
      <c r="ABS367" s="91"/>
      <c r="ABT367" s="91"/>
      <c r="ABU367" s="91"/>
      <c r="ABV367" s="91"/>
      <c r="ABW367" s="91"/>
      <c r="ABX367" s="91"/>
      <c r="ABY367" s="91" t="s">
        <v>218</v>
      </c>
      <c r="ABZ367" s="91"/>
      <c r="ACA367" s="91"/>
      <c r="ACB367" s="91"/>
      <c r="ACC367" s="91"/>
      <c r="ACD367" s="91"/>
      <c r="ACE367" s="91"/>
      <c r="ACF367" s="91"/>
      <c r="ACG367" s="91" t="s">
        <v>218</v>
      </c>
      <c r="ACH367" s="91"/>
      <c r="ACI367" s="91"/>
      <c r="ACJ367" s="91"/>
      <c r="ACK367" s="91"/>
      <c r="ACL367" s="91"/>
      <c r="ACM367" s="91"/>
      <c r="ACN367" s="91"/>
      <c r="ACO367" s="91" t="s">
        <v>218</v>
      </c>
      <c r="ACP367" s="91"/>
      <c r="ACQ367" s="91"/>
      <c r="ACR367" s="91"/>
      <c r="ACS367" s="91"/>
      <c r="ACT367" s="91"/>
      <c r="ACU367" s="91"/>
      <c r="ACV367" s="91"/>
      <c r="ACW367" s="91" t="s">
        <v>218</v>
      </c>
      <c r="ACX367" s="91"/>
      <c r="ACY367" s="91"/>
      <c r="ACZ367" s="91"/>
      <c r="ADA367" s="91"/>
      <c r="ADB367" s="91"/>
      <c r="ADC367" s="91"/>
      <c r="ADD367" s="91"/>
      <c r="ADE367" s="91" t="s">
        <v>218</v>
      </c>
      <c r="ADF367" s="91"/>
      <c r="ADG367" s="91"/>
      <c r="ADH367" s="91"/>
      <c r="ADI367" s="91"/>
      <c r="ADJ367" s="91"/>
      <c r="ADK367" s="91"/>
      <c r="ADL367" s="91"/>
      <c r="ADM367" s="91" t="s">
        <v>218</v>
      </c>
      <c r="ADN367" s="91"/>
      <c r="ADO367" s="91"/>
      <c r="ADP367" s="91"/>
      <c r="ADQ367" s="91"/>
      <c r="ADR367" s="91"/>
      <c r="ADS367" s="91"/>
      <c r="ADT367" s="91"/>
      <c r="ADU367" s="91" t="s">
        <v>218</v>
      </c>
      <c r="ADV367" s="91"/>
      <c r="ADW367" s="91"/>
      <c r="ADX367" s="91"/>
      <c r="ADY367" s="91"/>
      <c r="ADZ367" s="91"/>
      <c r="AEA367" s="91"/>
      <c r="AEB367" s="91"/>
      <c r="AEC367" s="91" t="s">
        <v>218</v>
      </c>
      <c r="AED367" s="91"/>
      <c r="AEE367" s="91"/>
      <c r="AEF367" s="91"/>
      <c r="AEG367" s="91"/>
      <c r="AEH367" s="91"/>
      <c r="AEI367" s="91"/>
      <c r="AEJ367" s="91"/>
      <c r="AEK367" s="91" t="s">
        <v>218</v>
      </c>
      <c r="AEL367" s="91"/>
      <c r="AEM367" s="91"/>
      <c r="AEN367" s="91"/>
      <c r="AEO367" s="91"/>
      <c r="AEP367" s="91"/>
      <c r="AEQ367" s="91"/>
      <c r="AER367" s="91"/>
      <c r="AES367" s="91" t="s">
        <v>218</v>
      </c>
      <c r="AET367" s="91"/>
      <c r="AEU367" s="91"/>
      <c r="AEV367" s="91"/>
      <c r="AEW367" s="91"/>
      <c r="AEX367" s="91"/>
      <c r="AEY367" s="91"/>
      <c r="AEZ367" s="91"/>
      <c r="AFA367" s="91" t="s">
        <v>218</v>
      </c>
      <c r="AFB367" s="91"/>
      <c r="AFC367" s="91"/>
      <c r="AFD367" s="91"/>
      <c r="AFE367" s="91"/>
      <c r="AFF367" s="91"/>
      <c r="AFG367" s="91"/>
      <c r="AFH367" s="91"/>
      <c r="AFI367" s="91" t="s">
        <v>218</v>
      </c>
      <c r="AFJ367" s="91"/>
      <c r="AFK367" s="91"/>
      <c r="AFL367" s="91"/>
      <c r="AFM367" s="91"/>
      <c r="AFN367" s="91"/>
      <c r="AFO367" s="91"/>
      <c r="AFP367" s="91"/>
      <c r="AFQ367" s="91" t="s">
        <v>218</v>
      </c>
      <c r="AFR367" s="91"/>
      <c r="AFS367" s="91"/>
      <c r="AFT367" s="91"/>
      <c r="AFU367" s="91"/>
      <c r="AFV367" s="91"/>
      <c r="AFW367" s="91"/>
      <c r="AFX367" s="91"/>
      <c r="AFY367" s="91" t="s">
        <v>218</v>
      </c>
      <c r="AFZ367" s="91"/>
      <c r="AGA367" s="91"/>
      <c r="AGB367" s="91"/>
      <c r="AGC367" s="91"/>
      <c r="AGD367" s="91"/>
      <c r="AGE367" s="91"/>
      <c r="AGF367" s="91"/>
      <c r="AGG367" s="91" t="s">
        <v>218</v>
      </c>
      <c r="AGH367" s="91"/>
      <c r="AGI367" s="91"/>
      <c r="AGJ367" s="91"/>
      <c r="AGK367" s="91"/>
      <c r="AGL367" s="91"/>
      <c r="AGM367" s="91"/>
      <c r="AGN367" s="91"/>
      <c r="AGO367" s="91" t="s">
        <v>218</v>
      </c>
      <c r="AGP367" s="91"/>
      <c r="AGQ367" s="91"/>
      <c r="AGR367" s="91"/>
      <c r="AGS367" s="91"/>
      <c r="AGT367" s="91"/>
      <c r="AGU367" s="91"/>
      <c r="AGV367" s="91"/>
      <c r="AGW367" s="91" t="s">
        <v>218</v>
      </c>
      <c r="AGX367" s="91"/>
      <c r="AGY367" s="91"/>
      <c r="AGZ367" s="91"/>
      <c r="AHA367" s="91"/>
      <c r="AHB367" s="91"/>
      <c r="AHC367" s="91"/>
      <c r="AHD367" s="91"/>
      <c r="AHE367" s="91" t="s">
        <v>218</v>
      </c>
      <c r="AHF367" s="91"/>
      <c r="AHG367" s="91"/>
      <c r="AHH367" s="91"/>
      <c r="AHI367" s="91"/>
      <c r="AHJ367" s="91"/>
      <c r="AHK367" s="91"/>
      <c r="AHL367" s="91"/>
      <c r="AHM367" s="91" t="s">
        <v>218</v>
      </c>
      <c r="AHN367" s="91"/>
      <c r="AHO367" s="91"/>
      <c r="AHP367" s="91"/>
      <c r="AHQ367" s="91"/>
      <c r="AHR367" s="91"/>
      <c r="AHS367" s="91"/>
      <c r="AHT367" s="91"/>
      <c r="AHU367" s="91" t="s">
        <v>218</v>
      </c>
      <c r="AHV367" s="91"/>
      <c r="AHW367" s="91"/>
      <c r="AHX367" s="91"/>
      <c r="AHY367" s="91"/>
      <c r="AHZ367" s="91"/>
      <c r="AIA367" s="91"/>
      <c r="AIB367" s="91"/>
      <c r="AIC367" s="91" t="s">
        <v>218</v>
      </c>
      <c r="AID367" s="91"/>
      <c r="AIE367" s="91"/>
      <c r="AIF367" s="91"/>
      <c r="AIG367" s="91"/>
      <c r="AIH367" s="91"/>
      <c r="AII367" s="91"/>
      <c r="AIJ367" s="91"/>
      <c r="AIK367" s="91" t="s">
        <v>218</v>
      </c>
      <c r="AIL367" s="91"/>
      <c r="AIM367" s="91"/>
      <c r="AIN367" s="91"/>
      <c r="AIO367" s="91"/>
      <c r="AIP367" s="91"/>
      <c r="AIQ367" s="91"/>
      <c r="AIR367" s="91"/>
      <c r="AIS367" s="91" t="s">
        <v>218</v>
      </c>
      <c r="AIT367" s="91"/>
      <c r="AIU367" s="91"/>
      <c r="AIV367" s="91"/>
      <c r="AIW367" s="91"/>
      <c r="AIX367" s="91"/>
      <c r="AIY367" s="91"/>
      <c r="AIZ367" s="91"/>
      <c r="AJA367" s="91" t="s">
        <v>218</v>
      </c>
      <c r="AJB367" s="91"/>
      <c r="AJC367" s="91"/>
      <c r="AJD367" s="91"/>
      <c r="AJE367" s="91"/>
      <c r="AJF367" s="91"/>
      <c r="AJG367" s="91"/>
      <c r="AJH367" s="91"/>
      <c r="AJI367" s="91" t="s">
        <v>218</v>
      </c>
      <c r="AJJ367" s="91"/>
      <c r="AJK367" s="91"/>
      <c r="AJL367" s="91"/>
      <c r="AJM367" s="91"/>
      <c r="AJN367" s="91"/>
      <c r="AJO367" s="91"/>
      <c r="AJP367" s="91"/>
      <c r="AJQ367" s="91" t="s">
        <v>218</v>
      </c>
      <c r="AJR367" s="91"/>
      <c r="AJS367" s="91"/>
      <c r="AJT367" s="91"/>
      <c r="AJU367" s="91"/>
      <c r="AJV367" s="91"/>
      <c r="AJW367" s="91"/>
      <c r="AJX367" s="91"/>
      <c r="AJY367" s="91" t="s">
        <v>218</v>
      </c>
      <c r="AJZ367" s="91"/>
      <c r="AKA367" s="91"/>
      <c r="AKB367" s="91"/>
      <c r="AKC367" s="91"/>
      <c r="AKD367" s="91"/>
      <c r="AKE367" s="91"/>
      <c r="AKF367" s="91"/>
      <c r="AKG367" s="91" t="s">
        <v>218</v>
      </c>
      <c r="AKH367" s="91"/>
      <c r="AKI367" s="91"/>
      <c r="AKJ367" s="91"/>
      <c r="AKK367" s="91"/>
      <c r="AKL367" s="91"/>
      <c r="AKM367" s="91"/>
      <c r="AKN367" s="91"/>
      <c r="AKO367" s="91" t="s">
        <v>218</v>
      </c>
      <c r="AKP367" s="91"/>
      <c r="AKQ367" s="91"/>
      <c r="AKR367" s="91"/>
      <c r="AKS367" s="91"/>
      <c r="AKT367" s="91"/>
      <c r="AKU367" s="91"/>
      <c r="AKV367" s="91"/>
      <c r="AKW367" s="91" t="s">
        <v>218</v>
      </c>
      <c r="AKX367" s="91"/>
      <c r="AKY367" s="91"/>
      <c r="AKZ367" s="91"/>
      <c r="ALA367" s="91"/>
      <c r="ALB367" s="91"/>
      <c r="ALC367" s="91"/>
      <c r="ALD367" s="91"/>
      <c r="ALE367" s="91" t="s">
        <v>218</v>
      </c>
      <c r="ALF367" s="91"/>
      <c r="ALG367" s="91"/>
      <c r="ALH367" s="91"/>
      <c r="ALI367" s="91"/>
      <c r="ALJ367" s="91"/>
      <c r="ALK367" s="91"/>
      <c r="ALL367" s="91"/>
      <c r="ALM367" s="91" t="s">
        <v>218</v>
      </c>
      <c r="ALN367" s="91"/>
      <c r="ALO367" s="91"/>
      <c r="ALP367" s="91"/>
      <c r="ALQ367" s="91"/>
      <c r="ALR367" s="91"/>
      <c r="ALS367" s="91"/>
      <c r="ALT367" s="91"/>
      <c r="ALU367" s="91" t="s">
        <v>218</v>
      </c>
      <c r="ALV367" s="91"/>
      <c r="ALW367" s="91"/>
      <c r="ALX367" s="91"/>
      <c r="ALY367" s="91"/>
      <c r="ALZ367" s="91"/>
      <c r="AMA367" s="91"/>
      <c r="AMB367" s="91"/>
      <c r="AMC367" s="91" t="s">
        <v>218</v>
      </c>
      <c r="AMD367" s="91"/>
      <c r="AME367" s="91"/>
      <c r="AMF367" s="91"/>
      <c r="AMG367" s="91"/>
      <c r="AMH367" s="91"/>
      <c r="AMI367" s="91"/>
      <c r="AMJ367" s="91"/>
      <c r="AMK367" s="91" t="s">
        <v>218</v>
      </c>
      <c r="AML367" s="91"/>
      <c r="AMM367" s="91"/>
      <c r="AMN367" s="91"/>
      <c r="AMO367" s="91"/>
      <c r="AMP367" s="91"/>
      <c r="AMQ367" s="91"/>
      <c r="AMR367" s="91"/>
      <c r="AMS367" s="91" t="s">
        <v>218</v>
      </c>
      <c r="AMT367" s="91"/>
      <c r="AMU367" s="91"/>
      <c r="AMV367" s="91"/>
      <c r="AMW367" s="91"/>
      <c r="AMX367" s="91"/>
      <c r="AMY367" s="91"/>
      <c r="AMZ367" s="91"/>
      <c r="ANA367" s="91" t="s">
        <v>218</v>
      </c>
      <c r="ANB367" s="91"/>
      <c r="ANC367" s="91"/>
      <c r="AND367" s="91"/>
      <c r="ANE367" s="91"/>
      <c r="ANF367" s="91"/>
      <c r="ANG367" s="91"/>
      <c r="ANH367" s="91"/>
      <c r="ANI367" s="91" t="s">
        <v>218</v>
      </c>
      <c r="ANJ367" s="91"/>
      <c r="ANK367" s="91"/>
      <c r="ANL367" s="91"/>
      <c r="ANM367" s="91"/>
      <c r="ANN367" s="91"/>
      <c r="ANO367" s="91"/>
      <c r="ANP367" s="91"/>
      <c r="ANQ367" s="91" t="s">
        <v>218</v>
      </c>
      <c r="ANR367" s="91"/>
      <c r="ANS367" s="91"/>
      <c r="ANT367" s="91"/>
      <c r="ANU367" s="91"/>
      <c r="ANV367" s="91"/>
      <c r="ANW367" s="91"/>
      <c r="ANX367" s="91"/>
      <c r="ANY367" s="91" t="s">
        <v>218</v>
      </c>
      <c r="ANZ367" s="91"/>
      <c r="AOA367" s="91"/>
      <c r="AOB367" s="91"/>
      <c r="AOC367" s="91"/>
      <c r="AOD367" s="91"/>
      <c r="AOE367" s="91"/>
      <c r="AOF367" s="91"/>
      <c r="AOG367" s="91" t="s">
        <v>218</v>
      </c>
      <c r="AOH367" s="91"/>
      <c r="AOI367" s="91"/>
      <c r="AOJ367" s="91"/>
      <c r="AOK367" s="91"/>
      <c r="AOL367" s="91"/>
      <c r="AOM367" s="91"/>
      <c r="AON367" s="91"/>
      <c r="AOO367" s="91" t="s">
        <v>218</v>
      </c>
      <c r="AOP367" s="91"/>
      <c r="AOQ367" s="91"/>
      <c r="AOR367" s="91"/>
      <c r="AOS367" s="91"/>
      <c r="AOT367" s="91"/>
      <c r="AOU367" s="91"/>
      <c r="AOV367" s="91"/>
      <c r="AOW367" s="91" t="s">
        <v>218</v>
      </c>
      <c r="AOX367" s="91"/>
      <c r="AOY367" s="91"/>
      <c r="AOZ367" s="91"/>
      <c r="APA367" s="91"/>
      <c r="APB367" s="91"/>
      <c r="APC367" s="91"/>
      <c r="APD367" s="91"/>
      <c r="APE367" s="91" t="s">
        <v>218</v>
      </c>
      <c r="APF367" s="91"/>
      <c r="APG367" s="91"/>
      <c r="APH367" s="91"/>
      <c r="API367" s="91"/>
      <c r="APJ367" s="91"/>
      <c r="APK367" s="91"/>
      <c r="APL367" s="91"/>
      <c r="APM367" s="91" t="s">
        <v>218</v>
      </c>
      <c r="APN367" s="91"/>
      <c r="APO367" s="91"/>
      <c r="APP367" s="91"/>
      <c r="APQ367" s="91"/>
      <c r="APR367" s="91"/>
      <c r="APS367" s="91"/>
      <c r="APT367" s="91"/>
      <c r="APU367" s="91" t="s">
        <v>218</v>
      </c>
      <c r="APV367" s="91"/>
      <c r="APW367" s="91"/>
      <c r="APX367" s="91"/>
      <c r="APY367" s="91"/>
      <c r="APZ367" s="91"/>
      <c r="AQA367" s="91"/>
      <c r="AQB367" s="91"/>
      <c r="AQC367" s="91" t="s">
        <v>218</v>
      </c>
      <c r="AQD367" s="91"/>
      <c r="AQE367" s="91"/>
      <c r="AQF367" s="91"/>
      <c r="AQG367" s="91"/>
      <c r="AQH367" s="91"/>
      <c r="AQI367" s="91"/>
      <c r="AQJ367" s="91"/>
      <c r="AQK367" s="91" t="s">
        <v>218</v>
      </c>
      <c r="AQL367" s="91"/>
      <c r="AQM367" s="91"/>
      <c r="AQN367" s="91"/>
      <c r="AQO367" s="91"/>
      <c r="AQP367" s="91"/>
      <c r="AQQ367" s="91"/>
      <c r="AQR367" s="91"/>
      <c r="AQS367" s="91" t="s">
        <v>218</v>
      </c>
      <c r="AQT367" s="91"/>
      <c r="AQU367" s="91"/>
      <c r="AQV367" s="91"/>
      <c r="AQW367" s="91"/>
      <c r="AQX367" s="91"/>
      <c r="AQY367" s="91"/>
      <c r="AQZ367" s="91"/>
      <c r="ARA367" s="91" t="s">
        <v>218</v>
      </c>
      <c r="ARB367" s="91"/>
      <c r="ARC367" s="91"/>
      <c r="ARD367" s="91"/>
      <c r="ARE367" s="91"/>
      <c r="ARF367" s="91"/>
      <c r="ARG367" s="91"/>
      <c r="ARH367" s="91"/>
      <c r="ARI367" s="91" t="s">
        <v>218</v>
      </c>
      <c r="ARJ367" s="91"/>
      <c r="ARK367" s="91"/>
      <c r="ARL367" s="91"/>
      <c r="ARM367" s="91"/>
      <c r="ARN367" s="91"/>
      <c r="ARO367" s="91"/>
      <c r="ARP367" s="91"/>
      <c r="ARQ367" s="91" t="s">
        <v>218</v>
      </c>
      <c r="ARR367" s="91"/>
      <c r="ARS367" s="91"/>
      <c r="ART367" s="91"/>
      <c r="ARU367" s="91"/>
      <c r="ARV367" s="91"/>
      <c r="ARW367" s="91"/>
      <c r="ARX367" s="91"/>
      <c r="ARY367" s="91" t="s">
        <v>218</v>
      </c>
      <c r="ARZ367" s="91"/>
      <c r="ASA367" s="91"/>
      <c r="ASB367" s="91"/>
      <c r="ASC367" s="91"/>
      <c r="ASD367" s="91"/>
      <c r="ASE367" s="91"/>
      <c r="ASF367" s="91"/>
      <c r="ASG367" s="91" t="s">
        <v>218</v>
      </c>
      <c r="ASH367" s="91"/>
      <c r="ASI367" s="91"/>
      <c r="ASJ367" s="91"/>
      <c r="ASK367" s="91"/>
      <c r="ASL367" s="91"/>
      <c r="ASM367" s="91"/>
      <c r="ASN367" s="91"/>
      <c r="ASO367" s="91" t="s">
        <v>218</v>
      </c>
      <c r="ASP367" s="91"/>
      <c r="ASQ367" s="91"/>
      <c r="ASR367" s="91"/>
      <c r="ASS367" s="91"/>
      <c r="AST367" s="91"/>
      <c r="ASU367" s="91"/>
      <c r="ASV367" s="91"/>
      <c r="ASW367" s="91" t="s">
        <v>218</v>
      </c>
      <c r="ASX367" s="91"/>
      <c r="ASY367" s="91"/>
      <c r="ASZ367" s="91"/>
      <c r="ATA367" s="91"/>
      <c r="ATB367" s="91"/>
      <c r="ATC367" s="91"/>
      <c r="ATD367" s="91"/>
      <c r="ATE367" s="91" t="s">
        <v>218</v>
      </c>
      <c r="ATF367" s="91"/>
      <c r="ATG367" s="91"/>
      <c r="ATH367" s="91"/>
      <c r="ATI367" s="91"/>
      <c r="ATJ367" s="91"/>
      <c r="ATK367" s="91"/>
      <c r="ATL367" s="91"/>
      <c r="ATM367" s="91" t="s">
        <v>218</v>
      </c>
      <c r="ATN367" s="91"/>
      <c r="ATO367" s="91"/>
      <c r="ATP367" s="91"/>
      <c r="ATQ367" s="91"/>
      <c r="ATR367" s="91"/>
      <c r="ATS367" s="91"/>
      <c r="ATT367" s="91"/>
      <c r="ATU367" s="91" t="s">
        <v>218</v>
      </c>
      <c r="ATV367" s="91"/>
      <c r="ATW367" s="91"/>
      <c r="ATX367" s="91"/>
      <c r="ATY367" s="91"/>
      <c r="ATZ367" s="91"/>
      <c r="AUA367" s="91"/>
      <c r="AUB367" s="91"/>
      <c r="AUC367" s="91" t="s">
        <v>218</v>
      </c>
      <c r="AUD367" s="91"/>
      <c r="AUE367" s="91"/>
      <c r="AUF367" s="91"/>
      <c r="AUG367" s="91"/>
      <c r="AUH367" s="91"/>
      <c r="AUI367" s="91"/>
      <c r="AUJ367" s="91"/>
      <c r="AUK367" s="91" t="s">
        <v>218</v>
      </c>
      <c r="AUL367" s="91"/>
      <c r="AUM367" s="91"/>
      <c r="AUN367" s="91"/>
      <c r="AUO367" s="91"/>
      <c r="AUP367" s="91"/>
      <c r="AUQ367" s="91"/>
      <c r="AUR367" s="91"/>
      <c r="AUS367" s="91" t="s">
        <v>218</v>
      </c>
      <c r="AUT367" s="91"/>
      <c r="AUU367" s="91"/>
      <c r="AUV367" s="91"/>
      <c r="AUW367" s="91"/>
      <c r="AUX367" s="91"/>
      <c r="AUY367" s="91"/>
      <c r="AUZ367" s="91"/>
      <c r="AVA367" s="91" t="s">
        <v>218</v>
      </c>
      <c r="AVB367" s="91"/>
      <c r="AVC367" s="91"/>
      <c r="AVD367" s="91"/>
      <c r="AVE367" s="91"/>
      <c r="AVF367" s="91"/>
      <c r="AVG367" s="91"/>
      <c r="AVH367" s="91"/>
      <c r="AVI367" s="91" t="s">
        <v>218</v>
      </c>
      <c r="AVJ367" s="91"/>
      <c r="AVK367" s="91"/>
      <c r="AVL367" s="91"/>
      <c r="AVM367" s="91"/>
      <c r="AVN367" s="91"/>
      <c r="AVO367" s="91"/>
      <c r="AVP367" s="91"/>
      <c r="AVQ367" s="91" t="s">
        <v>218</v>
      </c>
      <c r="AVR367" s="91"/>
      <c r="AVS367" s="91"/>
      <c r="AVT367" s="91"/>
      <c r="AVU367" s="91"/>
      <c r="AVV367" s="91"/>
      <c r="AVW367" s="91"/>
      <c r="AVX367" s="91"/>
      <c r="AVY367" s="91" t="s">
        <v>218</v>
      </c>
      <c r="AVZ367" s="91"/>
      <c r="AWA367" s="91"/>
      <c r="AWB367" s="91"/>
      <c r="AWC367" s="91"/>
      <c r="AWD367" s="91"/>
      <c r="AWE367" s="91"/>
      <c r="AWF367" s="91"/>
      <c r="AWG367" s="91" t="s">
        <v>218</v>
      </c>
      <c r="AWH367" s="91"/>
      <c r="AWI367" s="91"/>
      <c r="AWJ367" s="91"/>
      <c r="AWK367" s="91"/>
      <c r="AWL367" s="91"/>
      <c r="AWM367" s="91"/>
      <c r="AWN367" s="91"/>
      <c r="AWO367" s="91" t="s">
        <v>218</v>
      </c>
      <c r="AWP367" s="91"/>
      <c r="AWQ367" s="91"/>
      <c r="AWR367" s="91"/>
      <c r="AWS367" s="91"/>
      <c r="AWT367" s="91"/>
      <c r="AWU367" s="91"/>
      <c r="AWV367" s="91"/>
      <c r="AWW367" s="91" t="s">
        <v>218</v>
      </c>
      <c r="AWX367" s="91"/>
      <c r="AWY367" s="91"/>
      <c r="AWZ367" s="91"/>
      <c r="AXA367" s="91"/>
      <c r="AXB367" s="91"/>
      <c r="AXC367" s="91"/>
      <c r="AXD367" s="91"/>
      <c r="AXE367" s="91" t="s">
        <v>218</v>
      </c>
      <c r="AXF367" s="91"/>
      <c r="AXG367" s="91"/>
      <c r="AXH367" s="91"/>
      <c r="AXI367" s="91"/>
      <c r="AXJ367" s="91"/>
      <c r="AXK367" s="91"/>
      <c r="AXL367" s="91"/>
      <c r="AXM367" s="91" t="s">
        <v>218</v>
      </c>
      <c r="AXN367" s="91"/>
      <c r="AXO367" s="91"/>
      <c r="AXP367" s="91"/>
      <c r="AXQ367" s="91"/>
      <c r="AXR367" s="91"/>
      <c r="AXS367" s="91"/>
      <c r="AXT367" s="91"/>
      <c r="AXU367" s="91" t="s">
        <v>218</v>
      </c>
      <c r="AXV367" s="91"/>
      <c r="AXW367" s="91"/>
      <c r="AXX367" s="91"/>
      <c r="AXY367" s="91"/>
      <c r="AXZ367" s="91"/>
      <c r="AYA367" s="91"/>
      <c r="AYB367" s="91"/>
      <c r="AYC367" s="91" t="s">
        <v>218</v>
      </c>
      <c r="AYD367" s="91"/>
      <c r="AYE367" s="91"/>
      <c r="AYF367" s="91"/>
      <c r="AYG367" s="91"/>
      <c r="AYH367" s="91"/>
      <c r="AYI367" s="91"/>
      <c r="AYJ367" s="91"/>
      <c r="AYK367" s="91" t="s">
        <v>218</v>
      </c>
      <c r="AYL367" s="91"/>
      <c r="AYM367" s="91"/>
      <c r="AYN367" s="91"/>
      <c r="AYO367" s="91"/>
      <c r="AYP367" s="91"/>
      <c r="AYQ367" s="91"/>
      <c r="AYR367" s="91"/>
      <c r="AYS367" s="91" t="s">
        <v>218</v>
      </c>
      <c r="AYT367" s="91"/>
      <c r="AYU367" s="91"/>
      <c r="AYV367" s="91"/>
      <c r="AYW367" s="91"/>
      <c r="AYX367" s="91"/>
      <c r="AYY367" s="91"/>
      <c r="AYZ367" s="91"/>
      <c r="AZA367" s="91" t="s">
        <v>218</v>
      </c>
      <c r="AZB367" s="91"/>
      <c r="AZC367" s="91"/>
      <c r="AZD367" s="91"/>
      <c r="AZE367" s="91"/>
      <c r="AZF367" s="91"/>
      <c r="AZG367" s="91"/>
      <c r="AZH367" s="91"/>
      <c r="AZI367" s="91" t="s">
        <v>218</v>
      </c>
      <c r="AZJ367" s="91"/>
      <c r="AZK367" s="91"/>
      <c r="AZL367" s="91"/>
      <c r="AZM367" s="91"/>
      <c r="AZN367" s="91"/>
      <c r="AZO367" s="91"/>
      <c r="AZP367" s="91"/>
      <c r="AZQ367" s="91" t="s">
        <v>218</v>
      </c>
      <c r="AZR367" s="91"/>
      <c r="AZS367" s="91"/>
      <c r="AZT367" s="91"/>
      <c r="AZU367" s="91"/>
      <c r="AZV367" s="91"/>
      <c r="AZW367" s="91"/>
      <c r="AZX367" s="91"/>
      <c r="AZY367" s="91" t="s">
        <v>218</v>
      </c>
      <c r="AZZ367" s="91"/>
      <c r="BAA367" s="91"/>
      <c r="BAB367" s="91"/>
      <c r="BAC367" s="91"/>
      <c r="BAD367" s="91"/>
      <c r="BAE367" s="91"/>
      <c r="BAF367" s="91"/>
      <c r="BAG367" s="91" t="s">
        <v>218</v>
      </c>
      <c r="BAH367" s="91"/>
      <c r="BAI367" s="91"/>
      <c r="BAJ367" s="91"/>
      <c r="BAK367" s="91"/>
      <c r="BAL367" s="91"/>
      <c r="BAM367" s="91"/>
      <c r="BAN367" s="91"/>
      <c r="BAO367" s="91" t="s">
        <v>218</v>
      </c>
      <c r="BAP367" s="91"/>
      <c r="BAQ367" s="91"/>
      <c r="BAR367" s="91"/>
      <c r="BAS367" s="91"/>
      <c r="BAT367" s="91"/>
      <c r="BAU367" s="91"/>
      <c r="BAV367" s="91"/>
      <c r="BAW367" s="91" t="s">
        <v>218</v>
      </c>
      <c r="BAX367" s="91"/>
      <c r="BAY367" s="91"/>
      <c r="BAZ367" s="91"/>
      <c r="BBA367" s="91"/>
      <c r="BBB367" s="91"/>
      <c r="BBC367" s="91"/>
      <c r="BBD367" s="91"/>
      <c r="BBE367" s="91" t="s">
        <v>218</v>
      </c>
      <c r="BBF367" s="91"/>
      <c r="BBG367" s="91"/>
      <c r="BBH367" s="91"/>
      <c r="BBI367" s="91"/>
      <c r="BBJ367" s="91"/>
      <c r="BBK367" s="91"/>
      <c r="BBL367" s="91"/>
      <c r="BBM367" s="91" t="s">
        <v>218</v>
      </c>
      <c r="BBN367" s="91"/>
      <c r="BBO367" s="91"/>
      <c r="BBP367" s="91"/>
      <c r="BBQ367" s="91"/>
      <c r="BBR367" s="91"/>
      <c r="BBS367" s="91"/>
      <c r="BBT367" s="91"/>
      <c r="BBU367" s="91" t="s">
        <v>218</v>
      </c>
      <c r="BBV367" s="91"/>
      <c r="BBW367" s="91"/>
      <c r="BBX367" s="91"/>
      <c r="BBY367" s="91"/>
      <c r="BBZ367" s="91"/>
      <c r="BCA367" s="91"/>
      <c r="BCB367" s="91"/>
      <c r="BCC367" s="91" t="s">
        <v>218</v>
      </c>
      <c r="BCD367" s="91"/>
      <c r="BCE367" s="91"/>
      <c r="BCF367" s="91"/>
      <c r="BCG367" s="91"/>
      <c r="BCH367" s="91"/>
      <c r="BCI367" s="91"/>
      <c r="BCJ367" s="91"/>
      <c r="BCK367" s="91" t="s">
        <v>218</v>
      </c>
      <c r="BCL367" s="91"/>
      <c r="BCM367" s="91"/>
      <c r="BCN367" s="91"/>
      <c r="BCO367" s="91"/>
      <c r="BCP367" s="91"/>
      <c r="BCQ367" s="91"/>
      <c r="BCR367" s="91"/>
      <c r="BCS367" s="91" t="s">
        <v>218</v>
      </c>
      <c r="BCT367" s="91"/>
      <c r="BCU367" s="91"/>
      <c r="BCV367" s="91"/>
      <c r="BCW367" s="91"/>
      <c r="BCX367" s="91"/>
      <c r="BCY367" s="91"/>
      <c r="BCZ367" s="91"/>
      <c r="BDA367" s="91" t="s">
        <v>218</v>
      </c>
      <c r="BDB367" s="91"/>
      <c r="BDC367" s="91"/>
      <c r="BDD367" s="91"/>
      <c r="BDE367" s="91"/>
      <c r="BDF367" s="91"/>
      <c r="BDG367" s="91"/>
      <c r="BDH367" s="91"/>
      <c r="BDI367" s="91" t="s">
        <v>218</v>
      </c>
      <c r="BDJ367" s="91"/>
      <c r="BDK367" s="91"/>
      <c r="BDL367" s="91"/>
      <c r="BDM367" s="91"/>
      <c r="BDN367" s="91"/>
      <c r="BDO367" s="91"/>
      <c r="BDP367" s="91"/>
      <c r="BDQ367" s="91" t="s">
        <v>218</v>
      </c>
      <c r="BDR367" s="91"/>
      <c r="BDS367" s="91"/>
      <c r="BDT367" s="91"/>
      <c r="BDU367" s="91"/>
      <c r="BDV367" s="91"/>
      <c r="BDW367" s="91"/>
      <c r="BDX367" s="91"/>
      <c r="BDY367" s="91" t="s">
        <v>218</v>
      </c>
      <c r="BDZ367" s="91"/>
      <c r="BEA367" s="91"/>
      <c r="BEB367" s="91"/>
      <c r="BEC367" s="91"/>
      <c r="BED367" s="91"/>
      <c r="BEE367" s="91"/>
      <c r="BEF367" s="91"/>
      <c r="BEG367" s="91" t="s">
        <v>218</v>
      </c>
      <c r="BEH367" s="91"/>
      <c r="BEI367" s="91"/>
      <c r="BEJ367" s="91"/>
      <c r="BEK367" s="91"/>
      <c r="BEL367" s="91"/>
      <c r="BEM367" s="91"/>
      <c r="BEN367" s="91"/>
      <c r="BEO367" s="91" t="s">
        <v>218</v>
      </c>
      <c r="BEP367" s="91"/>
      <c r="BEQ367" s="91"/>
      <c r="BER367" s="91"/>
      <c r="BES367" s="91"/>
      <c r="BET367" s="91"/>
      <c r="BEU367" s="91"/>
      <c r="BEV367" s="91"/>
      <c r="BEW367" s="91" t="s">
        <v>218</v>
      </c>
      <c r="BEX367" s="91"/>
      <c r="BEY367" s="91"/>
      <c r="BEZ367" s="91"/>
      <c r="BFA367" s="91"/>
      <c r="BFB367" s="91"/>
      <c r="BFC367" s="91"/>
      <c r="BFD367" s="91"/>
      <c r="BFE367" s="91" t="s">
        <v>218</v>
      </c>
      <c r="BFF367" s="91"/>
      <c r="BFG367" s="91"/>
      <c r="BFH367" s="91"/>
      <c r="BFI367" s="91"/>
      <c r="BFJ367" s="91"/>
      <c r="BFK367" s="91"/>
      <c r="BFL367" s="91"/>
      <c r="BFM367" s="91" t="s">
        <v>218</v>
      </c>
      <c r="BFN367" s="91"/>
      <c r="BFO367" s="91"/>
      <c r="BFP367" s="91"/>
      <c r="BFQ367" s="91"/>
      <c r="BFR367" s="91"/>
      <c r="BFS367" s="91"/>
      <c r="BFT367" s="91"/>
      <c r="BFU367" s="91" t="s">
        <v>218</v>
      </c>
      <c r="BFV367" s="91"/>
      <c r="BFW367" s="91"/>
      <c r="BFX367" s="91"/>
      <c r="BFY367" s="91"/>
      <c r="BFZ367" s="91"/>
      <c r="BGA367" s="91"/>
      <c r="BGB367" s="91"/>
      <c r="BGC367" s="91" t="s">
        <v>218</v>
      </c>
      <c r="BGD367" s="91"/>
      <c r="BGE367" s="91"/>
      <c r="BGF367" s="91"/>
      <c r="BGG367" s="91"/>
      <c r="BGH367" s="91"/>
      <c r="BGI367" s="91"/>
      <c r="BGJ367" s="91"/>
      <c r="BGK367" s="91" t="s">
        <v>218</v>
      </c>
      <c r="BGL367" s="91"/>
      <c r="BGM367" s="91"/>
      <c r="BGN367" s="91"/>
      <c r="BGO367" s="91"/>
      <c r="BGP367" s="91"/>
      <c r="BGQ367" s="91"/>
      <c r="BGR367" s="91"/>
      <c r="BGS367" s="91" t="s">
        <v>218</v>
      </c>
      <c r="BGT367" s="91"/>
      <c r="BGU367" s="91"/>
      <c r="BGV367" s="91"/>
      <c r="BGW367" s="91"/>
      <c r="BGX367" s="91"/>
      <c r="BGY367" s="91"/>
      <c r="BGZ367" s="91"/>
      <c r="BHA367" s="91" t="s">
        <v>218</v>
      </c>
      <c r="BHB367" s="91"/>
      <c r="BHC367" s="91"/>
      <c r="BHD367" s="91"/>
      <c r="BHE367" s="91"/>
      <c r="BHF367" s="91"/>
      <c r="BHG367" s="91"/>
      <c r="BHH367" s="91"/>
      <c r="BHI367" s="91" t="s">
        <v>218</v>
      </c>
      <c r="BHJ367" s="91"/>
      <c r="BHK367" s="91"/>
      <c r="BHL367" s="91"/>
      <c r="BHM367" s="91"/>
      <c r="BHN367" s="91"/>
      <c r="BHO367" s="91"/>
      <c r="BHP367" s="91"/>
      <c r="BHQ367" s="91" t="s">
        <v>218</v>
      </c>
      <c r="BHR367" s="91"/>
      <c r="BHS367" s="91"/>
      <c r="BHT367" s="91"/>
      <c r="BHU367" s="91"/>
      <c r="BHV367" s="91"/>
      <c r="BHW367" s="91"/>
      <c r="BHX367" s="91"/>
      <c r="BHY367" s="91" t="s">
        <v>218</v>
      </c>
      <c r="BHZ367" s="91"/>
      <c r="BIA367" s="91"/>
      <c r="BIB367" s="91"/>
      <c r="BIC367" s="91"/>
      <c r="BID367" s="91"/>
      <c r="BIE367" s="91"/>
      <c r="BIF367" s="91"/>
      <c r="BIG367" s="91" t="s">
        <v>218</v>
      </c>
      <c r="BIH367" s="91"/>
      <c r="BII367" s="91"/>
      <c r="BIJ367" s="91"/>
      <c r="BIK367" s="91"/>
      <c r="BIL367" s="91"/>
      <c r="BIM367" s="91"/>
      <c r="BIN367" s="91"/>
      <c r="BIO367" s="91" t="s">
        <v>218</v>
      </c>
      <c r="BIP367" s="91"/>
      <c r="BIQ367" s="91"/>
      <c r="BIR367" s="91"/>
      <c r="BIS367" s="91"/>
      <c r="BIT367" s="91"/>
      <c r="BIU367" s="91"/>
      <c r="BIV367" s="91"/>
      <c r="BIW367" s="91" t="s">
        <v>218</v>
      </c>
      <c r="BIX367" s="91"/>
      <c r="BIY367" s="91"/>
      <c r="BIZ367" s="91"/>
      <c r="BJA367" s="91"/>
      <c r="BJB367" s="91"/>
      <c r="BJC367" s="91"/>
      <c r="BJD367" s="91"/>
      <c r="BJE367" s="91" t="s">
        <v>218</v>
      </c>
      <c r="BJF367" s="91"/>
      <c r="BJG367" s="91"/>
      <c r="BJH367" s="91"/>
      <c r="BJI367" s="91"/>
      <c r="BJJ367" s="91"/>
      <c r="BJK367" s="91"/>
      <c r="BJL367" s="91"/>
      <c r="BJM367" s="91" t="s">
        <v>218</v>
      </c>
      <c r="BJN367" s="91"/>
      <c r="BJO367" s="91"/>
      <c r="BJP367" s="91"/>
      <c r="BJQ367" s="91"/>
      <c r="BJR367" s="91"/>
      <c r="BJS367" s="91"/>
      <c r="BJT367" s="91"/>
      <c r="BJU367" s="91" t="s">
        <v>218</v>
      </c>
      <c r="BJV367" s="91"/>
      <c r="BJW367" s="91"/>
      <c r="BJX367" s="91"/>
      <c r="BJY367" s="91"/>
      <c r="BJZ367" s="91"/>
      <c r="BKA367" s="91"/>
      <c r="BKB367" s="91"/>
      <c r="BKC367" s="91" t="s">
        <v>218</v>
      </c>
      <c r="BKD367" s="91"/>
      <c r="BKE367" s="91"/>
      <c r="BKF367" s="91"/>
      <c r="BKG367" s="91"/>
      <c r="BKH367" s="91"/>
      <c r="BKI367" s="91"/>
      <c r="BKJ367" s="91"/>
      <c r="BKK367" s="91" t="s">
        <v>218</v>
      </c>
      <c r="BKL367" s="91"/>
      <c r="BKM367" s="91"/>
      <c r="BKN367" s="91"/>
      <c r="BKO367" s="91"/>
      <c r="BKP367" s="91"/>
      <c r="BKQ367" s="91"/>
      <c r="BKR367" s="91"/>
      <c r="BKS367" s="91" t="s">
        <v>218</v>
      </c>
      <c r="BKT367" s="91"/>
      <c r="BKU367" s="91"/>
      <c r="BKV367" s="91"/>
      <c r="BKW367" s="91"/>
      <c r="BKX367" s="91"/>
      <c r="BKY367" s="91"/>
      <c r="BKZ367" s="91"/>
      <c r="BLA367" s="91" t="s">
        <v>218</v>
      </c>
      <c r="BLB367" s="91"/>
      <c r="BLC367" s="91"/>
      <c r="BLD367" s="91"/>
      <c r="BLE367" s="91"/>
      <c r="BLF367" s="91"/>
      <c r="BLG367" s="91"/>
      <c r="BLH367" s="91"/>
      <c r="BLI367" s="91" t="s">
        <v>218</v>
      </c>
      <c r="BLJ367" s="91"/>
      <c r="BLK367" s="91"/>
      <c r="BLL367" s="91"/>
      <c r="BLM367" s="91"/>
      <c r="BLN367" s="91"/>
      <c r="BLO367" s="91"/>
      <c r="BLP367" s="91"/>
      <c r="BLQ367" s="91" t="s">
        <v>218</v>
      </c>
      <c r="BLR367" s="91"/>
      <c r="BLS367" s="91"/>
      <c r="BLT367" s="91"/>
      <c r="BLU367" s="91"/>
      <c r="BLV367" s="91"/>
      <c r="BLW367" s="91"/>
      <c r="BLX367" s="91"/>
      <c r="BLY367" s="91" t="s">
        <v>218</v>
      </c>
      <c r="BLZ367" s="91"/>
      <c r="BMA367" s="91"/>
      <c r="BMB367" s="91"/>
      <c r="BMC367" s="91"/>
      <c r="BMD367" s="91"/>
      <c r="BME367" s="91"/>
      <c r="BMF367" s="91"/>
      <c r="BMG367" s="91" t="s">
        <v>218</v>
      </c>
      <c r="BMH367" s="91"/>
      <c r="BMI367" s="91"/>
      <c r="BMJ367" s="91"/>
      <c r="BMK367" s="91"/>
      <c r="BML367" s="91"/>
      <c r="BMM367" s="91"/>
      <c r="BMN367" s="91"/>
      <c r="BMO367" s="91" t="s">
        <v>218</v>
      </c>
      <c r="BMP367" s="91"/>
      <c r="BMQ367" s="91"/>
      <c r="BMR367" s="91"/>
      <c r="BMS367" s="91"/>
      <c r="BMT367" s="91"/>
      <c r="BMU367" s="91"/>
      <c r="BMV367" s="91"/>
      <c r="BMW367" s="91" t="s">
        <v>218</v>
      </c>
      <c r="BMX367" s="91"/>
      <c r="BMY367" s="91"/>
      <c r="BMZ367" s="91"/>
      <c r="BNA367" s="91"/>
      <c r="BNB367" s="91"/>
      <c r="BNC367" s="91"/>
      <c r="BND367" s="91"/>
      <c r="BNE367" s="91" t="s">
        <v>218</v>
      </c>
      <c r="BNF367" s="91"/>
      <c r="BNG367" s="91"/>
      <c r="BNH367" s="91"/>
      <c r="BNI367" s="91"/>
      <c r="BNJ367" s="91"/>
      <c r="BNK367" s="91"/>
      <c r="BNL367" s="91"/>
      <c r="BNM367" s="91" t="s">
        <v>218</v>
      </c>
      <c r="BNN367" s="91"/>
      <c r="BNO367" s="91"/>
      <c r="BNP367" s="91"/>
      <c r="BNQ367" s="91"/>
      <c r="BNR367" s="91"/>
      <c r="BNS367" s="91"/>
      <c r="BNT367" s="91"/>
      <c r="BNU367" s="91" t="s">
        <v>218</v>
      </c>
      <c r="BNV367" s="91"/>
      <c r="BNW367" s="91"/>
      <c r="BNX367" s="91"/>
      <c r="BNY367" s="91"/>
      <c r="BNZ367" s="91"/>
      <c r="BOA367" s="91"/>
      <c r="BOB367" s="91"/>
      <c r="BOC367" s="91" t="s">
        <v>218</v>
      </c>
      <c r="BOD367" s="91"/>
      <c r="BOE367" s="91"/>
      <c r="BOF367" s="91"/>
      <c r="BOG367" s="91"/>
      <c r="BOH367" s="91"/>
      <c r="BOI367" s="91"/>
      <c r="BOJ367" s="91"/>
      <c r="BOK367" s="91" t="s">
        <v>218</v>
      </c>
      <c r="BOL367" s="91"/>
      <c r="BOM367" s="91"/>
      <c r="BON367" s="91"/>
      <c r="BOO367" s="91"/>
      <c r="BOP367" s="91"/>
      <c r="BOQ367" s="91"/>
      <c r="BOR367" s="91"/>
      <c r="BOS367" s="91" t="s">
        <v>218</v>
      </c>
      <c r="BOT367" s="91"/>
      <c r="BOU367" s="91"/>
      <c r="BOV367" s="91"/>
      <c r="BOW367" s="91"/>
      <c r="BOX367" s="91"/>
      <c r="BOY367" s="91"/>
      <c r="BOZ367" s="91"/>
      <c r="BPA367" s="91" t="s">
        <v>218</v>
      </c>
      <c r="BPB367" s="91"/>
      <c r="BPC367" s="91"/>
      <c r="BPD367" s="91"/>
      <c r="BPE367" s="91"/>
      <c r="BPF367" s="91"/>
      <c r="BPG367" s="91"/>
      <c r="BPH367" s="91"/>
      <c r="BPI367" s="91" t="s">
        <v>218</v>
      </c>
      <c r="BPJ367" s="91"/>
      <c r="BPK367" s="91"/>
      <c r="BPL367" s="91"/>
      <c r="BPM367" s="91"/>
      <c r="BPN367" s="91"/>
      <c r="BPO367" s="91"/>
      <c r="BPP367" s="91"/>
      <c r="BPQ367" s="91" t="s">
        <v>218</v>
      </c>
      <c r="BPR367" s="91"/>
      <c r="BPS367" s="91"/>
      <c r="BPT367" s="91"/>
      <c r="BPU367" s="91"/>
      <c r="BPV367" s="91"/>
      <c r="BPW367" s="91"/>
      <c r="BPX367" s="91"/>
      <c r="BPY367" s="91" t="s">
        <v>218</v>
      </c>
      <c r="BPZ367" s="91"/>
      <c r="BQA367" s="91"/>
      <c r="BQB367" s="91"/>
      <c r="BQC367" s="91"/>
      <c r="BQD367" s="91"/>
      <c r="BQE367" s="91"/>
      <c r="BQF367" s="91"/>
      <c r="BQG367" s="91" t="s">
        <v>218</v>
      </c>
      <c r="BQH367" s="91"/>
      <c r="BQI367" s="91"/>
      <c r="BQJ367" s="91"/>
      <c r="BQK367" s="91"/>
      <c r="BQL367" s="91"/>
      <c r="BQM367" s="91"/>
      <c r="BQN367" s="91"/>
      <c r="BQO367" s="91" t="s">
        <v>218</v>
      </c>
      <c r="BQP367" s="91"/>
      <c r="BQQ367" s="91"/>
      <c r="BQR367" s="91"/>
      <c r="BQS367" s="91"/>
      <c r="BQT367" s="91"/>
      <c r="BQU367" s="91"/>
      <c r="BQV367" s="91"/>
      <c r="BQW367" s="91" t="s">
        <v>218</v>
      </c>
      <c r="BQX367" s="91"/>
      <c r="BQY367" s="91"/>
      <c r="BQZ367" s="91"/>
      <c r="BRA367" s="91"/>
      <c r="BRB367" s="91"/>
      <c r="BRC367" s="91"/>
      <c r="BRD367" s="91"/>
      <c r="BRE367" s="91" t="s">
        <v>218</v>
      </c>
      <c r="BRF367" s="91"/>
      <c r="BRG367" s="91"/>
      <c r="BRH367" s="91"/>
      <c r="BRI367" s="91"/>
      <c r="BRJ367" s="91"/>
      <c r="BRK367" s="91"/>
      <c r="BRL367" s="91"/>
      <c r="BRM367" s="91" t="s">
        <v>218</v>
      </c>
      <c r="BRN367" s="91"/>
      <c r="BRO367" s="91"/>
      <c r="BRP367" s="91"/>
      <c r="BRQ367" s="91"/>
      <c r="BRR367" s="91"/>
      <c r="BRS367" s="91"/>
      <c r="BRT367" s="91"/>
      <c r="BRU367" s="91" t="s">
        <v>218</v>
      </c>
      <c r="BRV367" s="91"/>
      <c r="BRW367" s="91"/>
      <c r="BRX367" s="91"/>
      <c r="BRY367" s="91"/>
      <c r="BRZ367" s="91"/>
      <c r="BSA367" s="91"/>
      <c r="BSB367" s="91"/>
      <c r="BSC367" s="91" t="s">
        <v>218</v>
      </c>
      <c r="BSD367" s="91"/>
      <c r="BSE367" s="91"/>
      <c r="BSF367" s="91"/>
      <c r="BSG367" s="91"/>
      <c r="BSH367" s="91"/>
      <c r="BSI367" s="91"/>
      <c r="BSJ367" s="91"/>
      <c r="BSK367" s="91" t="s">
        <v>218</v>
      </c>
      <c r="BSL367" s="91"/>
      <c r="BSM367" s="91"/>
      <c r="BSN367" s="91"/>
      <c r="BSO367" s="91"/>
      <c r="BSP367" s="91"/>
      <c r="BSQ367" s="91"/>
      <c r="BSR367" s="91"/>
      <c r="BSS367" s="91" t="s">
        <v>218</v>
      </c>
      <c r="BST367" s="91"/>
      <c r="BSU367" s="91"/>
      <c r="BSV367" s="91"/>
      <c r="BSW367" s="91"/>
      <c r="BSX367" s="91"/>
      <c r="BSY367" s="91"/>
      <c r="BSZ367" s="91"/>
      <c r="BTA367" s="91" t="s">
        <v>218</v>
      </c>
      <c r="BTB367" s="91"/>
      <c r="BTC367" s="91"/>
      <c r="BTD367" s="91"/>
      <c r="BTE367" s="91"/>
      <c r="BTF367" s="91"/>
      <c r="BTG367" s="91"/>
      <c r="BTH367" s="91"/>
      <c r="BTI367" s="91" t="s">
        <v>218</v>
      </c>
      <c r="BTJ367" s="91"/>
      <c r="BTK367" s="91"/>
      <c r="BTL367" s="91"/>
      <c r="BTM367" s="91"/>
      <c r="BTN367" s="91"/>
      <c r="BTO367" s="91"/>
      <c r="BTP367" s="91"/>
      <c r="BTQ367" s="91" t="s">
        <v>218</v>
      </c>
      <c r="BTR367" s="91"/>
      <c r="BTS367" s="91"/>
      <c r="BTT367" s="91"/>
      <c r="BTU367" s="91"/>
      <c r="BTV367" s="91"/>
      <c r="BTW367" s="91"/>
      <c r="BTX367" s="91"/>
      <c r="BTY367" s="91" t="s">
        <v>218</v>
      </c>
      <c r="BTZ367" s="91"/>
      <c r="BUA367" s="91"/>
      <c r="BUB367" s="91"/>
      <c r="BUC367" s="91"/>
      <c r="BUD367" s="91"/>
      <c r="BUE367" s="91"/>
      <c r="BUF367" s="91"/>
      <c r="BUG367" s="91" t="s">
        <v>218</v>
      </c>
      <c r="BUH367" s="91"/>
      <c r="BUI367" s="91"/>
      <c r="BUJ367" s="91"/>
      <c r="BUK367" s="91"/>
      <c r="BUL367" s="91"/>
      <c r="BUM367" s="91"/>
      <c r="BUN367" s="91"/>
      <c r="BUO367" s="91" t="s">
        <v>218</v>
      </c>
      <c r="BUP367" s="91"/>
      <c r="BUQ367" s="91"/>
      <c r="BUR367" s="91"/>
      <c r="BUS367" s="91"/>
      <c r="BUT367" s="91"/>
      <c r="BUU367" s="91"/>
      <c r="BUV367" s="91"/>
      <c r="BUW367" s="91" t="s">
        <v>218</v>
      </c>
      <c r="BUX367" s="91"/>
      <c r="BUY367" s="91"/>
      <c r="BUZ367" s="91"/>
      <c r="BVA367" s="91"/>
      <c r="BVB367" s="91"/>
      <c r="BVC367" s="91"/>
      <c r="BVD367" s="91"/>
      <c r="BVE367" s="91" t="s">
        <v>218</v>
      </c>
      <c r="BVF367" s="91"/>
      <c r="BVG367" s="91"/>
      <c r="BVH367" s="91"/>
      <c r="BVI367" s="91"/>
      <c r="BVJ367" s="91"/>
      <c r="BVK367" s="91"/>
      <c r="BVL367" s="91"/>
      <c r="BVM367" s="91" t="s">
        <v>218</v>
      </c>
      <c r="BVN367" s="91"/>
      <c r="BVO367" s="91"/>
      <c r="BVP367" s="91"/>
      <c r="BVQ367" s="91"/>
      <c r="BVR367" s="91"/>
      <c r="BVS367" s="91"/>
      <c r="BVT367" s="91"/>
      <c r="BVU367" s="91" t="s">
        <v>218</v>
      </c>
      <c r="BVV367" s="91"/>
      <c r="BVW367" s="91"/>
      <c r="BVX367" s="91"/>
      <c r="BVY367" s="91"/>
      <c r="BVZ367" s="91"/>
      <c r="BWA367" s="91"/>
      <c r="BWB367" s="91"/>
      <c r="BWC367" s="91" t="s">
        <v>218</v>
      </c>
      <c r="BWD367" s="91"/>
      <c r="BWE367" s="91"/>
      <c r="BWF367" s="91"/>
      <c r="BWG367" s="91"/>
      <c r="BWH367" s="91"/>
      <c r="BWI367" s="91"/>
      <c r="BWJ367" s="91"/>
      <c r="BWK367" s="91" t="s">
        <v>218</v>
      </c>
      <c r="BWL367" s="91"/>
      <c r="BWM367" s="91"/>
      <c r="BWN367" s="91"/>
      <c r="BWO367" s="91"/>
      <c r="BWP367" s="91"/>
      <c r="BWQ367" s="91"/>
      <c r="BWR367" s="91"/>
      <c r="BWS367" s="91" t="s">
        <v>218</v>
      </c>
      <c r="BWT367" s="91"/>
      <c r="BWU367" s="91"/>
      <c r="BWV367" s="91"/>
      <c r="BWW367" s="91"/>
      <c r="BWX367" s="91"/>
      <c r="BWY367" s="91"/>
      <c r="BWZ367" s="91"/>
      <c r="BXA367" s="91" t="s">
        <v>218</v>
      </c>
      <c r="BXB367" s="91"/>
      <c r="BXC367" s="91"/>
      <c r="BXD367" s="91"/>
      <c r="BXE367" s="91"/>
      <c r="BXF367" s="91"/>
      <c r="BXG367" s="91"/>
      <c r="BXH367" s="91"/>
      <c r="BXI367" s="91" t="s">
        <v>218</v>
      </c>
      <c r="BXJ367" s="91"/>
      <c r="BXK367" s="91"/>
      <c r="BXL367" s="91"/>
      <c r="BXM367" s="91"/>
      <c r="BXN367" s="91"/>
      <c r="BXO367" s="91"/>
      <c r="BXP367" s="91"/>
      <c r="BXQ367" s="91" t="s">
        <v>218</v>
      </c>
      <c r="BXR367" s="91"/>
      <c r="BXS367" s="91"/>
      <c r="BXT367" s="91"/>
      <c r="BXU367" s="91"/>
      <c r="BXV367" s="91"/>
      <c r="BXW367" s="91"/>
      <c r="BXX367" s="91"/>
      <c r="BXY367" s="91" t="s">
        <v>218</v>
      </c>
      <c r="BXZ367" s="91"/>
      <c r="BYA367" s="91"/>
      <c r="BYB367" s="91"/>
      <c r="BYC367" s="91"/>
      <c r="BYD367" s="91"/>
      <c r="BYE367" s="91"/>
      <c r="BYF367" s="91"/>
      <c r="BYG367" s="91" t="s">
        <v>218</v>
      </c>
      <c r="BYH367" s="91"/>
      <c r="BYI367" s="91"/>
      <c r="BYJ367" s="91"/>
      <c r="BYK367" s="91"/>
      <c r="BYL367" s="91"/>
      <c r="BYM367" s="91"/>
      <c r="BYN367" s="91"/>
      <c r="BYO367" s="91" t="s">
        <v>218</v>
      </c>
      <c r="BYP367" s="91"/>
      <c r="BYQ367" s="91"/>
      <c r="BYR367" s="91"/>
      <c r="BYS367" s="91"/>
      <c r="BYT367" s="91"/>
      <c r="BYU367" s="91"/>
      <c r="BYV367" s="91"/>
      <c r="BYW367" s="91" t="s">
        <v>218</v>
      </c>
      <c r="BYX367" s="91"/>
      <c r="BYY367" s="91"/>
      <c r="BYZ367" s="91"/>
      <c r="BZA367" s="91"/>
      <c r="BZB367" s="91"/>
      <c r="BZC367" s="91"/>
      <c r="BZD367" s="91"/>
      <c r="BZE367" s="91" t="s">
        <v>218</v>
      </c>
      <c r="BZF367" s="91"/>
      <c r="BZG367" s="91"/>
      <c r="BZH367" s="91"/>
      <c r="BZI367" s="91"/>
      <c r="BZJ367" s="91"/>
      <c r="BZK367" s="91"/>
      <c r="BZL367" s="91"/>
      <c r="BZM367" s="91" t="s">
        <v>218</v>
      </c>
      <c r="BZN367" s="91"/>
      <c r="BZO367" s="91"/>
      <c r="BZP367" s="91"/>
      <c r="BZQ367" s="91"/>
      <c r="BZR367" s="91"/>
      <c r="BZS367" s="91"/>
      <c r="BZT367" s="91"/>
      <c r="BZU367" s="91" t="s">
        <v>218</v>
      </c>
      <c r="BZV367" s="91"/>
      <c r="BZW367" s="91"/>
      <c r="BZX367" s="91"/>
      <c r="BZY367" s="91"/>
      <c r="BZZ367" s="91"/>
      <c r="CAA367" s="91"/>
      <c r="CAB367" s="91"/>
      <c r="CAC367" s="91" t="s">
        <v>218</v>
      </c>
      <c r="CAD367" s="91"/>
      <c r="CAE367" s="91"/>
      <c r="CAF367" s="91"/>
      <c r="CAG367" s="91"/>
      <c r="CAH367" s="91"/>
      <c r="CAI367" s="91"/>
      <c r="CAJ367" s="91"/>
      <c r="CAK367" s="91" t="s">
        <v>218</v>
      </c>
      <c r="CAL367" s="91"/>
      <c r="CAM367" s="91"/>
      <c r="CAN367" s="91"/>
      <c r="CAO367" s="91"/>
      <c r="CAP367" s="91"/>
      <c r="CAQ367" s="91"/>
      <c r="CAR367" s="91"/>
      <c r="CAS367" s="91" t="s">
        <v>218</v>
      </c>
      <c r="CAT367" s="91"/>
      <c r="CAU367" s="91"/>
      <c r="CAV367" s="91"/>
      <c r="CAW367" s="91"/>
      <c r="CAX367" s="91"/>
      <c r="CAY367" s="91"/>
      <c r="CAZ367" s="91"/>
      <c r="CBA367" s="91" t="s">
        <v>218</v>
      </c>
      <c r="CBB367" s="91"/>
      <c r="CBC367" s="91"/>
      <c r="CBD367" s="91"/>
      <c r="CBE367" s="91"/>
      <c r="CBF367" s="91"/>
      <c r="CBG367" s="91"/>
      <c r="CBH367" s="91"/>
      <c r="CBI367" s="91" t="s">
        <v>218</v>
      </c>
      <c r="CBJ367" s="91"/>
      <c r="CBK367" s="91"/>
      <c r="CBL367" s="91"/>
      <c r="CBM367" s="91"/>
      <c r="CBN367" s="91"/>
      <c r="CBO367" s="91"/>
      <c r="CBP367" s="91"/>
      <c r="CBQ367" s="91" t="s">
        <v>218</v>
      </c>
      <c r="CBR367" s="91"/>
      <c r="CBS367" s="91"/>
      <c r="CBT367" s="91"/>
      <c r="CBU367" s="91"/>
      <c r="CBV367" s="91"/>
      <c r="CBW367" s="91"/>
      <c r="CBX367" s="91"/>
      <c r="CBY367" s="91" t="s">
        <v>218</v>
      </c>
      <c r="CBZ367" s="91"/>
      <c r="CCA367" s="91"/>
      <c r="CCB367" s="91"/>
      <c r="CCC367" s="91"/>
      <c r="CCD367" s="91"/>
      <c r="CCE367" s="91"/>
      <c r="CCF367" s="91"/>
      <c r="CCG367" s="91" t="s">
        <v>218</v>
      </c>
      <c r="CCH367" s="91"/>
      <c r="CCI367" s="91"/>
      <c r="CCJ367" s="91"/>
      <c r="CCK367" s="91"/>
      <c r="CCL367" s="91"/>
      <c r="CCM367" s="91"/>
      <c r="CCN367" s="91"/>
      <c r="CCO367" s="91" t="s">
        <v>218</v>
      </c>
      <c r="CCP367" s="91"/>
      <c r="CCQ367" s="91"/>
      <c r="CCR367" s="91"/>
      <c r="CCS367" s="91"/>
      <c r="CCT367" s="91"/>
      <c r="CCU367" s="91"/>
      <c r="CCV367" s="91"/>
      <c r="CCW367" s="91" t="s">
        <v>218</v>
      </c>
      <c r="CCX367" s="91"/>
      <c r="CCY367" s="91"/>
      <c r="CCZ367" s="91"/>
      <c r="CDA367" s="91"/>
      <c r="CDB367" s="91"/>
      <c r="CDC367" s="91"/>
      <c r="CDD367" s="91"/>
      <c r="CDE367" s="91" t="s">
        <v>218</v>
      </c>
      <c r="CDF367" s="91"/>
      <c r="CDG367" s="91"/>
      <c r="CDH367" s="91"/>
      <c r="CDI367" s="91"/>
      <c r="CDJ367" s="91"/>
      <c r="CDK367" s="91"/>
      <c r="CDL367" s="91"/>
      <c r="CDM367" s="91" t="s">
        <v>218</v>
      </c>
      <c r="CDN367" s="91"/>
      <c r="CDO367" s="91"/>
      <c r="CDP367" s="91"/>
      <c r="CDQ367" s="91"/>
      <c r="CDR367" s="91"/>
      <c r="CDS367" s="91"/>
      <c r="CDT367" s="91"/>
      <c r="CDU367" s="91" t="s">
        <v>218</v>
      </c>
      <c r="CDV367" s="91"/>
      <c r="CDW367" s="91"/>
      <c r="CDX367" s="91"/>
      <c r="CDY367" s="91"/>
      <c r="CDZ367" s="91"/>
      <c r="CEA367" s="91"/>
      <c r="CEB367" s="91"/>
      <c r="CEC367" s="91" t="s">
        <v>218</v>
      </c>
      <c r="CED367" s="91"/>
      <c r="CEE367" s="91"/>
      <c r="CEF367" s="91"/>
      <c r="CEG367" s="91"/>
      <c r="CEH367" s="91"/>
      <c r="CEI367" s="91"/>
      <c r="CEJ367" s="91"/>
      <c r="CEK367" s="91" t="s">
        <v>218</v>
      </c>
      <c r="CEL367" s="91"/>
      <c r="CEM367" s="91"/>
      <c r="CEN367" s="91"/>
      <c r="CEO367" s="91"/>
      <c r="CEP367" s="91"/>
      <c r="CEQ367" s="91"/>
      <c r="CER367" s="91"/>
      <c r="CES367" s="91" t="s">
        <v>218</v>
      </c>
      <c r="CET367" s="91"/>
      <c r="CEU367" s="91"/>
      <c r="CEV367" s="91"/>
      <c r="CEW367" s="91"/>
      <c r="CEX367" s="91"/>
      <c r="CEY367" s="91"/>
      <c r="CEZ367" s="91"/>
      <c r="CFA367" s="91" t="s">
        <v>218</v>
      </c>
      <c r="CFB367" s="91"/>
      <c r="CFC367" s="91"/>
      <c r="CFD367" s="91"/>
      <c r="CFE367" s="91"/>
      <c r="CFF367" s="91"/>
      <c r="CFG367" s="91"/>
      <c r="CFH367" s="91"/>
      <c r="CFI367" s="91" t="s">
        <v>218</v>
      </c>
      <c r="CFJ367" s="91"/>
      <c r="CFK367" s="91"/>
      <c r="CFL367" s="91"/>
      <c r="CFM367" s="91"/>
      <c r="CFN367" s="91"/>
      <c r="CFO367" s="91"/>
      <c r="CFP367" s="91"/>
      <c r="CFQ367" s="91" t="s">
        <v>218</v>
      </c>
      <c r="CFR367" s="91"/>
      <c r="CFS367" s="91"/>
      <c r="CFT367" s="91"/>
      <c r="CFU367" s="91"/>
      <c r="CFV367" s="91"/>
      <c r="CFW367" s="91"/>
      <c r="CFX367" s="91"/>
      <c r="CFY367" s="91" t="s">
        <v>218</v>
      </c>
      <c r="CFZ367" s="91"/>
      <c r="CGA367" s="91"/>
      <c r="CGB367" s="91"/>
      <c r="CGC367" s="91"/>
      <c r="CGD367" s="91"/>
      <c r="CGE367" s="91"/>
      <c r="CGF367" s="91"/>
      <c r="CGG367" s="91" t="s">
        <v>218</v>
      </c>
      <c r="CGH367" s="91"/>
      <c r="CGI367" s="91"/>
      <c r="CGJ367" s="91"/>
      <c r="CGK367" s="91"/>
      <c r="CGL367" s="91"/>
      <c r="CGM367" s="91"/>
      <c r="CGN367" s="91"/>
      <c r="CGO367" s="91" t="s">
        <v>218</v>
      </c>
      <c r="CGP367" s="91"/>
      <c r="CGQ367" s="91"/>
      <c r="CGR367" s="91"/>
      <c r="CGS367" s="91"/>
      <c r="CGT367" s="91"/>
      <c r="CGU367" s="91"/>
      <c r="CGV367" s="91"/>
      <c r="CGW367" s="91" t="s">
        <v>218</v>
      </c>
      <c r="CGX367" s="91"/>
      <c r="CGY367" s="91"/>
      <c r="CGZ367" s="91"/>
      <c r="CHA367" s="91"/>
      <c r="CHB367" s="91"/>
      <c r="CHC367" s="91"/>
      <c r="CHD367" s="91"/>
      <c r="CHE367" s="91" t="s">
        <v>218</v>
      </c>
      <c r="CHF367" s="91"/>
      <c r="CHG367" s="91"/>
      <c r="CHH367" s="91"/>
      <c r="CHI367" s="91"/>
      <c r="CHJ367" s="91"/>
      <c r="CHK367" s="91"/>
      <c r="CHL367" s="91"/>
      <c r="CHM367" s="91" t="s">
        <v>218</v>
      </c>
      <c r="CHN367" s="91"/>
      <c r="CHO367" s="91"/>
      <c r="CHP367" s="91"/>
      <c r="CHQ367" s="91"/>
      <c r="CHR367" s="91"/>
      <c r="CHS367" s="91"/>
      <c r="CHT367" s="91"/>
      <c r="CHU367" s="91" t="s">
        <v>218</v>
      </c>
      <c r="CHV367" s="91"/>
      <c r="CHW367" s="91"/>
      <c r="CHX367" s="91"/>
      <c r="CHY367" s="91"/>
      <c r="CHZ367" s="91"/>
      <c r="CIA367" s="91"/>
      <c r="CIB367" s="91"/>
      <c r="CIC367" s="91" t="s">
        <v>218</v>
      </c>
      <c r="CID367" s="91"/>
      <c r="CIE367" s="91"/>
      <c r="CIF367" s="91"/>
      <c r="CIG367" s="91"/>
      <c r="CIH367" s="91"/>
      <c r="CII367" s="91"/>
      <c r="CIJ367" s="91"/>
      <c r="CIK367" s="91" t="s">
        <v>218</v>
      </c>
      <c r="CIL367" s="91"/>
      <c r="CIM367" s="91"/>
      <c r="CIN367" s="91"/>
      <c r="CIO367" s="91"/>
      <c r="CIP367" s="91"/>
      <c r="CIQ367" s="91"/>
      <c r="CIR367" s="91"/>
      <c r="CIS367" s="91" t="s">
        <v>218</v>
      </c>
      <c r="CIT367" s="91"/>
      <c r="CIU367" s="91"/>
      <c r="CIV367" s="91"/>
      <c r="CIW367" s="91"/>
      <c r="CIX367" s="91"/>
      <c r="CIY367" s="91"/>
      <c r="CIZ367" s="91"/>
      <c r="CJA367" s="91" t="s">
        <v>218</v>
      </c>
      <c r="CJB367" s="91"/>
      <c r="CJC367" s="91"/>
      <c r="CJD367" s="91"/>
      <c r="CJE367" s="91"/>
      <c r="CJF367" s="91"/>
      <c r="CJG367" s="91"/>
      <c r="CJH367" s="91"/>
      <c r="CJI367" s="91" t="s">
        <v>218</v>
      </c>
      <c r="CJJ367" s="91"/>
      <c r="CJK367" s="91"/>
      <c r="CJL367" s="91"/>
      <c r="CJM367" s="91"/>
      <c r="CJN367" s="91"/>
      <c r="CJO367" s="91"/>
      <c r="CJP367" s="91"/>
      <c r="CJQ367" s="91" t="s">
        <v>218</v>
      </c>
      <c r="CJR367" s="91"/>
      <c r="CJS367" s="91"/>
      <c r="CJT367" s="91"/>
      <c r="CJU367" s="91"/>
      <c r="CJV367" s="91"/>
      <c r="CJW367" s="91"/>
      <c r="CJX367" s="91"/>
      <c r="CJY367" s="91" t="s">
        <v>218</v>
      </c>
      <c r="CJZ367" s="91"/>
      <c r="CKA367" s="91"/>
      <c r="CKB367" s="91"/>
      <c r="CKC367" s="91"/>
      <c r="CKD367" s="91"/>
      <c r="CKE367" s="91"/>
      <c r="CKF367" s="91"/>
      <c r="CKG367" s="91" t="s">
        <v>218</v>
      </c>
      <c r="CKH367" s="91"/>
      <c r="CKI367" s="91"/>
      <c r="CKJ367" s="91"/>
      <c r="CKK367" s="91"/>
      <c r="CKL367" s="91"/>
      <c r="CKM367" s="91"/>
      <c r="CKN367" s="91"/>
      <c r="CKO367" s="91" t="s">
        <v>218</v>
      </c>
      <c r="CKP367" s="91"/>
      <c r="CKQ367" s="91"/>
      <c r="CKR367" s="91"/>
      <c r="CKS367" s="91"/>
      <c r="CKT367" s="91"/>
      <c r="CKU367" s="91"/>
      <c r="CKV367" s="91"/>
      <c r="CKW367" s="91" t="s">
        <v>218</v>
      </c>
      <c r="CKX367" s="91"/>
      <c r="CKY367" s="91"/>
      <c r="CKZ367" s="91"/>
      <c r="CLA367" s="91"/>
      <c r="CLB367" s="91"/>
      <c r="CLC367" s="91"/>
      <c r="CLD367" s="91"/>
      <c r="CLE367" s="91" t="s">
        <v>218</v>
      </c>
      <c r="CLF367" s="91"/>
      <c r="CLG367" s="91"/>
      <c r="CLH367" s="91"/>
      <c r="CLI367" s="91"/>
      <c r="CLJ367" s="91"/>
      <c r="CLK367" s="91"/>
      <c r="CLL367" s="91"/>
      <c r="CLM367" s="91" t="s">
        <v>218</v>
      </c>
      <c r="CLN367" s="91"/>
      <c r="CLO367" s="91"/>
      <c r="CLP367" s="91"/>
      <c r="CLQ367" s="91"/>
      <c r="CLR367" s="91"/>
      <c r="CLS367" s="91"/>
      <c r="CLT367" s="91"/>
      <c r="CLU367" s="91" t="s">
        <v>218</v>
      </c>
      <c r="CLV367" s="91"/>
      <c r="CLW367" s="91"/>
      <c r="CLX367" s="91"/>
      <c r="CLY367" s="91"/>
      <c r="CLZ367" s="91"/>
      <c r="CMA367" s="91"/>
      <c r="CMB367" s="91"/>
      <c r="CMC367" s="91" t="s">
        <v>218</v>
      </c>
      <c r="CMD367" s="91"/>
      <c r="CME367" s="91"/>
      <c r="CMF367" s="91"/>
      <c r="CMG367" s="91"/>
      <c r="CMH367" s="91"/>
      <c r="CMI367" s="91"/>
      <c r="CMJ367" s="91"/>
      <c r="CMK367" s="91" t="s">
        <v>218</v>
      </c>
      <c r="CML367" s="91"/>
      <c r="CMM367" s="91"/>
      <c r="CMN367" s="91"/>
      <c r="CMO367" s="91"/>
      <c r="CMP367" s="91"/>
      <c r="CMQ367" s="91"/>
      <c r="CMR367" s="91"/>
      <c r="CMS367" s="91" t="s">
        <v>218</v>
      </c>
      <c r="CMT367" s="91"/>
      <c r="CMU367" s="91"/>
      <c r="CMV367" s="91"/>
      <c r="CMW367" s="91"/>
      <c r="CMX367" s="91"/>
      <c r="CMY367" s="91"/>
      <c r="CMZ367" s="91"/>
      <c r="CNA367" s="91" t="s">
        <v>218</v>
      </c>
      <c r="CNB367" s="91"/>
      <c r="CNC367" s="91"/>
      <c r="CND367" s="91"/>
      <c r="CNE367" s="91"/>
      <c r="CNF367" s="91"/>
      <c r="CNG367" s="91"/>
      <c r="CNH367" s="91"/>
      <c r="CNI367" s="91" t="s">
        <v>218</v>
      </c>
      <c r="CNJ367" s="91"/>
      <c r="CNK367" s="91"/>
      <c r="CNL367" s="91"/>
      <c r="CNM367" s="91"/>
      <c r="CNN367" s="91"/>
      <c r="CNO367" s="91"/>
      <c r="CNP367" s="91"/>
      <c r="CNQ367" s="91" t="s">
        <v>218</v>
      </c>
      <c r="CNR367" s="91"/>
      <c r="CNS367" s="91"/>
      <c r="CNT367" s="91"/>
      <c r="CNU367" s="91"/>
      <c r="CNV367" s="91"/>
      <c r="CNW367" s="91"/>
      <c r="CNX367" s="91"/>
      <c r="CNY367" s="91" t="s">
        <v>218</v>
      </c>
      <c r="CNZ367" s="91"/>
      <c r="COA367" s="91"/>
      <c r="COB367" s="91"/>
      <c r="COC367" s="91"/>
      <c r="COD367" s="91"/>
      <c r="COE367" s="91"/>
      <c r="COF367" s="91"/>
      <c r="COG367" s="91" t="s">
        <v>218</v>
      </c>
      <c r="COH367" s="91"/>
      <c r="COI367" s="91"/>
      <c r="COJ367" s="91"/>
      <c r="COK367" s="91"/>
      <c r="COL367" s="91"/>
      <c r="COM367" s="91"/>
      <c r="CON367" s="91"/>
      <c r="COO367" s="91" t="s">
        <v>218</v>
      </c>
      <c r="COP367" s="91"/>
      <c r="COQ367" s="91"/>
      <c r="COR367" s="91"/>
      <c r="COS367" s="91"/>
      <c r="COT367" s="91"/>
      <c r="COU367" s="91"/>
      <c r="COV367" s="91"/>
      <c r="COW367" s="91" t="s">
        <v>218</v>
      </c>
      <c r="COX367" s="91"/>
      <c r="COY367" s="91"/>
      <c r="COZ367" s="91"/>
      <c r="CPA367" s="91"/>
      <c r="CPB367" s="91"/>
      <c r="CPC367" s="91"/>
      <c r="CPD367" s="91"/>
      <c r="CPE367" s="91" t="s">
        <v>218</v>
      </c>
      <c r="CPF367" s="91"/>
      <c r="CPG367" s="91"/>
      <c r="CPH367" s="91"/>
      <c r="CPI367" s="91"/>
      <c r="CPJ367" s="91"/>
      <c r="CPK367" s="91"/>
      <c r="CPL367" s="91"/>
      <c r="CPM367" s="91" t="s">
        <v>218</v>
      </c>
      <c r="CPN367" s="91"/>
      <c r="CPO367" s="91"/>
      <c r="CPP367" s="91"/>
      <c r="CPQ367" s="91"/>
      <c r="CPR367" s="91"/>
      <c r="CPS367" s="91"/>
      <c r="CPT367" s="91"/>
      <c r="CPU367" s="91" t="s">
        <v>218</v>
      </c>
      <c r="CPV367" s="91"/>
      <c r="CPW367" s="91"/>
      <c r="CPX367" s="91"/>
      <c r="CPY367" s="91"/>
      <c r="CPZ367" s="91"/>
      <c r="CQA367" s="91"/>
      <c r="CQB367" s="91"/>
      <c r="CQC367" s="91" t="s">
        <v>218</v>
      </c>
      <c r="CQD367" s="91"/>
      <c r="CQE367" s="91"/>
      <c r="CQF367" s="91"/>
      <c r="CQG367" s="91"/>
      <c r="CQH367" s="91"/>
      <c r="CQI367" s="91"/>
      <c r="CQJ367" s="91"/>
      <c r="CQK367" s="91" t="s">
        <v>218</v>
      </c>
      <c r="CQL367" s="91"/>
      <c r="CQM367" s="91"/>
      <c r="CQN367" s="91"/>
      <c r="CQO367" s="91"/>
      <c r="CQP367" s="91"/>
      <c r="CQQ367" s="91"/>
      <c r="CQR367" s="91"/>
      <c r="CQS367" s="91" t="s">
        <v>218</v>
      </c>
      <c r="CQT367" s="91"/>
      <c r="CQU367" s="91"/>
      <c r="CQV367" s="91"/>
      <c r="CQW367" s="91"/>
      <c r="CQX367" s="91"/>
      <c r="CQY367" s="91"/>
      <c r="CQZ367" s="91"/>
      <c r="CRA367" s="91" t="s">
        <v>218</v>
      </c>
      <c r="CRB367" s="91"/>
      <c r="CRC367" s="91"/>
      <c r="CRD367" s="91"/>
      <c r="CRE367" s="91"/>
      <c r="CRF367" s="91"/>
      <c r="CRG367" s="91"/>
      <c r="CRH367" s="91"/>
      <c r="CRI367" s="91" t="s">
        <v>218</v>
      </c>
      <c r="CRJ367" s="91"/>
      <c r="CRK367" s="91"/>
      <c r="CRL367" s="91"/>
      <c r="CRM367" s="91"/>
      <c r="CRN367" s="91"/>
      <c r="CRO367" s="91"/>
      <c r="CRP367" s="91"/>
      <c r="CRQ367" s="91" t="s">
        <v>218</v>
      </c>
      <c r="CRR367" s="91"/>
      <c r="CRS367" s="91"/>
      <c r="CRT367" s="91"/>
      <c r="CRU367" s="91"/>
      <c r="CRV367" s="91"/>
      <c r="CRW367" s="91"/>
      <c r="CRX367" s="91"/>
      <c r="CRY367" s="91" t="s">
        <v>218</v>
      </c>
      <c r="CRZ367" s="91"/>
      <c r="CSA367" s="91"/>
      <c r="CSB367" s="91"/>
      <c r="CSC367" s="91"/>
      <c r="CSD367" s="91"/>
      <c r="CSE367" s="91"/>
      <c r="CSF367" s="91"/>
      <c r="CSG367" s="91" t="s">
        <v>218</v>
      </c>
      <c r="CSH367" s="91"/>
      <c r="CSI367" s="91"/>
      <c r="CSJ367" s="91"/>
      <c r="CSK367" s="91"/>
      <c r="CSL367" s="91"/>
      <c r="CSM367" s="91"/>
      <c r="CSN367" s="91"/>
      <c r="CSO367" s="91" t="s">
        <v>218</v>
      </c>
      <c r="CSP367" s="91"/>
      <c r="CSQ367" s="91"/>
      <c r="CSR367" s="91"/>
      <c r="CSS367" s="91"/>
      <c r="CST367" s="91"/>
      <c r="CSU367" s="91"/>
      <c r="CSV367" s="91"/>
      <c r="CSW367" s="91" t="s">
        <v>218</v>
      </c>
      <c r="CSX367" s="91"/>
      <c r="CSY367" s="91"/>
      <c r="CSZ367" s="91"/>
      <c r="CTA367" s="91"/>
      <c r="CTB367" s="91"/>
      <c r="CTC367" s="91"/>
      <c r="CTD367" s="91"/>
      <c r="CTE367" s="91" t="s">
        <v>218</v>
      </c>
      <c r="CTF367" s="91"/>
      <c r="CTG367" s="91"/>
      <c r="CTH367" s="91"/>
      <c r="CTI367" s="91"/>
      <c r="CTJ367" s="91"/>
      <c r="CTK367" s="91"/>
      <c r="CTL367" s="91"/>
      <c r="CTM367" s="91" t="s">
        <v>218</v>
      </c>
      <c r="CTN367" s="91"/>
      <c r="CTO367" s="91"/>
      <c r="CTP367" s="91"/>
      <c r="CTQ367" s="91"/>
      <c r="CTR367" s="91"/>
      <c r="CTS367" s="91"/>
      <c r="CTT367" s="91"/>
      <c r="CTU367" s="91" t="s">
        <v>218</v>
      </c>
      <c r="CTV367" s="91"/>
      <c r="CTW367" s="91"/>
      <c r="CTX367" s="91"/>
      <c r="CTY367" s="91"/>
      <c r="CTZ367" s="91"/>
      <c r="CUA367" s="91"/>
      <c r="CUB367" s="91"/>
      <c r="CUC367" s="91" t="s">
        <v>218</v>
      </c>
      <c r="CUD367" s="91"/>
      <c r="CUE367" s="91"/>
      <c r="CUF367" s="91"/>
      <c r="CUG367" s="91"/>
      <c r="CUH367" s="91"/>
      <c r="CUI367" s="91"/>
      <c r="CUJ367" s="91"/>
      <c r="CUK367" s="91" t="s">
        <v>218</v>
      </c>
      <c r="CUL367" s="91"/>
      <c r="CUM367" s="91"/>
      <c r="CUN367" s="91"/>
      <c r="CUO367" s="91"/>
      <c r="CUP367" s="91"/>
      <c r="CUQ367" s="91"/>
      <c r="CUR367" s="91"/>
      <c r="CUS367" s="91" t="s">
        <v>218</v>
      </c>
      <c r="CUT367" s="91"/>
      <c r="CUU367" s="91"/>
      <c r="CUV367" s="91"/>
      <c r="CUW367" s="91"/>
      <c r="CUX367" s="91"/>
      <c r="CUY367" s="91"/>
      <c r="CUZ367" s="91"/>
      <c r="CVA367" s="91" t="s">
        <v>218</v>
      </c>
      <c r="CVB367" s="91"/>
      <c r="CVC367" s="91"/>
      <c r="CVD367" s="91"/>
      <c r="CVE367" s="91"/>
      <c r="CVF367" s="91"/>
      <c r="CVG367" s="91"/>
      <c r="CVH367" s="91"/>
      <c r="CVI367" s="91" t="s">
        <v>218</v>
      </c>
      <c r="CVJ367" s="91"/>
      <c r="CVK367" s="91"/>
      <c r="CVL367" s="91"/>
      <c r="CVM367" s="91"/>
      <c r="CVN367" s="91"/>
      <c r="CVO367" s="91"/>
      <c r="CVP367" s="91"/>
      <c r="CVQ367" s="91" t="s">
        <v>218</v>
      </c>
      <c r="CVR367" s="91"/>
      <c r="CVS367" s="91"/>
      <c r="CVT367" s="91"/>
      <c r="CVU367" s="91"/>
      <c r="CVV367" s="91"/>
      <c r="CVW367" s="91"/>
      <c r="CVX367" s="91"/>
      <c r="CVY367" s="91" t="s">
        <v>218</v>
      </c>
      <c r="CVZ367" s="91"/>
      <c r="CWA367" s="91"/>
      <c r="CWB367" s="91"/>
      <c r="CWC367" s="91"/>
      <c r="CWD367" s="91"/>
      <c r="CWE367" s="91"/>
      <c r="CWF367" s="91"/>
      <c r="CWG367" s="91" t="s">
        <v>218</v>
      </c>
      <c r="CWH367" s="91"/>
      <c r="CWI367" s="91"/>
      <c r="CWJ367" s="91"/>
      <c r="CWK367" s="91"/>
      <c r="CWL367" s="91"/>
      <c r="CWM367" s="91"/>
      <c r="CWN367" s="91"/>
      <c r="CWO367" s="91" t="s">
        <v>218</v>
      </c>
      <c r="CWP367" s="91"/>
      <c r="CWQ367" s="91"/>
      <c r="CWR367" s="91"/>
      <c r="CWS367" s="91"/>
      <c r="CWT367" s="91"/>
      <c r="CWU367" s="91"/>
      <c r="CWV367" s="91"/>
      <c r="CWW367" s="91" t="s">
        <v>218</v>
      </c>
      <c r="CWX367" s="91"/>
      <c r="CWY367" s="91"/>
      <c r="CWZ367" s="91"/>
      <c r="CXA367" s="91"/>
      <c r="CXB367" s="91"/>
      <c r="CXC367" s="91"/>
      <c r="CXD367" s="91"/>
      <c r="CXE367" s="91" t="s">
        <v>218</v>
      </c>
      <c r="CXF367" s="91"/>
      <c r="CXG367" s="91"/>
      <c r="CXH367" s="91"/>
      <c r="CXI367" s="91"/>
      <c r="CXJ367" s="91"/>
      <c r="CXK367" s="91"/>
      <c r="CXL367" s="91"/>
      <c r="CXM367" s="91" t="s">
        <v>218</v>
      </c>
      <c r="CXN367" s="91"/>
      <c r="CXO367" s="91"/>
      <c r="CXP367" s="91"/>
      <c r="CXQ367" s="91"/>
      <c r="CXR367" s="91"/>
      <c r="CXS367" s="91"/>
      <c r="CXT367" s="91"/>
      <c r="CXU367" s="91" t="s">
        <v>218</v>
      </c>
      <c r="CXV367" s="91"/>
      <c r="CXW367" s="91"/>
      <c r="CXX367" s="91"/>
      <c r="CXY367" s="91"/>
      <c r="CXZ367" s="91"/>
      <c r="CYA367" s="91"/>
      <c r="CYB367" s="91"/>
      <c r="CYC367" s="91" t="s">
        <v>218</v>
      </c>
      <c r="CYD367" s="91"/>
      <c r="CYE367" s="91"/>
      <c r="CYF367" s="91"/>
      <c r="CYG367" s="91"/>
      <c r="CYH367" s="91"/>
      <c r="CYI367" s="91"/>
      <c r="CYJ367" s="91"/>
      <c r="CYK367" s="91" t="s">
        <v>218</v>
      </c>
      <c r="CYL367" s="91"/>
      <c r="CYM367" s="91"/>
      <c r="CYN367" s="91"/>
      <c r="CYO367" s="91"/>
      <c r="CYP367" s="91"/>
      <c r="CYQ367" s="91"/>
      <c r="CYR367" s="91"/>
      <c r="CYS367" s="91" t="s">
        <v>218</v>
      </c>
      <c r="CYT367" s="91"/>
      <c r="CYU367" s="91"/>
      <c r="CYV367" s="91"/>
      <c r="CYW367" s="91"/>
      <c r="CYX367" s="91"/>
      <c r="CYY367" s="91"/>
      <c r="CYZ367" s="91"/>
      <c r="CZA367" s="91" t="s">
        <v>218</v>
      </c>
      <c r="CZB367" s="91"/>
      <c r="CZC367" s="91"/>
      <c r="CZD367" s="91"/>
      <c r="CZE367" s="91"/>
      <c r="CZF367" s="91"/>
      <c r="CZG367" s="91"/>
      <c r="CZH367" s="91"/>
      <c r="CZI367" s="91" t="s">
        <v>218</v>
      </c>
      <c r="CZJ367" s="91"/>
      <c r="CZK367" s="91"/>
      <c r="CZL367" s="91"/>
      <c r="CZM367" s="91"/>
      <c r="CZN367" s="91"/>
      <c r="CZO367" s="91"/>
      <c r="CZP367" s="91"/>
      <c r="CZQ367" s="91" t="s">
        <v>218</v>
      </c>
      <c r="CZR367" s="91"/>
      <c r="CZS367" s="91"/>
      <c r="CZT367" s="91"/>
      <c r="CZU367" s="91"/>
      <c r="CZV367" s="91"/>
      <c r="CZW367" s="91"/>
      <c r="CZX367" s="91"/>
      <c r="CZY367" s="91" t="s">
        <v>218</v>
      </c>
      <c r="CZZ367" s="91"/>
      <c r="DAA367" s="91"/>
      <c r="DAB367" s="91"/>
      <c r="DAC367" s="91"/>
      <c r="DAD367" s="91"/>
      <c r="DAE367" s="91"/>
      <c r="DAF367" s="91"/>
      <c r="DAG367" s="91" t="s">
        <v>218</v>
      </c>
      <c r="DAH367" s="91"/>
      <c r="DAI367" s="91"/>
      <c r="DAJ367" s="91"/>
      <c r="DAK367" s="91"/>
      <c r="DAL367" s="91"/>
      <c r="DAM367" s="91"/>
      <c r="DAN367" s="91"/>
      <c r="DAO367" s="91" t="s">
        <v>218</v>
      </c>
      <c r="DAP367" s="91"/>
      <c r="DAQ367" s="91"/>
      <c r="DAR367" s="91"/>
      <c r="DAS367" s="91"/>
      <c r="DAT367" s="91"/>
      <c r="DAU367" s="91"/>
      <c r="DAV367" s="91"/>
      <c r="DAW367" s="91" t="s">
        <v>218</v>
      </c>
      <c r="DAX367" s="91"/>
      <c r="DAY367" s="91"/>
      <c r="DAZ367" s="91"/>
      <c r="DBA367" s="91"/>
      <c r="DBB367" s="91"/>
      <c r="DBC367" s="91"/>
      <c r="DBD367" s="91"/>
      <c r="DBE367" s="91" t="s">
        <v>218</v>
      </c>
      <c r="DBF367" s="91"/>
      <c r="DBG367" s="91"/>
      <c r="DBH367" s="91"/>
      <c r="DBI367" s="91"/>
      <c r="DBJ367" s="91"/>
      <c r="DBK367" s="91"/>
      <c r="DBL367" s="91"/>
      <c r="DBM367" s="91" t="s">
        <v>218</v>
      </c>
      <c r="DBN367" s="91"/>
      <c r="DBO367" s="91"/>
      <c r="DBP367" s="91"/>
      <c r="DBQ367" s="91"/>
      <c r="DBR367" s="91"/>
      <c r="DBS367" s="91"/>
      <c r="DBT367" s="91"/>
      <c r="DBU367" s="91" t="s">
        <v>218</v>
      </c>
      <c r="DBV367" s="91"/>
      <c r="DBW367" s="91"/>
      <c r="DBX367" s="91"/>
      <c r="DBY367" s="91"/>
      <c r="DBZ367" s="91"/>
      <c r="DCA367" s="91"/>
      <c r="DCB367" s="91"/>
      <c r="DCC367" s="91" t="s">
        <v>218</v>
      </c>
      <c r="DCD367" s="91"/>
      <c r="DCE367" s="91"/>
      <c r="DCF367" s="91"/>
      <c r="DCG367" s="91"/>
      <c r="DCH367" s="91"/>
      <c r="DCI367" s="91"/>
      <c r="DCJ367" s="91"/>
      <c r="DCK367" s="91" t="s">
        <v>218</v>
      </c>
      <c r="DCL367" s="91"/>
      <c r="DCM367" s="91"/>
      <c r="DCN367" s="91"/>
      <c r="DCO367" s="91"/>
      <c r="DCP367" s="91"/>
      <c r="DCQ367" s="91"/>
      <c r="DCR367" s="91"/>
      <c r="DCS367" s="91" t="s">
        <v>218</v>
      </c>
      <c r="DCT367" s="91"/>
      <c r="DCU367" s="91"/>
      <c r="DCV367" s="91"/>
      <c r="DCW367" s="91"/>
      <c r="DCX367" s="91"/>
      <c r="DCY367" s="91"/>
      <c r="DCZ367" s="91"/>
      <c r="DDA367" s="91" t="s">
        <v>218</v>
      </c>
      <c r="DDB367" s="91"/>
      <c r="DDC367" s="91"/>
      <c r="DDD367" s="91"/>
      <c r="DDE367" s="91"/>
      <c r="DDF367" s="91"/>
      <c r="DDG367" s="91"/>
      <c r="DDH367" s="91"/>
      <c r="DDI367" s="91" t="s">
        <v>218</v>
      </c>
      <c r="DDJ367" s="91"/>
      <c r="DDK367" s="91"/>
      <c r="DDL367" s="91"/>
      <c r="DDM367" s="91"/>
      <c r="DDN367" s="91"/>
      <c r="DDO367" s="91"/>
      <c r="DDP367" s="91"/>
      <c r="DDQ367" s="91" t="s">
        <v>218</v>
      </c>
      <c r="DDR367" s="91"/>
      <c r="DDS367" s="91"/>
      <c r="DDT367" s="91"/>
      <c r="DDU367" s="91"/>
      <c r="DDV367" s="91"/>
      <c r="DDW367" s="91"/>
      <c r="DDX367" s="91"/>
      <c r="DDY367" s="91" t="s">
        <v>218</v>
      </c>
      <c r="DDZ367" s="91"/>
      <c r="DEA367" s="91"/>
      <c r="DEB367" s="91"/>
      <c r="DEC367" s="91"/>
      <c r="DED367" s="91"/>
      <c r="DEE367" s="91"/>
      <c r="DEF367" s="91"/>
      <c r="DEG367" s="91" t="s">
        <v>218</v>
      </c>
      <c r="DEH367" s="91"/>
      <c r="DEI367" s="91"/>
      <c r="DEJ367" s="91"/>
      <c r="DEK367" s="91"/>
      <c r="DEL367" s="91"/>
      <c r="DEM367" s="91"/>
      <c r="DEN367" s="91"/>
      <c r="DEO367" s="91" t="s">
        <v>218</v>
      </c>
      <c r="DEP367" s="91"/>
      <c r="DEQ367" s="91"/>
      <c r="DER367" s="91"/>
      <c r="DES367" s="91"/>
      <c r="DET367" s="91"/>
      <c r="DEU367" s="91"/>
      <c r="DEV367" s="91"/>
      <c r="DEW367" s="91" t="s">
        <v>218</v>
      </c>
      <c r="DEX367" s="91"/>
      <c r="DEY367" s="91"/>
      <c r="DEZ367" s="91"/>
      <c r="DFA367" s="91"/>
      <c r="DFB367" s="91"/>
      <c r="DFC367" s="91"/>
      <c r="DFD367" s="91"/>
      <c r="DFE367" s="91" t="s">
        <v>218</v>
      </c>
      <c r="DFF367" s="91"/>
      <c r="DFG367" s="91"/>
      <c r="DFH367" s="91"/>
      <c r="DFI367" s="91"/>
      <c r="DFJ367" s="91"/>
      <c r="DFK367" s="91"/>
      <c r="DFL367" s="91"/>
      <c r="DFM367" s="91" t="s">
        <v>218</v>
      </c>
      <c r="DFN367" s="91"/>
      <c r="DFO367" s="91"/>
      <c r="DFP367" s="91"/>
      <c r="DFQ367" s="91"/>
      <c r="DFR367" s="91"/>
      <c r="DFS367" s="91"/>
      <c r="DFT367" s="91"/>
      <c r="DFU367" s="91" t="s">
        <v>218</v>
      </c>
      <c r="DFV367" s="91"/>
      <c r="DFW367" s="91"/>
      <c r="DFX367" s="91"/>
      <c r="DFY367" s="91"/>
      <c r="DFZ367" s="91"/>
      <c r="DGA367" s="91"/>
      <c r="DGB367" s="91"/>
      <c r="DGC367" s="91" t="s">
        <v>218</v>
      </c>
      <c r="DGD367" s="91"/>
      <c r="DGE367" s="91"/>
      <c r="DGF367" s="91"/>
      <c r="DGG367" s="91"/>
      <c r="DGH367" s="91"/>
      <c r="DGI367" s="91"/>
      <c r="DGJ367" s="91"/>
      <c r="DGK367" s="91" t="s">
        <v>218</v>
      </c>
      <c r="DGL367" s="91"/>
      <c r="DGM367" s="91"/>
      <c r="DGN367" s="91"/>
      <c r="DGO367" s="91"/>
      <c r="DGP367" s="91"/>
      <c r="DGQ367" s="91"/>
      <c r="DGR367" s="91"/>
      <c r="DGS367" s="91" t="s">
        <v>218</v>
      </c>
      <c r="DGT367" s="91"/>
      <c r="DGU367" s="91"/>
      <c r="DGV367" s="91"/>
      <c r="DGW367" s="91"/>
      <c r="DGX367" s="91"/>
      <c r="DGY367" s="91"/>
      <c r="DGZ367" s="91"/>
      <c r="DHA367" s="91" t="s">
        <v>218</v>
      </c>
      <c r="DHB367" s="91"/>
      <c r="DHC367" s="91"/>
      <c r="DHD367" s="91"/>
      <c r="DHE367" s="91"/>
      <c r="DHF367" s="91"/>
      <c r="DHG367" s="91"/>
      <c r="DHH367" s="91"/>
      <c r="DHI367" s="91" t="s">
        <v>218</v>
      </c>
      <c r="DHJ367" s="91"/>
      <c r="DHK367" s="91"/>
      <c r="DHL367" s="91"/>
      <c r="DHM367" s="91"/>
      <c r="DHN367" s="91"/>
      <c r="DHO367" s="91"/>
      <c r="DHP367" s="91"/>
      <c r="DHQ367" s="91" t="s">
        <v>218</v>
      </c>
      <c r="DHR367" s="91"/>
      <c r="DHS367" s="91"/>
      <c r="DHT367" s="91"/>
      <c r="DHU367" s="91"/>
      <c r="DHV367" s="91"/>
      <c r="DHW367" s="91"/>
      <c r="DHX367" s="91"/>
      <c r="DHY367" s="91" t="s">
        <v>218</v>
      </c>
      <c r="DHZ367" s="91"/>
      <c r="DIA367" s="91"/>
      <c r="DIB367" s="91"/>
      <c r="DIC367" s="91"/>
      <c r="DID367" s="91"/>
      <c r="DIE367" s="91"/>
      <c r="DIF367" s="91"/>
      <c r="DIG367" s="91" t="s">
        <v>218</v>
      </c>
      <c r="DIH367" s="91"/>
      <c r="DII367" s="91"/>
      <c r="DIJ367" s="91"/>
      <c r="DIK367" s="91"/>
      <c r="DIL367" s="91"/>
      <c r="DIM367" s="91"/>
      <c r="DIN367" s="91"/>
      <c r="DIO367" s="91" t="s">
        <v>218</v>
      </c>
      <c r="DIP367" s="91"/>
      <c r="DIQ367" s="91"/>
      <c r="DIR367" s="91"/>
      <c r="DIS367" s="91"/>
      <c r="DIT367" s="91"/>
      <c r="DIU367" s="91"/>
      <c r="DIV367" s="91"/>
      <c r="DIW367" s="91" t="s">
        <v>218</v>
      </c>
      <c r="DIX367" s="91"/>
      <c r="DIY367" s="91"/>
      <c r="DIZ367" s="91"/>
      <c r="DJA367" s="91"/>
      <c r="DJB367" s="91"/>
      <c r="DJC367" s="91"/>
      <c r="DJD367" s="91"/>
      <c r="DJE367" s="91" t="s">
        <v>218</v>
      </c>
      <c r="DJF367" s="91"/>
      <c r="DJG367" s="91"/>
      <c r="DJH367" s="91"/>
      <c r="DJI367" s="91"/>
      <c r="DJJ367" s="91"/>
      <c r="DJK367" s="91"/>
      <c r="DJL367" s="91"/>
      <c r="DJM367" s="91" t="s">
        <v>218</v>
      </c>
      <c r="DJN367" s="91"/>
      <c r="DJO367" s="91"/>
      <c r="DJP367" s="91"/>
      <c r="DJQ367" s="91"/>
      <c r="DJR367" s="91"/>
      <c r="DJS367" s="91"/>
      <c r="DJT367" s="91"/>
      <c r="DJU367" s="91" t="s">
        <v>218</v>
      </c>
      <c r="DJV367" s="91"/>
      <c r="DJW367" s="91"/>
      <c r="DJX367" s="91"/>
      <c r="DJY367" s="91"/>
      <c r="DJZ367" s="91"/>
      <c r="DKA367" s="91"/>
      <c r="DKB367" s="91"/>
      <c r="DKC367" s="91" t="s">
        <v>218</v>
      </c>
      <c r="DKD367" s="91"/>
      <c r="DKE367" s="91"/>
      <c r="DKF367" s="91"/>
      <c r="DKG367" s="91"/>
      <c r="DKH367" s="91"/>
      <c r="DKI367" s="91"/>
      <c r="DKJ367" s="91"/>
      <c r="DKK367" s="91" t="s">
        <v>218</v>
      </c>
      <c r="DKL367" s="91"/>
      <c r="DKM367" s="91"/>
      <c r="DKN367" s="91"/>
      <c r="DKO367" s="91"/>
      <c r="DKP367" s="91"/>
      <c r="DKQ367" s="91"/>
      <c r="DKR367" s="91"/>
      <c r="DKS367" s="91" t="s">
        <v>218</v>
      </c>
      <c r="DKT367" s="91"/>
      <c r="DKU367" s="91"/>
      <c r="DKV367" s="91"/>
      <c r="DKW367" s="91"/>
      <c r="DKX367" s="91"/>
      <c r="DKY367" s="91"/>
      <c r="DKZ367" s="91"/>
      <c r="DLA367" s="91" t="s">
        <v>218</v>
      </c>
      <c r="DLB367" s="91"/>
      <c r="DLC367" s="91"/>
      <c r="DLD367" s="91"/>
      <c r="DLE367" s="91"/>
      <c r="DLF367" s="91"/>
      <c r="DLG367" s="91"/>
      <c r="DLH367" s="91"/>
      <c r="DLI367" s="91" t="s">
        <v>218</v>
      </c>
      <c r="DLJ367" s="91"/>
      <c r="DLK367" s="91"/>
      <c r="DLL367" s="91"/>
      <c r="DLM367" s="91"/>
      <c r="DLN367" s="91"/>
      <c r="DLO367" s="91"/>
      <c r="DLP367" s="91"/>
      <c r="DLQ367" s="91" t="s">
        <v>218</v>
      </c>
      <c r="DLR367" s="91"/>
      <c r="DLS367" s="91"/>
      <c r="DLT367" s="91"/>
      <c r="DLU367" s="91"/>
      <c r="DLV367" s="91"/>
      <c r="DLW367" s="91"/>
      <c r="DLX367" s="91"/>
      <c r="DLY367" s="91" t="s">
        <v>218</v>
      </c>
      <c r="DLZ367" s="91"/>
      <c r="DMA367" s="91"/>
      <c r="DMB367" s="91"/>
      <c r="DMC367" s="91"/>
      <c r="DMD367" s="91"/>
      <c r="DME367" s="91"/>
      <c r="DMF367" s="91"/>
      <c r="DMG367" s="91" t="s">
        <v>218</v>
      </c>
      <c r="DMH367" s="91"/>
      <c r="DMI367" s="91"/>
      <c r="DMJ367" s="91"/>
      <c r="DMK367" s="91"/>
      <c r="DML367" s="91"/>
      <c r="DMM367" s="91"/>
      <c r="DMN367" s="91"/>
      <c r="DMO367" s="91" t="s">
        <v>218</v>
      </c>
      <c r="DMP367" s="91"/>
      <c r="DMQ367" s="91"/>
      <c r="DMR367" s="91"/>
      <c r="DMS367" s="91"/>
      <c r="DMT367" s="91"/>
      <c r="DMU367" s="91"/>
      <c r="DMV367" s="91"/>
      <c r="DMW367" s="91" t="s">
        <v>218</v>
      </c>
      <c r="DMX367" s="91"/>
      <c r="DMY367" s="91"/>
      <c r="DMZ367" s="91"/>
      <c r="DNA367" s="91"/>
      <c r="DNB367" s="91"/>
      <c r="DNC367" s="91"/>
      <c r="DND367" s="91"/>
      <c r="DNE367" s="91" t="s">
        <v>218</v>
      </c>
      <c r="DNF367" s="91"/>
      <c r="DNG367" s="91"/>
      <c r="DNH367" s="91"/>
      <c r="DNI367" s="91"/>
      <c r="DNJ367" s="91"/>
      <c r="DNK367" s="91"/>
      <c r="DNL367" s="91"/>
      <c r="DNM367" s="91" t="s">
        <v>218</v>
      </c>
      <c r="DNN367" s="91"/>
      <c r="DNO367" s="91"/>
      <c r="DNP367" s="91"/>
      <c r="DNQ367" s="91"/>
      <c r="DNR367" s="91"/>
      <c r="DNS367" s="91"/>
      <c r="DNT367" s="91"/>
      <c r="DNU367" s="91" t="s">
        <v>218</v>
      </c>
      <c r="DNV367" s="91"/>
      <c r="DNW367" s="91"/>
      <c r="DNX367" s="91"/>
      <c r="DNY367" s="91"/>
      <c r="DNZ367" s="91"/>
      <c r="DOA367" s="91"/>
      <c r="DOB367" s="91"/>
      <c r="DOC367" s="91" t="s">
        <v>218</v>
      </c>
      <c r="DOD367" s="91"/>
      <c r="DOE367" s="91"/>
      <c r="DOF367" s="91"/>
      <c r="DOG367" s="91"/>
      <c r="DOH367" s="91"/>
      <c r="DOI367" s="91"/>
      <c r="DOJ367" s="91"/>
      <c r="DOK367" s="91" t="s">
        <v>218</v>
      </c>
      <c r="DOL367" s="91"/>
      <c r="DOM367" s="91"/>
      <c r="DON367" s="91"/>
      <c r="DOO367" s="91"/>
      <c r="DOP367" s="91"/>
      <c r="DOQ367" s="91"/>
      <c r="DOR367" s="91"/>
      <c r="DOS367" s="91" t="s">
        <v>218</v>
      </c>
      <c r="DOT367" s="91"/>
      <c r="DOU367" s="91"/>
      <c r="DOV367" s="91"/>
      <c r="DOW367" s="91"/>
      <c r="DOX367" s="91"/>
      <c r="DOY367" s="91"/>
      <c r="DOZ367" s="91"/>
      <c r="DPA367" s="91" t="s">
        <v>218</v>
      </c>
      <c r="DPB367" s="91"/>
      <c r="DPC367" s="91"/>
      <c r="DPD367" s="91"/>
      <c r="DPE367" s="91"/>
      <c r="DPF367" s="91"/>
      <c r="DPG367" s="91"/>
      <c r="DPH367" s="91"/>
      <c r="DPI367" s="91" t="s">
        <v>218</v>
      </c>
      <c r="DPJ367" s="91"/>
      <c r="DPK367" s="91"/>
      <c r="DPL367" s="91"/>
      <c r="DPM367" s="91"/>
      <c r="DPN367" s="91"/>
      <c r="DPO367" s="91"/>
      <c r="DPP367" s="91"/>
      <c r="DPQ367" s="91" t="s">
        <v>218</v>
      </c>
      <c r="DPR367" s="91"/>
      <c r="DPS367" s="91"/>
      <c r="DPT367" s="91"/>
      <c r="DPU367" s="91"/>
      <c r="DPV367" s="91"/>
      <c r="DPW367" s="91"/>
      <c r="DPX367" s="91"/>
      <c r="DPY367" s="91" t="s">
        <v>218</v>
      </c>
      <c r="DPZ367" s="91"/>
      <c r="DQA367" s="91"/>
      <c r="DQB367" s="91"/>
      <c r="DQC367" s="91"/>
      <c r="DQD367" s="91"/>
      <c r="DQE367" s="91"/>
      <c r="DQF367" s="91"/>
      <c r="DQG367" s="91" t="s">
        <v>218</v>
      </c>
      <c r="DQH367" s="91"/>
      <c r="DQI367" s="91"/>
      <c r="DQJ367" s="91"/>
      <c r="DQK367" s="91"/>
      <c r="DQL367" s="91"/>
      <c r="DQM367" s="91"/>
      <c r="DQN367" s="91"/>
      <c r="DQO367" s="91" t="s">
        <v>218</v>
      </c>
      <c r="DQP367" s="91"/>
      <c r="DQQ367" s="91"/>
      <c r="DQR367" s="91"/>
      <c r="DQS367" s="91"/>
      <c r="DQT367" s="91"/>
      <c r="DQU367" s="91"/>
      <c r="DQV367" s="91"/>
      <c r="DQW367" s="91" t="s">
        <v>218</v>
      </c>
      <c r="DQX367" s="91"/>
      <c r="DQY367" s="91"/>
      <c r="DQZ367" s="91"/>
      <c r="DRA367" s="91"/>
      <c r="DRB367" s="91"/>
      <c r="DRC367" s="91"/>
      <c r="DRD367" s="91"/>
      <c r="DRE367" s="91" t="s">
        <v>218</v>
      </c>
      <c r="DRF367" s="91"/>
      <c r="DRG367" s="91"/>
      <c r="DRH367" s="91"/>
      <c r="DRI367" s="91"/>
      <c r="DRJ367" s="91"/>
      <c r="DRK367" s="91"/>
      <c r="DRL367" s="91"/>
      <c r="DRM367" s="91" t="s">
        <v>218</v>
      </c>
      <c r="DRN367" s="91"/>
      <c r="DRO367" s="91"/>
      <c r="DRP367" s="91"/>
      <c r="DRQ367" s="91"/>
      <c r="DRR367" s="91"/>
      <c r="DRS367" s="91"/>
      <c r="DRT367" s="91"/>
      <c r="DRU367" s="91" t="s">
        <v>218</v>
      </c>
      <c r="DRV367" s="91"/>
      <c r="DRW367" s="91"/>
      <c r="DRX367" s="91"/>
      <c r="DRY367" s="91"/>
      <c r="DRZ367" s="91"/>
      <c r="DSA367" s="91"/>
      <c r="DSB367" s="91"/>
      <c r="DSC367" s="91" t="s">
        <v>218</v>
      </c>
      <c r="DSD367" s="91"/>
      <c r="DSE367" s="91"/>
      <c r="DSF367" s="91"/>
      <c r="DSG367" s="91"/>
      <c r="DSH367" s="91"/>
      <c r="DSI367" s="91"/>
      <c r="DSJ367" s="91"/>
      <c r="DSK367" s="91" t="s">
        <v>218</v>
      </c>
      <c r="DSL367" s="91"/>
      <c r="DSM367" s="91"/>
      <c r="DSN367" s="91"/>
      <c r="DSO367" s="91"/>
      <c r="DSP367" s="91"/>
      <c r="DSQ367" s="91"/>
      <c r="DSR367" s="91"/>
      <c r="DSS367" s="91" t="s">
        <v>218</v>
      </c>
      <c r="DST367" s="91"/>
      <c r="DSU367" s="91"/>
      <c r="DSV367" s="91"/>
      <c r="DSW367" s="91"/>
      <c r="DSX367" s="91"/>
      <c r="DSY367" s="91"/>
      <c r="DSZ367" s="91"/>
      <c r="DTA367" s="91" t="s">
        <v>218</v>
      </c>
      <c r="DTB367" s="91"/>
      <c r="DTC367" s="91"/>
      <c r="DTD367" s="91"/>
      <c r="DTE367" s="91"/>
      <c r="DTF367" s="91"/>
      <c r="DTG367" s="91"/>
      <c r="DTH367" s="91"/>
      <c r="DTI367" s="91" t="s">
        <v>218</v>
      </c>
      <c r="DTJ367" s="91"/>
      <c r="DTK367" s="91"/>
      <c r="DTL367" s="91"/>
      <c r="DTM367" s="91"/>
      <c r="DTN367" s="91"/>
      <c r="DTO367" s="91"/>
      <c r="DTP367" s="91"/>
      <c r="DTQ367" s="91" t="s">
        <v>218</v>
      </c>
      <c r="DTR367" s="91"/>
      <c r="DTS367" s="91"/>
      <c r="DTT367" s="91"/>
      <c r="DTU367" s="91"/>
      <c r="DTV367" s="91"/>
      <c r="DTW367" s="91"/>
      <c r="DTX367" s="91"/>
      <c r="DTY367" s="91" t="s">
        <v>218</v>
      </c>
      <c r="DTZ367" s="91"/>
      <c r="DUA367" s="91"/>
      <c r="DUB367" s="91"/>
      <c r="DUC367" s="91"/>
      <c r="DUD367" s="91"/>
      <c r="DUE367" s="91"/>
      <c r="DUF367" s="91"/>
      <c r="DUG367" s="91" t="s">
        <v>218</v>
      </c>
      <c r="DUH367" s="91"/>
      <c r="DUI367" s="91"/>
      <c r="DUJ367" s="91"/>
      <c r="DUK367" s="91"/>
      <c r="DUL367" s="91"/>
      <c r="DUM367" s="91"/>
      <c r="DUN367" s="91"/>
      <c r="DUO367" s="91" t="s">
        <v>218</v>
      </c>
      <c r="DUP367" s="91"/>
      <c r="DUQ367" s="91"/>
      <c r="DUR367" s="91"/>
      <c r="DUS367" s="91"/>
      <c r="DUT367" s="91"/>
      <c r="DUU367" s="91"/>
      <c r="DUV367" s="91"/>
      <c r="DUW367" s="91" t="s">
        <v>218</v>
      </c>
      <c r="DUX367" s="91"/>
      <c r="DUY367" s="91"/>
      <c r="DUZ367" s="91"/>
      <c r="DVA367" s="91"/>
      <c r="DVB367" s="91"/>
      <c r="DVC367" s="91"/>
      <c r="DVD367" s="91"/>
      <c r="DVE367" s="91" t="s">
        <v>218</v>
      </c>
      <c r="DVF367" s="91"/>
      <c r="DVG367" s="91"/>
      <c r="DVH367" s="91"/>
      <c r="DVI367" s="91"/>
      <c r="DVJ367" s="91"/>
      <c r="DVK367" s="91"/>
      <c r="DVL367" s="91"/>
      <c r="DVM367" s="91" t="s">
        <v>218</v>
      </c>
      <c r="DVN367" s="91"/>
      <c r="DVO367" s="91"/>
      <c r="DVP367" s="91"/>
      <c r="DVQ367" s="91"/>
      <c r="DVR367" s="91"/>
      <c r="DVS367" s="91"/>
      <c r="DVT367" s="91"/>
      <c r="DVU367" s="91" t="s">
        <v>218</v>
      </c>
      <c r="DVV367" s="91"/>
      <c r="DVW367" s="91"/>
      <c r="DVX367" s="91"/>
      <c r="DVY367" s="91"/>
      <c r="DVZ367" s="91"/>
      <c r="DWA367" s="91"/>
      <c r="DWB367" s="91"/>
      <c r="DWC367" s="91" t="s">
        <v>218</v>
      </c>
      <c r="DWD367" s="91"/>
      <c r="DWE367" s="91"/>
      <c r="DWF367" s="91"/>
      <c r="DWG367" s="91"/>
      <c r="DWH367" s="91"/>
      <c r="DWI367" s="91"/>
      <c r="DWJ367" s="91"/>
      <c r="DWK367" s="91" t="s">
        <v>218</v>
      </c>
      <c r="DWL367" s="91"/>
      <c r="DWM367" s="91"/>
      <c r="DWN367" s="91"/>
      <c r="DWO367" s="91"/>
      <c r="DWP367" s="91"/>
      <c r="DWQ367" s="91"/>
      <c r="DWR367" s="91"/>
      <c r="DWS367" s="91" t="s">
        <v>218</v>
      </c>
      <c r="DWT367" s="91"/>
      <c r="DWU367" s="91"/>
      <c r="DWV367" s="91"/>
      <c r="DWW367" s="91"/>
      <c r="DWX367" s="91"/>
      <c r="DWY367" s="91"/>
      <c r="DWZ367" s="91"/>
      <c r="DXA367" s="91" t="s">
        <v>218</v>
      </c>
      <c r="DXB367" s="91"/>
      <c r="DXC367" s="91"/>
      <c r="DXD367" s="91"/>
      <c r="DXE367" s="91"/>
      <c r="DXF367" s="91"/>
      <c r="DXG367" s="91"/>
      <c r="DXH367" s="91"/>
      <c r="DXI367" s="91" t="s">
        <v>218</v>
      </c>
      <c r="DXJ367" s="91"/>
      <c r="DXK367" s="91"/>
      <c r="DXL367" s="91"/>
      <c r="DXM367" s="91"/>
      <c r="DXN367" s="91"/>
      <c r="DXO367" s="91"/>
      <c r="DXP367" s="91"/>
      <c r="DXQ367" s="91" t="s">
        <v>218</v>
      </c>
      <c r="DXR367" s="91"/>
      <c r="DXS367" s="91"/>
      <c r="DXT367" s="91"/>
      <c r="DXU367" s="91"/>
      <c r="DXV367" s="91"/>
      <c r="DXW367" s="91"/>
      <c r="DXX367" s="91"/>
      <c r="DXY367" s="91" t="s">
        <v>218</v>
      </c>
      <c r="DXZ367" s="91"/>
      <c r="DYA367" s="91"/>
      <c r="DYB367" s="91"/>
      <c r="DYC367" s="91"/>
      <c r="DYD367" s="91"/>
      <c r="DYE367" s="91"/>
      <c r="DYF367" s="91"/>
      <c r="DYG367" s="91" t="s">
        <v>218</v>
      </c>
      <c r="DYH367" s="91"/>
      <c r="DYI367" s="91"/>
      <c r="DYJ367" s="91"/>
      <c r="DYK367" s="91"/>
      <c r="DYL367" s="91"/>
      <c r="DYM367" s="91"/>
      <c r="DYN367" s="91"/>
      <c r="DYO367" s="91" t="s">
        <v>218</v>
      </c>
      <c r="DYP367" s="91"/>
      <c r="DYQ367" s="91"/>
      <c r="DYR367" s="91"/>
      <c r="DYS367" s="91"/>
      <c r="DYT367" s="91"/>
      <c r="DYU367" s="91"/>
      <c r="DYV367" s="91"/>
      <c r="DYW367" s="91" t="s">
        <v>218</v>
      </c>
      <c r="DYX367" s="91"/>
      <c r="DYY367" s="91"/>
      <c r="DYZ367" s="91"/>
      <c r="DZA367" s="91"/>
      <c r="DZB367" s="91"/>
      <c r="DZC367" s="91"/>
      <c r="DZD367" s="91"/>
      <c r="DZE367" s="91" t="s">
        <v>218</v>
      </c>
      <c r="DZF367" s="91"/>
      <c r="DZG367" s="91"/>
      <c r="DZH367" s="91"/>
      <c r="DZI367" s="91"/>
      <c r="DZJ367" s="91"/>
      <c r="DZK367" s="91"/>
      <c r="DZL367" s="91"/>
      <c r="DZM367" s="91" t="s">
        <v>218</v>
      </c>
      <c r="DZN367" s="91"/>
      <c r="DZO367" s="91"/>
      <c r="DZP367" s="91"/>
      <c r="DZQ367" s="91"/>
      <c r="DZR367" s="91"/>
      <c r="DZS367" s="91"/>
      <c r="DZT367" s="91"/>
      <c r="DZU367" s="91" t="s">
        <v>218</v>
      </c>
      <c r="DZV367" s="91"/>
      <c r="DZW367" s="91"/>
      <c r="DZX367" s="91"/>
      <c r="DZY367" s="91"/>
      <c r="DZZ367" s="91"/>
      <c r="EAA367" s="91"/>
      <c r="EAB367" s="91"/>
      <c r="EAC367" s="91" t="s">
        <v>218</v>
      </c>
      <c r="EAD367" s="91"/>
      <c r="EAE367" s="91"/>
      <c r="EAF367" s="91"/>
      <c r="EAG367" s="91"/>
      <c r="EAH367" s="91"/>
      <c r="EAI367" s="91"/>
      <c r="EAJ367" s="91"/>
      <c r="EAK367" s="91" t="s">
        <v>218</v>
      </c>
      <c r="EAL367" s="91"/>
      <c r="EAM367" s="91"/>
      <c r="EAN367" s="91"/>
      <c r="EAO367" s="91"/>
      <c r="EAP367" s="91"/>
      <c r="EAQ367" s="91"/>
      <c r="EAR367" s="91"/>
      <c r="EAS367" s="91" t="s">
        <v>218</v>
      </c>
      <c r="EAT367" s="91"/>
      <c r="EAU367" s="91"/>
      <c r="EAV367" s="91"/>
      <c r="EAW367" s="91"/>
      <c r="EAX367" s="91"/>
      <c r="EAY367" s="91"/>
      <c r="EAZ367" s="91"/>
      <c r="EBA367" s="91" t="s">
        <v>218</v>
      </c>
      <c r="EBB367" s="91"/>
      <c r="EBC367" s="91"/>
      <c r="EBD367" s="91"/>
      <c r="EBE367" s="91"/>
      <c r="EBF367" s="91"/>
      <c r="EBG367" s="91"/>
      <c r="EBH367" s="91"/>
      <c r="EBI367" s="91" t="s">
        <v>218</v>
      </c>
      <c r="EBJ367" s="91"/>
      <c r="EBK367" s="91"/>
      <c r="EBL367" s="91"/>
      <c r="EBM367" s="91"/>
      <c r="EBN367" s="91"/>
      <c r="EBO367" s="91"/>
      <c r="EBP367" s="91"/>
      <c r="EBQ367" s="91" t="s">
        <v>218</v>
      </c>
      <c r="EBR367" s="91"/>
      <c r="EBS367" s="91"/>
      <c r="EBT367" s="91"/>
      <c r="EBU367" s="91"/>
      <c r="EBV367" s="91"/>
      <c r="EBW367" s="91"/>
      <c r="EBX367" s="91"/>
      <c r="EBY367" s="91" t="s">
        <v>218</v>
      </c>
      <c r="EBZ367" s="91"/>
      <c r="ECA367" s="91"/>
      <c r="ECB367" s="91"/>
      <c r="ECC367" s="91"/>
      <c r="ECD367" s="91"/>
      <c r="ECE367" s="91"/>
      <c r="ECF367" s="91"/>
      <c r="ECG367" s="91" t="s">
        <v>218</v>
      </c>
      <c r="ECH367" s="91"/>
      <c r="ECI367" s="91"/>
      <c r="ECJ367" s="91"/>
      <c r="ECK367" s="91"/>
      <c r="ECL367" s="91"/>
      <c r="ECM367" s="91"/>
      <c r="ECN367" s="91"/>
      <c r="ECO367" s="91" t="s">
        <v>218</v>
      </c>
      <c r="ECP367" s="91"/>
      <c r="ECQ367" s="91"/>
      <c r="ECR367" s="91"/>
      <c r="ECS367" s="91"/>
      <c r="ECT367" s="91"/>
      <c r="ECU367" s="91"/>
      <c r="ECV367" s="91"/>
      <c r="ECW367" s="91" t="s">
        <v>218</v>
      </c>
      <c r="ECX367" s="91"/>
      <c r="ECY367" s="91"/>
      <c r="ECZ367" s="91"/>
      <c r="EDA367" s="91"/>
      <c r="EDB367" s="91"/>
      <c r="EDC367" s="91"/>
      <c r="EDD367" s="91"/>
      <c r="EDE367" s="91" t="s">
        <v>218</v>
      </c>
      <c r="EDF367" s="91"/>
      <c r="EDG367" s="91"/>
      <c r="EDH367" s="91"/>
      <c r="EDI367" s="91"/>
      <c r="EDJ367" s="91"/>
      <c r="EDK367" s="91"/>
      <c r="EDL367" s="91"/>
      <c r="EDM367" s="91" t="s">
        <v>218</v>
      </c>
      <c r="EDN367" s="91"/>
      <c r="EDO367" s="91"/>
      <c r="EDP367" s="91"/>
      <c r="EDQ367" s="91"/>
      <c r="EDR367" s="91"/>
      <c r="EDS367" s="91"/>
      <c r="EDT367" s="91"/>
      <c r="EDU367" s="91" t="s">
        <v>218</v>
      </c>
      <c r="EDV367" s="91"/>
      <c r="EDW367" s="91"/>
      <c r="EDX367" s="91"/>
      <c r="EDY367" s="91"/>
      <c r="EDZ367" s="91"/>
      <c r="EEA367" s="91"/>
      <c r="EEB367" s="91"/>
      <c r="EEC367" s="91" t="s">
        <v>218</v>
      </c>
      <c r="EED367" s="91"/>
      <c r="EEE367" s="91"/>
      <c r="EEF367" s="91"/>
      <c r="EEG367" s="91"/>
      <c r="EEH367" s="91"/>
      <c r="EEI367" s="91"/>
      <c r="EEJ367" s="91"/>
      <c r="EEK367" s="91" t="s">
        <v>218</v>
      </c>
      <c r="EEL367" s="91"/>
      <c r="EEM367" s="91"/>
      <c r="EEN367" s="91"/>
      <c r="EEO367" s="91"/>
      <c r="EEP367" s="91"/>
      <c r="EEQ367" s="91"/>
      <c r="EER367" s="91"/>
      <c r="EES367" s="91" t="s">
        <v>218</v>
      </c>
      <c r="EET367" s="91"/>
      <c r="EEU367" s="91"/>
      <c r="EEV367" s="91"/>
      <c r="EEW367" s="91"/>
      <c r="EEX367" s="91"/>
      <c r="EEY367" s="91"/>
      <c r="EEZ367" s="91"/>
      <c r="EFA367" s="91" t="s">
        <v>218</v>
      </c>
      <c r="EFB367" s="91"/>
      <c r="EFC367" s="91"/>
      <c r="EFD367" s="91"/>
      <c r="EFE367" s="91"/>
      <c r="EFF367" s="91"/>
      <c r="EFG367" s="91"/>
      <c r="EFH367" s="91"/>
      <c r="EFI367" s="91" t="s">
        <v>218</v>
      </c>
      <c r="EFJ367" s="91"/>
      <c r="EFK367" s="91"/>
      <c r="EFL367" s="91"/>
      <c r="EFM367" s="91"/>
      <c r="EFN367" s="91"/>
      <c r="EFO367" s="91"/>
      <c r="EFP367" s="91"/>
      <c r="EFQ367" s="91" t="s">
        <v>218</v>
      </c>
      <c r="EFR367" s="91"/>
      <c r="EFS367" s="91"/>
      <c r="EFT367" s="91"/>
      <c r="EFU367" s="91"/>
      <c r="EFV367" s="91"/>
      <c r="EFW367" s="91"/>
      <c r="EFX367" s="91"/>
      <c r="EFY367" s="91" t="s">
        <v>218</v>
      </c>
      <c r="EFZ367" s="91"/>
      <c r="EGA367" s="91"/>
      <c r="EGB367" s="91"/>
      <c r="EGC367" s="91"/>
      <c r="EGD367" s="91"/>
      <c r="EGE367" s="91"/>
      <c r="EGF367" s="91"/>
      <c r="EGG367" s="91" t="s">
        <v>218</v>
      </c>
      <c r="EGH367" s="91"/>
      <c r="EGI367" s="91"/>
      <c r="EGJ367" s="91"/>
      <c r="EGK367" s="91"/>
      <c r="EGL367" s="91"/>
      <c r="EGM367" s="91"/>
      <c r="EGN367" s="91"/>
      <c r="EGO367" s="91" t="s">
        <v>218</v>
      </c>
      <c r="EGP367" s="91"/>
      <c r="EGQ367" s="91"/>
      <c r="EGR367" s="91"/>
      <c r="EGS367" s="91"/>
      <c r="EGT367" s="91"/>
      <c r="EGU367" s="91"/>
      <c r="EGV367" s="91"/>
      <c r="EGW367" s="91" t="s">
        <v>218</v>
      </c>
      <c r="EGX367" s="91"/>
      <c r="EGY367" s="91"/>
      <c r="EGZ367" s="91"/>
      <c r="EHA367" s="91"/>
      <c r="EHB367" s="91"/>
      <c r="EHC367" s="91"/>
      <c r="EHD367" s="91"/>
      <c r="EHE367" s="91" t="s">
        <v>218</v>
      </c>
      <c r="EHF367" s="91"/>
      <c r="EHG367" s="91"/>
      <c r="EHH367" s="91"/>
      <c r="EHI367" s="91"/>
      <c r="EHJ367" s="91"/>
      <c r="EHK367" s="91"/>
      <c r="EHL367" s="91"/>
      <c r="EHM367" s="91" t="s">
        <v>218</v>
      </c>
      <c r="EHN367" s="91"/>
      <c r="EHO367" s="91"/>
      <c r="EHP367" s="91"/>
      <c r="EHQ367" s="91"/>
      <c r="EHR367" s="91"/>
      <c r="EHS367" s="91"/>
      <c r="EHT367" s="91"/>
      <c r="EHU367" s="91" t="s">
        <v>218</v>
      </c>
      <c r="EHV367" s="91"/>
      <c r="EHW367" s="91"/>
      <c r="EHX367" s="91"/>
      <c r="EHY367" s="91"/>
      <c r="EHZ367" s="91"/>
      <c r="EIA367" s="91"/>
      <c r="EIB367" s="91"/>
      <c r="EIC367" s="91" t="s">
        <v>218</v>
      </c>
      <c r="EID367" s="91"/>
      <c r="EIE367" s="91"/>
      <c r="EIF367" s="91"/>
      <c r="EIG367" s="91"/>
      <c r="EIH367" s="91"/>
      <c r="EII367" s="91"/>
      <c r="EIJ367" s="91"/>
      <c r="EIK367" s="91" t="s">
        <v>218</v>
      </c>
      <c r="EIL367" s="91"/>
      <c r="EIM367" s="91"/>
      <c r="EIN367" s="91"/>
      <c r="EIO367" s="91"/>
      <c r="EIP367" s="91"/>
      <c r="EIQ367" s="91"/>
      <c r="EIR367" s="91"/>
      <c r="EIS367" s="91" t="s">
        <v>218</v>
      </c>
      <c r="EIT367" s="91"/>
      <c r="EIU367" s="91"/>
      <c r="EIV367" s="91"/>
      <c r="EIW367" s="91"/>
      <c r="EIX367" s="91"/>
      <c r="EIY367" s="91"/>
      <c r="EIZ367" s="91"/>
      <c r="EJA367" s="91" t="s">
        <v>218</v>
      </c>
      <c r="EJB367" s="91"/>
      <c r="EJC367" s="91"/>
      <c r="EJD367" s="91"/>
      <c r="EJE367" s="91"/>
      <c r="EJF367" s="91"/>
      <c r="EJG367" s="91"/>
      <c r="EJH367" s="91"/>
      <c r="EJI367" s="91" t="s">
        <v>218</v>
      </c>
      <c r="EJJ367" s="91"/>
      <c r="EJK367" s="91"/>
      <c r="EJL367" s="91"/>
      <c r="EJM367" s="91"/>
      <c r="EJN367" s="91"/>
      <c r="EJO367" s="91"/>
      <c r="EJP367" s="91"/>
      <c r="EJQ367" s="91" t="s">
        <v>218</v>
      </c>
      <c r="EJR367" s="91"/>
      <c r="EJS367" s="91"/>
      <c r="EJT367" s="91"/>
      <c r="EJU367" s="91"/>
      <c r="EJV367" s="91"/>
      <c r="EJW367" s="91"/>
      <c r="EJX367" s="91"/>
      <c r="EJY367" s="91" t="s">
        <v>218</v>
      </c>
      <c r="EJZ367" s="91"/>
      <c r="EKA367" s="91"/>
      <c r="EKB367" s="91"/>
      <c r="EKC367" s="91"/>
      <c r="EKD367" s="91"/>
      <c r="EKE367" s="91"/>
      <c r="EKF367" s="91"/>
      <c r="EKG367" s="91" t="s">
        <v>218</v>
      </c>
      <c r="EKH367" s="91"/>
      <c r="EKI367" s="91"/>
      <c r="EKJ367" s="91"/>
      <c r="EKK367" s="91"/>
      <c r="EKL367" s="91"/>
      <c r="EKM367" s="91"/>
      <c r="EKN367" s="91"/>
      <c r="EKO367" s="91" t="s">
        <v>218</v>
      </c>
      <c r="EKP367" s="91"/>
      <c r="EKQ367" s="91"/>
      <c r="EKR367" s="91"/>
      <c r="EKS367" s="91"/>
      <c r="EKT367" s="91"/>
      <c r="EKU367" s="91"/>
      <c r="EKV367" s="91"/>
      <c r="EKW367" s="91" t="s">
        <v>218</v>
      </c>
      <c r="EKX367" s="91"/>
      <c r="EKY367" s="91"/>
      <c r="EKZ367" s="91"/>
      <c r="ELA367" s="91"/>
      <c r="ELB367" s="91"/>
      <c r="ELC367" s="91"/>
      <c r="ELD367" s="91"/>
      <c r="ELE367" s="91" t="s">
        <v>218</v>
      </c>
      <c r="ELF367" s="91"/>
      <c r="ELG367" s="91"/>
      <c r="ELH367" s="91"/>
      <c r="ELI367" s="91"/>
      <c r="ELJ367" s="91"/>
      <c r="ELK367" s="91"/>
      <c r="ELL367" s="91"/>
      <c r="ELM367" s="91" t="s">
        <v>218</v>
      </c>
      <c r="ELN367" s="91"/>
      <c r="ELO367" s="91"/>
      <c r="ELP367" s="91"/>
      <c r="ELQ367" s="91"/>
      <c r="ELR367" s="91"/>
      <c r="ELS367" s="91"/>
      <c r="ELT367" s="91"/>
      <c r="ELU367" s="91" t="s">
        <v>218</v>
      </c>
      <c r="ELV367" s="91"/>
      <c r="ELW367" s="91"/>
      <c r="ELX367" s="91"/>
      <c r="ELY367" s="91"/>
      <c r="ELZ367" s="91"/>
      <c r="EMA367" s="91"/>
      <c r="EMB367" s="91"/>
      <c r="EMC367" s="91" t="s">
        <v>218</v>
      </c>
      <c r="EMD367" s="91"/>
      <c r="EME367" s="91"/>
      <c r="EMF367" s="91"/>
      <c r="EMG367" s="91"/>
      <c r="EMH367" s="91"/>
      <c r="EMI367" s="91"/>
      <c r="EMJ367" s="91"/>
      <c r="EMK367" s="91" t="s">
        <v>218</v>
      </c>
      <c r="EML367" s="91"/>
      <c r="EMM367" s="91"/>
      <c r="EMN367" s="91"/>
      <c r="EMO367" s="91"/>
      <c r="EMP367" s="91"/>
      <c r="EMQ367" s="91"/>
      <c r="EMR367" s="91"/>
      <c r="EMS367" s="91" t="s">
        <v>218</v>
      </c>
      <c r="EMT367" s="91"/>
      <c r="EMU367" s="91"/>
      <c r="EMV367" s="91"/>
      <c r="EMW367" s="91"/>
      <c r="EMX367" s="91"/>
      <c r="EMY367" s="91"/>
      <c r="EMZ367" s="91"/>
      <c r="ENA367" s="91" t="s">
        <v>218</v>
      </c>
      <c r="ENB367" s="91"/>
      <c r="ENC367" s="91"/>
      <c r="END367" s="91"/>
      <c r="ENE367" s="91"/>
      <c r="ENF367" s="91"/>
      <c r="ENG367" s="91"/>
      <c r="ENH367" s="91"/>
      <c r="ENI367" s="91" t="s">
        <v>218</v>
      </c>
      <c r="ENJ367" s="91"/>
      <c r="ENK367" s="91"/>
      <c r="ENL367" s="91"/>
      <c r="ENM367" s="91"/>
      <c r="ENN367" s="91"/>
      <c r="ENO367" s="91"/>
      <c r="ENP367" s="91"/>
      <c r="ENQ367" s="91" t="s">
        <v>218</v>
      </c>
      <c r="ENR367" s="91"/>
      <c r="ENS367" s="91"/>
      <c r="ENT367" s="91"/>
      <c r="ENU367" s="91"/>
      <c r="ENV367" s="91"/>
      <c r="ENW367" s="91"/>
      <c r="ENX367" s="91"/>
      <c r="ENY367" s="91" t="s">
        <v>218</v>
      </c>
      <c r="ENZ367" s="91"/>
      <c r="EOA367" s="91"/>
      <c r="EOB367" s="91"/>
      <c r="EOC367" s="91"/>
      <c r="EOD367" s="91"/>
      <c r="EOE367" s="91"/>
      <c r="EOF367" s="91"/>
      <c r="EOG367" s="91" t="s">
        <v>218</v>
      </c>
      <c r="EOH367" s="91"/>
      <c r="EOI367" s="91"/>
      <c r="EOJ367" s="91"/>
      <c r="EOK367" s="91"/>
      <c r="EOL367" s="91"/>
      <c r="EOM367" s="91"/>
      <c r="EON367" s="91"/>
      <c r="EOO367" s="91" t="s">
        <v>218</v>
      </c>
      <c r="EOP367" s="91"/>
      <c r="EOQ367" s="91"/>
      <c r="EOR367" s="91"/>
      <c r="EOS367" s="91"/>
      <c r="EOT367" s="91"/>
      <c r="EOU367" s="91"/>
      <c r="EOV367" s="91"/>
      <c r="EOW367" s="91" t="s">
        <v>218</v>
      </c>
      <c r="EOX367" s="91"/>
      <c r="EOY367" s="91"/>
      <c r="EOZ367" s="91"/>
      <c r="EPA367" s="91"/>
      <c r="EPB367" s="91"/>
      <c r="EPC367" s="91"/>
      <c r="EPD367" s="91"/>
      <c r="EPE367" s="91" t="s">
        <v>218</v>
      </c>
      <c r="EPF367" s="91"/>
      <c r="EPG367" s="91"/>
      <c r="EPH367" s="91"/>
      <c r="EPI367" s="91"/>
      <c r="EPJ367" s="91"/>
      <c r="EPK367" s="91"/>
      <c r="EPL367" s="91"/>
      <c r="EPM367" s="91" t="s">
        <v>218</v>
      </c>
      <c r="EPN367" s="91"/>
      <c r="EPO367" s="91"/>
      <c r="EPP367" s="91"/>
      <c r="EPQ367" s="91"/>
      <c r="EPR367" s="91"/>
      <c r="EPS367" s="91"/>
      <c r="EPT367" s="91"/>
      <c r="EPU367" s="91" t="s">
        <v>218</v>
      </c>
      <c r="EPV367" s="91"/>
      <c r="EPW367" s="91"/>
      <c r="EPX367" s="91"/>
      <c r="EPY367" s="91"/>
      <c r="EPZ367" s="91"/>
      <c r="EQA367" s="91"/>
      <c r="EQB367" s="91"/>
      <c r="EQC367" s="91" t="s">
        <v>218</v>
      </c>
      <c r="EQD367" s="91"/>
      <c r="EQE367" s="91"/>
      <c r="EQF367" s="91"/>
      <c r="EQG367" s="91"/>
      <c r="EQH367" s="91"/>
      <c r="EQI367" s="91"/>
      <c r="EQJ367" s="91"/>
      <c r="EQK367" s="91" t="s">
        <v>218</v>
      </c>
      <c r="EQL367" s="91"/>
      <c r="EQM367" s="91"/>
      <c r="EQN367" s="91"/>
      <c r="EQO367" s="91"/>
      <c r="EQP367" s="91"/>
      <c r="EQQ367" s="91"/>
      <c r="EQR367" s="91"/>
      <c r="EQS367" s="91" t="s">
        <v>218</v>
      </c>
      <c r="EQT367" s="91"/>
      <c r="EQU367" s="91"/>
      <c r="EQV367" s="91"/>
      <c r="EQW367" s="91"/>
      <c r="EQX367" s="91"/>
      <c r="EQY367" s="91"/>
      <c r="EQZ367" s="91"/>
      <c r="ERA367" s="91" t="s">
        <v>218</v>
      </c>
      <c r="ERB367" s="91"/>
      <c r="ERC367" s="91"/>
      <c r="ERD367" s="91"/>
      <c r="ERE367" s="91"/>
      <c r="ERF367" s="91"/>
      <c r="ERG367" s="91"/>
      <c r="ERH367" s="91"/>
      <c r="ERI367" s="91" t="s">
        <v>218</v>
      </c>
      <c r="ERJ367" s="91"/>
      <c r="ERK367" s="91"/>
      <c r="ERL367" s="91"/>
      <c r="ERM367" s="91"/>
      <c r="ERN367" s="91"/>
      <c r="ERO367" s="91"/>
      <c r="ERP367" s="91"/>
      <c r="ERQ367" s="91" t="s">
        <v>218</v>
      </c>
      <c r="ERR367" s="91"/>
      <c r="ERS367" s="91"/>
      <c r="ERT367" s="91"/>
      <c r="ERU367" s="91"/>
      <c r="ERV367" s="91"/>
      <c r="ERW367" s="91"/>
      <c r="ERX367" s="91"/>
      <c r="ERY367" s="91" t="s">
        <v>218</v>
      </c>
      <c r="ERZ367" s="91"/>
      <c r="ESA367" s="91"/>
      <c r="ESB367" s="91"/>
      <c r="ESC367" s="91"/>
      <c r="ESD367" s="91"/>
      <c r="ESE367" s="91"/>
      <c r="ESF367" s="91"/>
      <c r="ESG367" s="91" t="s">
        <v>218</v>
      </c>
      <c r="ESH367" s="91"/>
      <c r="ESI367" s="91"/>
      <c r="ESJ367" s="91"/>
      <c r="ESK367" s="91"/>
      <c r="ESL367" s="91"/>
      <c r="ESM367" s="91"/>
      <c r="ESN367" s="91"/>
      <c r="ESO367" s="91" t="s">
        <v>218</v>
      </c>
      <c r="ESP367" s="91"/>
      <c r="ESQ367" s="91"/>
      <c r="ESR367" s="91"/>
      <c r="ESS367" s="91"/>
      <c r="EST367" s="91"/>
      <c r="ESU367" s="91"/>
      <c r="ESV367" s="91"/>
      <c r="ESW367" s="91" t="s">
        <v>218</v>
      </c>
      <c r="ESX367" s="91"/>
      <c r="ESY367" s="91"/>
      <c r="ESZ367" s="91"/>
      <c r="ETA367" s="91"/>
      <c r="ETB367" s="91"/>
      <c r="ETC367" s="91"/>
      <c r="ETD367" s="91"/>
      <c r="ETE367" s="91" t="s">
        <v>218</v>
      </c>
      <c r="ETF367" s="91"/>
      <c r="ETG367" s="91"/>
      <c r="ETH367" s="91"/>
      <c r="ETI367" s="91"/>
      <c r="ETJ367" s="91"/>
      <c r="ETK367" s="91"/>
      <c r="ETL367" s="91"/>
      <c r="ETM367" s="91" t="s">
        <v>218</v>
      </c>
      <c r="ETN367" s="91"/>
      <c r="ETO367" s="91"/>
      <c r="ETP367" s="91"/>
      <c r="ETQ367" s="91"/>
      <c r="ETR367" s="91"/>
      <c r="ETS367" s="91"/>
      <c r="ETT367" s="91"/>
      <c r="ETU367" s="91" t="s">
        <v>218</v>
      </c>
      <c r="ETV367" s="91"/>
      <c r="ETW367" s="91"/>
      <c r="ETX367" s="91"/>
      <c r="ETY367" s="91"/>
      <c r="ETZ367" s="91"/>
      <c r="EUA367" s="91"/>
      <c r="EUB367" s="91"/>
      <c r="EUC367" s="91" t="s">
        <v>218</v>
      </c>
      <c r="EUD367" s="91"/>
      <c r="EUE367" s="91"/>
      <c r="EUF367" s="91"/>
      <c r="EUG367" s="91"/>
      <c r="EUH367" s="91"/>
      <c r="EUI367" s="91"/>
      <c r="EUJ367" s="91"/>
      <c r="EUK367" s="91" t="s">
        <v>218</v>
      </c>
      <c r="EUL367" s="91"/>
      <c r="EUM367" s="91"/>
      <c r="EUN367" s="91"/>
      <c r="EUO367" s="91"/>
      <c r="EUP367" s="91"/>
      <c r="EUQ367" s="91"/>
      <c r="EUR367" s="91"/>
      <c r="EUS367" s="91" t="s">
        <v>218</v>
      </c>
      <c r="EUT367" s="91"/>
      <c r="EUU367" s="91"/>
      <c r="EUV367" s="91"/>
      <c r="EUW367" s="91"/>
      <c r="EUX367" s="91"/>
      <c r="EUY367" s="91"/>
      <c r="EUZ367" s="91"/>
      <c r="EVA367" s="91" t="s">
        <v>218</v>
      </c>
      <c r="EVB367" s="91"/>
      <c r="EVC367" s="91"/>
      <c r="EVD367" s="91"/>
      <c r="EVE367" s="91"/>
      <c r="EVF367" s="91"/>
      <c r="EVG367" s="91"/>
      <c r="EVH367" s="91"/>
      <c r="EVI367" s="91" t="s">
        <v>218</v>
      </c>
      <c r="EVJ367" s="91"/>
      <c r="EVK367" s="91"/>
      <c r="EVL367" s="91"/>
      <c r="EVM367" s="91"/>
      <c r="EVN367" s="91"/>
      <c r="EVO367" s="91"/>
      <c r="EVP367" s="91"/>
      <c r="EVQ367" s="91" t="s">
        <v>218</v>
      </c>
      <c r="EVR367" s="91"/>
      <c r="EVS367" s="91"/>
      <c r="EVT367" s="91"/>
      <c r="EVU367" s="91"/>
      <c r="EVV367" s="91"/>
      <c r="EVW367" s="91"/>
      <c r="EVX367" s="91"/>
      <c r="EVY367" s="91" t="s">
        <v>218</v>
      </c>
      <c r="EVZ367" s="91"/>
      <c r="EWA367" s="91"/>
      <c r="EWB367" s="91"/>
      <c r="EWC367" s="91"/>
      <c r="EWD367" s="91"/>
      <c r="EWE367" s="91"/>
      <c r="EWF367" s="91"/>
      <c r="EWG367" s="91" t="s">
        <v>218</v>
      </c>
      <c r="EWH367" s="91"/>
      <c r="EWI367" s="91"/>
      <c r="EWJ367" s="91"/>
      <c r="EWK367" s="91"/>
      <c r="EWL367" s="91"/>
      <c r="EWM367" s="91"/>
      <c r="EWN367" s="91"/>
      <c r="EWO367" s="91" t="s">
        <v>218</v>
      </c>
      <c r="EWP367" s="91"/>
      <c r="EWQ367" s="91"/>
      <c r="EWR367" s="91"/>
      <c r="EWS367" s="91"/>
      <c r="EWT367" s="91"/>
      <c r="EWU367" s="91"/>
      <c r="EWV367" s="91"/>
      <c r="EWW367" s="91" t="s">
        <v>218</v>
      </c>
      <c r="EWX367" s="91"/>
      <c r="EWY367" s="91"/>
      <c r="EWZ367" s="91"/>
      <c r="EXA367" s="91"/>
      <c r="EXB367" s="91"/>
      <c r="EXC367" s="91"/>
      <c r="EXD367" s="91"/>
      <c r="EXE367" s="91" t="s">
        <v>218</v>
      </c>
      <c r="EXF367" s="91"/>
      <c r="EXG367" s="91"/>
      <c r="EXH367" s="91"/>
      <c r="EXI367" s="91"/>
      <c r="EXJ367" s="91"/>
      <c r="EXK367" s="91"/>
      <c r="EXL367" s="91"/>
      <c r="EXM367" s="91" t="s">
        <v>218</v>
      </c>
      <c r="EXN367" s="91"/>
      <c r="EXO367" s="91"/>
      <c r="EXP367" s="91"/>
      <c r="EXQ367" s="91"/>
      <c r="EXR367" s="91"/>
      <c r="EXS367" s="91"/>
      <c r="EXT367" s="91"/>
      <c r="EXU367" s="91" t="s">
        <v>218</v>
      </c>
      <c r="EXV367" s="91"/>
      <c r="EXW367" s="91"/>
      <c r="EXX367" s="91"/>
      <c r="EXY367" s="91"/>
      <c r="EXZ367" s="91"/>
      <c r="EYA367" s="91"/>
      <c r="EYB367" s="91"/>
      <c r="EYC367" s="91" t="s">
        <v>218</v>
      </c>
      <c r="EYD367" s="91"/>
      <c r="EYE367" s="91"/>
      <c r="EYF367" s="91"/>
      <c r="EYG367" s="91"/>
      <c r="EYH367" s="91"/>
      <c r="EYI367" s="91"/>
      <c r="EYJ367" s="91"/>
      <c r="EYK367" s="91" t="s">
        <v>218</v>
      </c>
      <c r="EYL367" s="91"/>
      <c r="EYM367" s="91"/>
      <c r="EYN367" s="91"/>
      <c r="EYO367" s="91"/>
      <c r="EYP367" s="91"/>
      <c r="EYQ367" s="91"/>
      <c r="EYR367" s="91"/>
      <c r="EYS367" s="91" t="s">
        <v>218</v>
      </c>
      <c r="EYT367" s="91"/>
      <c r="EYU367" s="91"/>
      <c r="EYV367" s="91"/>
      <c r="EYW367" s="91"/>
      <c r="EYX367" s="91"/>
      <c r="EYY367" s="91"/>
      <c r="EYZ367" s="91"/>
      <c r="EZA367" s="91" t="s">
        <v>218</v>
      </c>
      <c r="EZB367" s="91"/>
      <c r="EZC367" s="91"/>
      <c r="EZD367" s="91"/>
      <c r="EZE367" s="91"/>
      <c r="EZF367" s="91"/>
      <c r="EZG367" s="91"/>
      <c r="EZH367" s="91"/>
      <c r="EZI367" s="91" t="s">
        <v>218</v>
      </c>
      <c r="EZJ367" s="91"/>
      <c r="EZK367" s="91"/>
      <c r="EZL367" s="91"/>
      <c r="EZM367" s="91"/>
      <c r="EZN367" s="91"/>
      <c r="EZO367" s="91"/>
      <c r="EZP367" s="91"/>
      <c r="EZQ367" s="91" t="s">
        <v>218</v>
      </c>
      <c r="EZR367" s="91"/>
      <c r="EZS367" s="91"/>
      <c r="EZT367" s="91"/>
      <c r="EZU367" s="91"/>
      <c r="EZV367" s="91"/>
      <c r="EZW367" s="91"/>
      <c r="EZX367" s="91"/>
      <c r="EZY367" s="91" t="s">
        <v>218</v>
      </c>
      <c r="EZZ367" s="91"/>
      <c r="FAA367" s="91"/>
      <c r="FAB367" s="91"/>
      <c r="FAC367" s="91"/>
      <c r="FAD367" s="91"/>
      <c r="FAE367" s="91"/>
      <c r="FAF367" s="91"/>
      <c r="FAG367" s="91" t="s">
        <v>218</v>
      </c>
      <c r="FAH367" s="91"/>
      <c r="FAI367" s="91"/>
      <c r="FAJ367" s="91"/>
      <c r="FAK367" s="91"/>
      <c r="FAL367" s="91"/>
      <c r="FAM367" s="91"/>
      <c r="FAN367" s="91"/>
      <c r="FAO367" s="91" t="s">
        <v>218</v>
      </c>
      <c r="FAP367" s="91"/>
      <c r="FAQ367" s="91"/>
      <c r="FAR367" s="91"/>
      <c r="FAS367" s="91"/>
      <c r="FAT367" s="91"/>
      <c r="FAU367" s="91"/>
      <c r="FAV367" s="91"/>
      <c r="FAW367" s="91" t="s">
        <v>218</v>
      </c>
      <c r="FAX367" s="91"/>
      <c r="FAY367" s="91"/>
      <c r="FAZ367" s="91"/>
      <c r="FBA367" s="91"/>
      <c r="FBB367" s="91"/>
      <c r="FBC367" s="91"/>
      <c r="FBD367" s="91"/>
      <c r="FBE367" s="91" t="s">
        <v>218</v>
      </c>
      <c r="FBF367" s="91"/>
      <c r="FBG367" s="91"/>
      <c r="FBH367" s="91"/>
      <c r="FBI367" s="91"/>
      <c r="FBJ367" s="91"/>
      <c r="FBK367" s="91"/>
      <c r="FBL367" s="91"/>
      <c r="FBM367" s="91" t="s">
        <v>218</v>
      </c>
      <c r="FBN367" s="91"/>
      <c r="FBO367" s="91"/>
      <c r="FBP367" s="91"/>
      <c r="FBQ367" s="91"/>
      <c r="FBR367" s="91"/>
      <c r="FBS367" s="91"/>
      <c r="FBT367" s="91"/>
      <c r="FBU367" s="91" t="s">
        <v>218</v>
      </c>
      <c r="FBV367" s="91"/>
      <c r="FBW367" s="91"/>
      <c r="FBX367" s="91"/>
      <c r="FBY367" s="91"/>
      <c r="FBZ367" s="91"/>
      <c r="FCA367" s="91"/>
      <c r="FCB367" s="91"/>
      <c r="FCC367" s="91" t="s">
        <v>218</v>
      </c>
      <c r="FCD367" s="91"/>
      <c r="FCE367" s="91"/>
      <c r="FCF367" s="91"/>
      <c r="FCG367" s="91"/>
      <c r="FCH367" s="91"/>
      <c r="FCI367" s="91"/>
      <c r="FCJ367" s="91"/>
      <c r="FCK367" s="91" t="s">
        <v>218</v>
      </c>
      <c r="FCL367" s="91"/>
      <c r="FCM367" s="91"/>
      <c r="FCN367" s="91"/>
      <c r="FCO367" s="91"/>
      <c r="FCP367" s="91"/>
      <c r="FCQ367" s="91"/>
      <c r="FCR367" s="91"/>
      <c r="FCS367" s="91" t="s">
        <v>218</v>
      </c>
      <c r="FCT367" s="91"/>
      <c r="FCU367" s="91"/>
      <c r="FCV367" s="91"/>
      <c r="FCW367" s="91"/>
      <c r="FCX367" s="91"/>
      <c r="FCY367" s="91"/>
      <c r="FCZ367" s="91"/>
      <c r="FDA367" s="91" t="s">
        <v>218</v>
      </c>
      <c r="FDB367" s="91"/>
      <c r="FDC367" s="91"/>
      <c r="FDD367" s="91"/>
      <c r="FDE367" s="91"/>
      <c r="FDF367" s="91"/>
      <c r="FDG367" s="91"/>
      <c r="FDH367" s="91"/>
      <c r="FDI367" s="91" t="s">
        <v>218</v>
      </c>
      <c r="FDJ367" s="91"/>
      <c r="FDK367" s="91"/>
      <c r="FDL367" s="91"/>
      <c r="FDM367" s="91"/>
      <c r="FDN367" s="91"/>
      <c r="FDO367" s="91"/>
      <c r="FDP367" s="91"/>
      <c r="FDQ367" s="91" t="s">
        <v>218</v>
      </c>
      <c r="FDR367" s="91"/>
      <c r="FDS367" s="91"/>
      <c r="FDT367" s="91"/>
      <c r="FDU367" s="91"/>
      <c r="FDV367" s="91"/>
      <c r="FDW367" s="91"/>
      <c r="FDX367" s="91"/>
      <c r="FDY367" s="91" t="s">
        <v>218</v>
      </c>
      <c r="FDZ367" s="91"/>
      <c r="FEA367" s="91"/>
      <c r="FEB367" s="91"/>
      <c r="FEC367" s="91"/>
      <c r="FED367" s="91"/>
      <c r="FEE367" s="91"/>
      <c r="FEF367" s="91"/>
      <c r="FEG367" s="91" t="s">
        <v>218</v>
      </c>
      <c r="FEH367" s="91"/>
      <c r="FEI367" s="91"/>
      <c r="FEJ367" s="91"/>
      <c r="FEK367" s="91"/>
      <c r="FEL367" s="91"/>
      <c r="FEM367" s="91"/>
      <c r="FEN367" s="91"/>
      <c r="FEO367" s="91" t="s">
        <v>218</v>
      </c>
      <c r="FEP367" s="91"/>
      <c r="FEQ367" s="91"/>
      <c r="FER367" s="91"/>
      <c r="FES367" s="91"/>
      <c r="FET367" s="91"/>
      <c r="FEU367" s="91"/>
      <c r="FEV367" s="91"/>
      <c r="FEW367" s="91" t="s">
        <v>218</v>
      </c>
      <c r="FEX367" s="91"/>
      <c r="FEY367" s="91"/>
      <c r="FEZ367" s="91"/>
      <c r="FFA367" s="91"/>
      <c r="FFB367" s="91"/>
      <c r="FFC367" s="91"/>
      <c r="FFD367" s="91"/>
      <c r="FFE367" s="91" t="s">
        <v>218</v>
      </c>
      <c r="FFF367" s="91"/>
      <c r="FFG367" s="91"/>
      <c r="FFH367" s="91"/>
      <c r="FFI367" s="91"/>
      <c r="FFJ367" s="91"/>
      <c r="FFK367" s="91"/>
      <c r="FFL367" s="91"/>
      <c r="FFM367" s="91" t="s">
        <v>218</v>
      </c>
      <c r="FFN367" s="91"/>
      <c r="FFO367" s="91"/>
      <c r="FFP367" s="91"/>
      <c r="FFQ367" s="91"/>
      <c r="FFR367" s="91"/>
      <c r="FFS367" s="91"/>
      <c r="FFT367" s="91"/>
      <c r="FFU367" s="91" t="s">
        <v>218</v>
      </c>
      <c r="FFV367" s="91"/>
      <c r="FFW367" s="91"/>
      <c r="FFX367" s="91"/>
      <c r="FFY367" s="91"/>
      <c r="FFZ367" s="91"/>
      <c r="FGA367" s="91"/>
      <c r="FGB367" s="91"/>
      <c r="FGC367" s="91" t="s">
        <v>218</v>
      </c>
      <c r="FGD367" s="91"/>
      <c r="FGE367" s="91"/>
      <c r="FGF367" s="91"/>
      <c r="FGG367" s="91"/>
      <c r="FGH367" s="91"/>
      <c r="FGI367" s="91"/>
      <c r="FGJ367" s="91"/>
      <c r="FGK367" s="91" t="s">
        <v>218</v>
      </c>
      <c r="FGL367" s="91"/>
      <c r="FGM367" s="91"/>
      <c r="FGN367" s="91"/>
      <c r="FGO367" s="91"/>
      <c r="FGP367" s="91"/>
      <c r="FGQ367" s="91"/>
      <c r="FGR367" s="91"/>
      <c r="FGS367" s="91" t="s">
        <v>218</v>
      </c>
      <c r="FGT367" s="91"/>
      <c r="FGU367" s="91"/>
      <c r="FGV367" s="91"/>
      <c r="FGW367" s="91"/>
      <c r="FGX367" s="91"/>
      <c r="FGY367" s="91"/>
      <c r="FGZ367" s="91"/>
      <c r="FHA367" s="91" t="s">
        <v>218</v>
      </c>
      <c r="FHB367" s="91"/>
      <c r="FHC367" s="91"/>
      <c r="FHD367" s="91"/>
      <c r="FHE367" s="91"/>
      <c r="FHF367" s="91"/>
      <c r="FHG367" s="91"/>
      <c r="FHH367" s="91"/>
      <c r="FHI367" s="91" t="s">
        <v>218</v>
      </c>
      <c r="FHJ367" s="91"/>
      <c r="FHK367" s="91"/>
      <c r="FHL367" s="91"/>
      <c r="FHM367" s="91"/>
      <c r="FHN367" s="91"/>
      <c r="FHO367" s="91"/>
      <c r="FHP367" s="91"/>
      <c r="FHQ367" s="91" t="s">
        <v>218</v>
      </c>
      <c r="FHR367" s="91"/>
      <c r="FHS367" s="91"/>
      <c r="FHT367" s="91"/>
      <c r="FHU367" s="91"/>
      <c r="FHV367" s="91"/>
      <c r="FHW367" s="91"/>
      <c r="FHX367" s="91"/>
      <c r="FHY367" s="91" t="s">
        <v>218</v>
      </c>
      <c r="FHZ367" s="91"/>
      <c r="FIA367" s="91"/>
      <c r="FIB367" s="91"/>
      <c r="FIC367" s="91"/>
      <c r="FID367" s="91"/>
      <c r="FIE367" s="91"/>
      <c r="FIF367" s="91"/>
      <c r="FIG367" s="91" t="s">
        <v>218</v>
      </c>
      <c r="FIH367" s="91"/>
      <c r="FII367" s="91"/>
      <c r="FIJ367" s="91"/>
      <c r="FIK367" s="91"/>
      <c r="FIL367" s="91"/>
      <c r="FIM367" s="91"/>
      <c r="FIN367" s="91"/>
      <c r="FIO367" s="91" t="s">
        <v>218</v>
      </c>
      <c r="FIP367" s="91"/>
      <c r="FIQ367" s="91"/>
      <c r="FIR367" s="91"/>
      <c r="FIS367" s="91"/>
      <c r="FIT367" s="91"/>
      <c r="FIU367" s="91"/>
      <c r="FIV367" s="91"/>
      <c r="FIW367" s="91" t="s">
        <v>218</v>
      </c>
      <c r="FIX367" s="91"/>
      <c r="FIY367" s="91"/>
      <c r="FIZ367" s="91"/>
      <c r="FJA367" s="91"/>
      <c r="FJB367" s="91"/>
      <c r="FJC367" s="91"/>
      <c r="FJD367" s="91"/>
      <c r="FJE367" s="91" t="s">
        <v>218</v>
      </c>
      <c r="FJF367" s="91"/>
      <c r="FJG367" s="91"/>
      <c r="FJH367" s="91"/>
      <c r="FJI367" s="91"/>
      <c r="FJJ367" s="91"/>
      <c r="FJK367" s="91"/>
      <c r="FJL367" s="91"/>
      <c r="FJM367" s="91" t="s">
        <v>218</v>
      </c>
      <c r="FJN367" s="91"/>
      <c r="FJO367" s="91"/>
      <c r="FJP367" s="91"/>
      <c r="FJQ367" s="91"/>
      <c r="FJR367" s="91"/>
      <c r="FJS367" s="91"/>
      <c r="FJT367" s="91"/>
      <c r="FJU367" s="91" t="s">
        <v>218</v>
      </c>
      <c r="FJV367" s="91"/>
      <c r="FJW367" s="91"/>
      <c r="FJX367" s="91"/>
      <c r="FJY367" s="91"/>
      <c r="FJZ367" s="91"/>
      <c r="FKA367" s="91"/>
      <c r="FKB367" s="91"/>
      <c r="FKC367" s="91" t="s">
        <v>218</v>
      </c>
      <c r="FKD367" s="91"/>
      <c r="FKE367" s="91"/>
      <c r="FKF367" s="91"/>
      <c r="FKG367" s="91"/>
      <c r="FKH367" s="91"/>
      <c r="FKI367" s="91"/>
      <c r="FKJ367" s="91"/>
      <c r="FKK367" s="91" t="s">
        <v>218</v>
      </c>
      <c r="FKL367" s="91"/>
      <c r="FKM367" s="91"/>
      <c r="FKN367" s="91"/>
      <c r="FKO367" s="91"/>
      <c r="FKP367" s="91"/>
      <c r="FKQ367" s="91"/>
      <c r="FKR367" s="91"/>
      <c r="FKS367" s="91" t="s">
        <v>218</v>
      </c>
      <c r="FKT367" s="91"/>
      <c r="FKU367" s="91"/>
      <c r="FKV367" s="91"/>
      <c r="FKW367" s="91"/>
      <c r="FKX367" s="91"/>
      <c r="FKY367" s="91"/>
      <c r="FKZ367" s="91"/>
      <c r="FLA367" s="91" t="s">
        <v>218</v>
      </c>
      <c r="FLB367" s="91"/>
      <c r="FLC367" s="91"/>
      <c r="FLD367" s="91"/>
      <c r="FLE367" s="91"/>
      <c r="FLF367" s="91"/>
      <c r="FLG367" s="91"/>
      <c r="FLH367" s="91"/>
      <c r="FLI367" s="91" t="s">
        <v>218</v>
      </c>
      <c r="FLJ367" s="91"/>
      <c r="FLK367" s="91"/>
      <c r="FLL367" s="91"/>
      <c r="FLM367" s="91"/>
      <c r="FLN367" s="91"/>
      <c r="FLO367" s="91"/>
      <c r="FLP367" s="91"/>
      <c r="FLQ367" s="91" t="s">
        <v>218</v>
      </c>
      <c r="FLR367" s="91"/>
      <c r="FLS367" s="91"/>
      <c r="FLT367" s="91"/>
      <c r="FLU367" s="91"/>
      <c r="FLV367" s="91"/>
      <c r="FLW367" s="91"/>
      <c r="FLX367" s="91"/>
      <c r="FLY367" s="91" t="s">
        <v>218</v>
      </c>
      <c r="FLZ367" s="91"/>
      <c r="FMA367" s="91"/>
      <c r="FMB367" s="91"/>
      <c r="FMC367" s="91"/>
      <c r="FMD367" s="91"/>
      <c r="FME367" s="91"/>
      <c r="FMF367" s="91"/>
      <c r="FMG367" s="91" t="s">
        <v>218</v>
      </c>
      <c r="FMH367" s="91"/>
      <c r="FMI367" s="91"/>
      <c r="FMJ367" s="91"/>
      <c r="FMK367" s="91"/>
      <c r="FML367" s="91"/>
      <c r="FMM367" s="91"/>
      <c r="FMN367" s="91"/>
      <c r="FMO367" s="91" t="s">
        <v>218</v>
      </c>
      <c r="FMP367" s="91"/>
      <c r="FMQ367" s="91"/>
      <c r="FMR367" s="91"/>
      <c r="FMS367" s="91"/>
      <c r="FMT367" s="91"/>
      <c r="FMU367" s="91"/>
      <c r="FMV367" s="91"/>
      <c r="FMW367" s="91" t="s">
        <v>218</v>
      </c>
      <c r="FMX367" s="91"/>
      <c r="FMY367" s="91"/>
      <c r="FMZ367" s="91"/>
      <c r="FNA367" s="91"/>
      <c r="FNB367" s="91"/>
      <c r="FNC367" s="91"/>
      <c r="FND367" s="91"/>
      <c r="FNE367" s="91" t="s">
        <v>218</v>
      </c>
      <c r="FNF367" s="91"/>
      <c r="FNG367" s="91"/>
      <c r="FNH367" s="91"/>
      <c r="FNI367" s="91"/>
      <c r="FNJ367" s="91"/>
      <c r="FNK367" s="91"/>
      <c r="FNL367" s="91"/>
      <c r="FNM367" s="91" t="s">
        <v>218</v>
      </c>
      <c r="FNN367" s="91"/>
      <c r="FNO367" s="91"/>
      <c r="FNP367" s="91"/>
      <c r="FNQ367" s="91"/>
      <c r="FNR367" s="91"/>
      <c r="FNS367" s="91"/>
      <c r="FNT367" s="91"/>
      <c r="FNU367" s="91" t="s">
        <v>218</v>
      </c>
      <c r="FNV367" s="91"/>
      <c r="FNW367" s="91"/>
      <c r="FNX367" s="91"/>
      <c r="FNY367" s="91"/>
      <c r="FNZ367" s="91"/>
      <c r="FOA367" s="91"/>
      <c r="FOB367" s="91"/>
      <c r="FOC367" s="91" t="s">
        <v>218</v>
      </c>
      <c r="FOD367" s="91"/>
      <c r="FOE367" s="91"/>
      <c r="FOF367" s="91"/>
      <c r="FOG367" s="91"/>
      <c r="FOH367" s="91"/>
      <c r="FOI367" s="91"/>
      <c r="FOJ367" s="91"/>
      <c r="FOK367" s="91" t="s">
        <v>218</v>
      </c>
      <c r="FOL367" s="91"/>
      <c r="FOM367" s="91"/>
      <c r="FON367" s="91"/>
      <c r="FOO367" s="91"/>
      <c r="FOP367" s="91"/>
      <c r="FOQ367" s="91"/>
      <c r="FOR367" s="91"/>
      <c r="FOS367" s="91" t="s">
        <v>218</v>
      </c>
      <c r="FOT367" s="91"/>
      <c r="FOU367" s="91"/>
      <c r="FOV367" s="91"/>
      <c r="FOW367" s="91"/>
      <c r="FOX367" s="91"/>
      <c r="FOY367" s="91"/>
      <c r="FOZ367" s="91"/>
      <c r="FPA367" s="91" t="s">
        <v>218</v>
      </c>
      <c r="FPB367" s="91"/>
      <c r="FPC367" s="91"/>
      <c r="FPD367" s="91"/>
      <c r="FPE367" s="91"/>
      <c r="FPF367" s="91"/>
      <c r="FPG367" s="91"/>
      <c r="FPH367" s="91"/>
      <c r="FPI367" s="91" t="s">
        <v>218</v>
      </c>
      <c r="FPJ367" s="91"/>
      <c r="FPK367" s="91"/>
      <c r="FPL367" s="91"/>
      <c r="FPM367" s="91"/>
      <c r="FPN367" s="91"/>
      <c r="FPO367" s="91"/>
      <c r="FPP367" s="91"/>
      <c r="FPQ367" s="91" t="s">
        <v>218</v>
      </c>
      <c r="FPR367" s="91"/>
      <c r="FPS367" s="91"/>
      <c r="FPT367" s="91"/>
      <c r="FPU367" s="91"/>
      <c r="FPV367" s="91"/>
      <c r="FPW367" s="91"/>
      <c r="FPX367" s="91"/>
      <c r="FPY367" s="91" t="s">
        <v>218</v>
      </c>
      <c r="FPZ367" s="91"/>
      <c r="FQA367" s="91"/>
      <c r="FQB367" s="91"/>
      <c r="FQC367" s="91"/>
      <c r="FQD367" s="91"/>
      <c r="FQE367" s="91"/>
      <c r="FQF367" s="91"/>
      <c r="FQG367" s="91" t="s">
        <v>218</v>
      </c>
      <c r="FQH367" s="91"/>
      <c r="FQI367" s="91"/>
      <c r="FQJ367" s="91"/>
      <c r="FQK367" s="91"/>
      <c r="FQL367" s="91"/>
      <c r="FQM367" s="91"/>
      <c r="FQN367" s="91"/>
      <c r="FQO367" s="91" t="s">
        <v>218</v>
      </c>
      <c r="FQP367" s="91"/>
      <c r="FQQ367" s="91"/>
      <c r="FQR367" s="91"/>
      <c r="FQS367" s="91"/>
      <c r="FQT367" s="91"/>
      <c r="FQU367" s="91"/>
      <c r="FQV367" s="91"/>
      <c r="FQW367" s="91" t="s">
        <v>218</v>
      </c>
      <c r="FQX367" s="91"/>
      <c r="FQY367" s="91"/>
      <c r="FQZ367" s="91"/>
      <c r="FRA367" s="91"/>
      <c r="FRB367" s="91"/>
      <c r="FRC367" s="91"/>
      <c r="FRD367" s="91"/>
      <c r="FRE367" s="91" t="s">
        <v>218</v>
      </c>
      <c r="FRF367" s="91"/>
      <c r="FRG367" s="91"/>
      <c r="FRH367" s="91"/>
      <c r="FRI367" s="91"/>
      <c r="FRJ367" s="91"/>
      <c r="FRK367" s="91"/>
      <c r="FRL367" s="91"/>
      <c r="FRM367" s="91" t="s">
        <v>218</v>
      </c>
      <c r="FRN367" s="91"/>
      <c r="FRO367" s="91"/>
      <c r="FRP367" s="91"/>
      <c r="FRQ367" s="91"/>
      <c r="FRR367" s="91"/>
      <c r="FRS367" s="91"/>
      <c r="FRT367" s="91"/>
      <c r="FRU367" s="91" t="s">
        <v>218</v>
      </c>
      <c r="FRV367" s="91"/>
      <c r="FRW367" s="91"/>
      <c r="FRX367" s="91"/>
      <c r="FRY367" s="91"/>
      <c r="FRZ367" s="91"/>
      <c r="FSA367" s="91"/>
      <c r="FSB367" s="91"/>
      <c r="FSC367" s="91" t="s">
        <v>218</v>
      </c>
      <c r="FSD367" s="91"/>
      <c r="FSE367" s="91"/>
      <c r="FSF367" s="91"/>
      <c r="FSG367" s="91"/>
      <c r="FSH367" s="91"/>
      <c r="FSI367" s="91"/>
      <c r="FSJ367" s="91"/>
      <c r="FSK367" s="91" t="s">
        <v>218</v>
      </c>
      <c r="FSL367" s="91"/>
      <c r="FSM367" s="91"/>
      <c r="FSN367" s="91"/>
      <c r="FSO367" s="91"/>
      <c r="FSP367" s="91"/>
      <c r="FSQ367" s="91"/>
      <c r="FSR367" s="91"/>
      <c r="FSS367" s="91" t="s">
        <v>218</v>
      </c>
      <c r="FST367" s="91"/>
      <c r="FSU367" s="91"/>
      <c r="FSV367" s="91"/>
      <c r="FSW367" s="91"/>
      <c r="FSX367" s="91"/>
      <c r="FSY367" s="91"/>
      <c r="FSZ367" s="91"/>
      <c r="FTA367" s="91" t="s">
        <v>218</v>
      </c>
      <c r="FTB367" s="91"/>
      <c r="FTC367" s="91"/>
      <c r="FTD367" s="91"/>
      <c r="FTE367" s="91"/>
      <c r="FTF367" s="91"/>
      <c r="FTG367" s="91"/>
      <c r="FTH367" s="91"/>
      <c r="FTI367" s="91" t="s">
        <v>218</v>
      </c>
      <c r="FTJ367" s="91"/>
      <c r="FTK367" s="91"/>
      <c r="FTL367" s="91"/>
      <c r="FTM367" s="91"/>
      <c r="FTN367" s="91"/>
      <c r="FTO367" s="91"/>
      <c r="FTP367" s="91"/>
      <c r="FTQ367" s="91" t="s">
        <v>218</v>
      </c>
      <c r="FTR367" s="91"/>
      <c r="FTS367" s="91"/>
      <c r="FTT367" s="91"/>
      <c r="FTU367" s="91"/>
      <c r="FTV367" s="91"/>
      <c r="FTW367" s="91"/>
      <c r="FTX367" s="91"/>
      <c r="FTY367" s="91" t="s">
        <v>218</v>
      </c>
      <c r="FTZ367" s="91"/>
      <c r="FUA367" s="91"/>
      <c r="FUB367" s="91"/>
      <c r="FUC367" s="91"/>
      <c r="FUD367" s="91"/>
      <c r="FUE367" s="91"/>
      <c r="FUF367" s="91"/>
      <c r="FUG367" s="91" t="s">
        <v>218</v>
      </c>
      <c r="FUH367" s="91"/>
      <c r="FUI367" s="91"/>
      <c r="FUJ367" s="91"/>
      <c r="FUK367" s="91"/>
      <c r="FUL367" s="91"/>
      <c r="FUM367" s="91"/>
      <c r="FUN367" s="91"/>
      <c r="FUO367" s="91" t="s">
        <v>218</v>
      </c>
      <c r="FUP367" s="91"/>
      <c r="FUQ367" s="91"/>
      <c r="FUR367" s="91"/>
      <c r="FUS367" s="91"/>
      <c r="FUT367" s="91"/>
      <c r="FUU367" s="91"/>
      <c r="FUV367" s="91"/>
      <c r="FUW367" s="91" t="s">
        <v>218</v>
      </c>
      <c r="FUX367" s="91"/>
      <c r="FUY367" s="91"/>
      <c r="FUZ367" s="91"/>
      <c r="FVA367" s="91"/>
      <c r="FVB367" s="91"/>
      <c r="FVC367" s="91"/>
      <c r="FVD367" s="91"/>
      <c r="FVE367" s="91" t="s">
        <v>218</v>
      </c>
      <c r="FVF367" s="91"/>
      <c r="FVG367" s="91"/>
      <c r="FVH367" s="91"/>
      <c r="FVI367" s="91"/>
      <c r="FVJ367" s="91"/>
      <c r="FVK367" s="91"/>
      <c r="FVL367" s="91"/>
      <c r="FVM367" s="91" t="s">
        <v>218</v>
      </c>
      <c r="FVN367" s="91"/>
      <c r="FVO367" s="91"/>
      <c r="FVP367" s="91"/>
      <c r="FVQ367" s="91"/>
      <c r="FVR367" s="91"/>
      <c r="FVS367" s="91"/>
      <c r="FVT367" s="91"/>
      <c r="FVU367" s="91" t="s">
        <v>218</v>
      </c>
      <c r="FVV367" s="91"/>
      <c r="FVW367" s="91"/>
      <c r="FVX367" s="91"/>
      <c r="FVY367" s="91"/>
      <c r="FVZ367" s="91"/>
      <c r="FWA367" s="91"/>
      <c r="FWB367" s="91"/>
      <c r="FWC367" s="91" t="s">
        <v>218</v>
      </c>
      <c r="FWD367" s="91"/>
      <c r="FWE367" s="91"/>
      <c r="FWF367" s="91"/>
      <c r="FWG367" s="91"/>
      <c r="FWH367" s="91"/>
      <c r="FWI367" s="91"/>
      <c r="FWJ367" s="91"/>
      <c r="FWK367" s="91" t="s">
        <v>218</v>
      </c>
      <c r="FWL367" s="91"/>
      <c r="FWM367" s="91"/>
      <c r="FWN367" s="91"/>
      <c r="FWO367" s="91"/>
      <c r="FWP367" s="91"/>
      <c r="FWQ367" s="91"/>
      <c r="FWR367" s="91"/>
      <c r="FWS367" s="91" t="s">
        <v>218</v>
      </c>
      <c r="FWT367" s="91"/>
      <c r="FWU367" s="91"/>
      <c r="FWV367" s="91"/>
      <c r="FWW367" s="91"/>
      <c r="FWX367" s="91"/>
      <c r="FWY367" s="91"/>
      <c r="FWZ367" s="91"/>
      <c r="FXA367" s="91" t="s">
        <v>218</v>
      </c>
      <c r="FXB367" s="91"/>
      <c r="FXC367" s="91"/>
      <c r="FXD367" s="91"/>
      <c r="FXE367" s="91"/>
      <c r="FXF367" s="91"/>
      <c r="FXG367" s="91"/>
      <c r="FXH367" s="91"/>
      <c r="FXI367" s="91" t="s">
        <v>218</v>
      </c>
      <c r="FXJ367" s="91"/>
      <c r="FXK367" s="91"/>
      <c r="FXL367" s="91"/>
      <c r="FXM367" s="91"/>
      <c r="FXN367" s="91"/>
      <c r="FXO367" s="91"/>
      <c r="FXP367" s="91"/>
      <c r="FXQ367" s="91" t="s">
        <v>218</v>
      </c>
      <c r="FXR367" s="91"/>
      <c r="FXS367" s="91"/>
      <c r="FXT367" s="91"/>
      <c r="FXU367" s="91"/>
      <c r="FXV367" s="91"/>
      <c r="FXW367" s="91"/>
      <c r="FXX367" s="91"/>
      <c r="FXY367" s="91" t="s">
        <v>218</v>
      </c>
      <c r="FXZ367" s="91"/>
      <c r="FYA367" s="91"/>
      <c r="FYB367" s="91"/>
      <c r="FYC367" s="91"/>
      <c r="FYD367" s="91"/>
      <c r="FYE367" s="91"/>
      <c r="FYF367" s="91"/>
      <c r="FYG367" s="91" t="s">
        <v>218</v>
      </c>
      <c r="FYH367" s="91"/>
      <c r="FYI367" s="91"/>
      <c r="FYJ367" s="91"/>
      <c r="FYK367" s="91"/>
      <c r="FYL367" s="91"/>
      <c r="FYM367" s="91"/>
      <c r="FYN367" s="91"/>
      <c r="FYO367" s="91" t="s">
        <v>218</v>
      </c>
      <c r="FYP367" s="91"/>
      <c r="FYQ367" s="91"/>
      <c r="FYR367" s="91"/>
      <c r="FYS367" s="91"/>
      <c r="FYT367" s="91"/>
      <c r="FYU367" s="91"/>
      <c r="FYV367" s="91"/>
      <c r="FYW367" s="91" t="s">
        <v>218</v>
      </c>
      <c r="FYX367" s="91"/>
      <c r="FYY367" s="91"/>
      <c r="FYZ367" s="91"/>
      <c r="FZA367" s="91"/>
      <c r="FZB367" s="91"/>
      <c r="FZC367" s="91"/>
      <c r="FZD367" s="91"/>
      <c r="FZE367" s="91" t="s">
        <v>218</v>
      </c>
      <c r="FZF367" s="91"/>
      <c r="FZG367" s="91"/>
      <c r="FZH367" s="91"/>
      <c r="FZI367" s="91"/>
      <c r="FZJ367" s="91"/>
      <c r="FZK367" s="91"/>
      <c r="FZL367" s="91"/>
      <c r="FZM367" s="91" t="s">
        <v>218</v>
      </c>
      <c r="FZN367" s="91"/>
      <c r="FZO367" s="91"/>
      <c r="FZP367" s="91"/>
      <c r="FZQ367" s="91"/>
      <c r="FZR367" s="91"/>
      <c r="FZS367" s="91"/>
      <c r="FZT367" s="91"/>
      <c r="FZU367" s="91" t="s">
        <v>218</v>
      </c>
      <c r="FZV367" s="91"/>
      <c r="FZW367" s="91"/>
      <c r="FZX367" s="91"/>
      <c r="FZY367" s="91"/>
      <c r="FZZ367" s="91"/>
      <c r="GAA367" s="91"/>
      <c r="GAB367" s="91"/>
      <c r="GAC367" s="91" t="s">
        <v>218</v>
      </c>
      <c r="GAD367" s="91"/>
      <c r="GAE367" s="91"/>
      <c r="GAF367" s="91"/>
      <c r="GAG367" s="91"/>
      <c r="GAH367" s="91"/>
      <c r="GAI367" s="91"/>
      <c r="GAJ367" s="91"/>
      <c r="GAK367" s="91" t="s">
        <v>218</v>
      </c>
      <c r="GAL367" s="91"/>
      <c r="GAM367" s="91"/>
      <c r="GAN367" s="91"/>
      <c r="GAO367" s="91"/>
      <c r="GAP367" s="91"/>
      <c r="GAQ367" s="91"/>
      <c r="GAR367" s="91"/>
      <c r="GAS367" s="91" t="s">
        <v>218</v>
      </c>
      <c r="GAT367" s="91"/>
      <c r="GAU367" s="91"/>
      <c r="GAV367" s="91"/>
      <c r="GAW367" s="91"/>
      <c r="GAX367" s="91"/>
      <c r="GAY367" s="91"/>
      <c r="GAZ367" s="91"/>
      <c r="GBA367" s="91" t="s">
        <v>218</v>
      </c>
      <c r="GBB367" s="91"/>
      <c r="GBC367" s="91"/>
      <c r="GBD367" s="91"/>
      <c r="GBE367" s="91"/>
      <c r="GBF367" s="91"/>
      <c r="GBG367" s="91"/>
      <c r="GBH367" s="91"/>
      <c r="GBI367" s="91" t="s">
        <v>218</v>
      </c>
      <c r="GBJ367" s="91"/>
      <c r="GBK367" s="91"/>
      <c r="GBL367" s="91"/>
      <c r="GBM367" s="91"/>
      <c r="GBN367" s="91"/>
      <c r="GBO367" s="91"/>
      <c r="GBP367" s="91"/>
      <c r="GBQ367" s="91" t="s">
        <v>218</v>
      </c>
      <c r="GBR367" s="91"/>
      <c r="GBS367" s="91"/>
      <c r="GBT367" s="91"/>
      <c r="GBU367" s="91"/>
      <c r="GBV367" s="91"/>
      <c r="GBW367" s="91"/>
      <c r="GBX367" s="91"/>
      <c r="GBY367" s="91" t="s">
        <v>218</v>
      </c>
      <c r="GBZ367" s="91"/>
      <c r="GCA367" s="91"/>
      <c r="GCB367" s="91"/>
      <c r="GCC367" s="91"/>
      <c r="GCD367" s="91"/>
      <c r="GCE367" s="91"/>
      <c r="GCF367" s="91"/>
      <c r="GCG367" s="91" t="s">
        <v>218</v>
      </c>
      <c r="GCH367" s="91"/>
      <c r="GCI367" s="91"/>
      <c r="GCJ367" s="91"/>
      <c r="GCK367" s="91"/>
      <c r="GCL367" s="91"/>
      <c r="GCM367" s="91"/>
      <c r="GCN367" s="91"/>
      <c r="GCO367" s="91" t="s">
        <v>218</v>
      </c>
      <c r="GCP367" s="91"/>
      <c r="GCQ367" s="91"/>
      <c r="GCR367" s="91"/>
      <c r="GCS367" s="91"/>
      <c r="GCT367" s="91"/>
      <c r="GCU367" s="91"/>
      <c r="GCV367" s="91"/>
      <c r="GCW367" s="91" t="s">
        <v>218</v>
      </c>
      <c r="GCX367" s="91"/>
      <c r="GCY367" s="91"/>
      <c r="GCZ367" s="91"/>
      <c r="GDA367" s="91"/>
      <c r="GDB367" s="91"/>
      <c r="GDC367" s="91"/>
      <c r="GDD367" s="91"/>
      <c r="GDE367" s="91" t="s">
        <v>218</v>
      </c>
      <c r="GDF367" s="91"/>
      <c r="GDG367" s="91"/>
      <c r="GDH367" s="91"/>
      <c r="GDI367" s="91"/>
      <c r="GDJ367" s="91"/>
      <c r="GDK367" s="91"/>
      <c r="GDL367" s="91"/>
      <c r="GDM367" s="91" t="s">
        <v>218</v>
      </c>
      <c r="GDN367" s="91"/>
      <c r="GDO367" s="91"/>
      <c r="GDP367" s="91"/>
      <c r="GDQ367" s="91"/>
      <c r="GDR367" s="91"/>
      <c r="GDS367" s="91"/>
      <c r="GDT367" s="91"/>
      <c r="GDU367" s="91" t="s">
        <v>218</v>
      </c>
      <c r="GDV367" s="91"/>
      <c r="GDW367" s="91"/>
      <c r="GDX367" s="91"/>
      <c r="GDY367" s="91"/>
      <c r="GDZ367" s="91"/>
      <c r="GEA367" s="91"/>
      <c r="GEB367" s="91"/>
      <c r="GEC367" s="91" t="s">
        <v>218</v>
      </c>
      <c r="GED367" s="91"/>
      <c r="GEE367" s="91"/>
      <c r="GEF367" s="91"/>
      <c r="GEG367" s="91"/>
      <c r="GEH367" s="91"/>
      <c r="GEI367" s="91"/>
      <c r="GEJ367" s="91"/>
      <c r="GEK367" s="91" t="s">
        <v>218</v>
      </c>
      <c r="GEL367" s="91"/>
      <c r="GEM367" s="91"/>
      <c r="GEN367" s="91"/>
      <c r="GEO367" s="91"/>
      <c r="GEP367" s="91"/>
      <c r="GEQ367" s="91"/>
      <c r="GER367" s="91"/>
      <c r="GES367" s="91" t="s">
        <v>218</v>
      </c>
      <c r="GET367" s="91"/>
      <c r="GEU367" s="91"/>
      <c r="GEV367" s="91"/>
      <c r="GEW367" s="91"/>
      <c r="GEX367" s="91"/>
      <c r="GEY367" s="91"/>
      <c r="GEZ367" s="91"/>
      <c r="GFA367" s="91" t="s">
        <v>218</v>
      </c>
      <c r="GFB367" s="91"/>
      <c r="GFC367" s="91"/>
      <c r="GFD367" s="91"/>
      <c r="GFE367" s="91"/>
      <c r="GFF367" s="91"/>
      <c r="GFG367" s="91"/>
      <c r="GFH367" s="91"/>
      <c r="GFI367" s="91" t="s">
        <v>218</v>
      </c>
      <c r="GFJ367" s="91"/>
      <c r="GFK367" s="91"/>
      <c r="GFL367" s="91"/>
      <c r="GFM367" s="91"/>
      <c r="GFN367" s="91"/>
      <c r="GFO367" s="91"/>
      <c r="GFP367" s="91"/>
      <c r="GFQ367" s="91" t="s">
        <v>218</v>
      </c>
      <c r="GFR367" s="91"/>
      <c r="GFS367" s="91"/>
      <c r="GFT367" s="91"/>
      <c r="GFU367" s="91"/>
      <c r="GFV367" s="91"/>
      <c r="GFW367" s="91"/>
      <c r="GFX367" s="91"/>
      <c r="GFY367" s="91" t="s">
        <v>218</v>
      </c>
      <c r="GFZ367" s="91"/>
      <c r="GGA367" s="91"/>
      <c r="GGB367" s="91"/>
      <c r="GGC367" s="91"/>
      <c r="GGD367" s="91"/>
      <c r="GGE367" s="91"/>
      <c r="GGF367" s="91"/>
      <c r="GGG367" s="91" t="s">
        <v>218</v>
      </c>
      <c r="GGH367" s="91"/>
      <c r="GGI367" s="91"/>
      <c r="GGJ367" s="91"/>
      <c r="GGK367" s="91"/>
      <c r="GGL367" s="91"/>
      <c r="GGM367" s="91"/>
      <c r="GGN367" s="91"/>
      <c r="GGO367" s="91" t="s">
        <v>218</v>
      </c>
      <c r="GGP367" s="91"/>
      <c r="GGQ367" s="91"/>
      <c r="GGR367" s="91"/>
      <c r="GGS367" s="91"/>
      <c r="GGT367" s="91"/>
      <c r="GGU367" s="91"/>
      <c r="GGV367" s="91"/>
      <c r="GGW367" s="91" t="s">
        <v>218</v>
      </c>
      <c r="GGX367" s="91"/>
      <c r="GGY367" s="91"/>
      <c r="GGZ367" s="91"/>
      <c r="GHA367" s="91"/>
      <c r="GHB367" s="91"/>
      <c r="GHC367" s="91"/>
      <c r="GHD367" s="91"/>
      <c r="GHE367" s="91" t="s">
        <v>218</v>
      </c>
      <c r="GHF367" s="91"/>
      <c r="GHG367" s="91"/>
      <c r="GHH367" s="91"/>
      <c r="GHI367" s="91"/>
      <c r="GHJ367" s="91"/>
      <c r="GHK367" s="91"/>
      <c r="GHL367" s="91"/>
      <c r="GHM367" s="91" t="s">
        <v>218</v>
      </c>
      <c r="GHN367" s="91"/>
      <c r="GHO367" s="91"/>
      <c r="GHP367" s="91"/>
      <c r="GHQ367" s="91"/>
      <c r="GHR367" s="91"/>
      <c r="GHS367" s="91"/>
      <c r="GHT367" s="91"/>
      <c r="GHU367" s="91" t="s">
        <v>218</v>
      </c>
      <c r="GHV367" s="91"/>
      <c r="GHW367" s="91"/>
      <c r="GHX367" s="91"/>
      <c r="GHY367" s="91"/>
      <c r="GHZ367" s="91"/>
      <c r="GIA367" s="91"/>
      <c r="GIB367" s="91"/>
      <c r="GIC367" s="91" t="s">
        <v>218</v>
      </c>
      <c r="GID367" s="91"/>
      <c r="GIE367" s="91"/>
      <c r="GIF367" s="91"/>
      <c r="GIG367" s="91"/>
      <c r="GIH367" s="91"/>
      <c r="GII367" s="91"/>
      <c r="GIJ367" s="91"/>
      <c r="GIK367" s="91" t="s">
        <v>218</v>
      </c>
      <c r="GIL367" s="91"/>
      <c r="GIM367" s="91"/>
      <c r="GIN367" s="91"/>
      <c r="GIO367" s="91"/>
      <c r="GIP367" s="91"/>
      <c r="GIQ367" s="91"/>
      <c r="GIR367" s="91"/>
      <c r="GIS367" s="91" t="s">
        <v>218</v>
      </c>
      <c r="GIT367" s="91"/>
      <c r="GIU367" s="91"/>
      <c r="GIV367" s="91"/>
      <c r="GIW367" s="91"/>
      <c r="GIX367" s="91"/>
      <c r="GIY367" s="91"/>
      <c r="GIZ367" s="91"/>
      <c r="GJA367" s="91" t="s">
        <v>218</v>
      </c>
      <c r="GJB367" s="91"/>
      <c r="GJC367" s="91"/>
      <c r="GJD367" s="91"/>
      <c r="GJE367" s="91"/>
      <c r="GJF367" s="91"/>
      <c r="GJG367" s="91"/>
      <c r="GJH367" s="91"/>
      <c r="GJI367" s="91" t="s">
        <v>218</v>
      </c>
      <c r="GJJ367" s="91"/>
      <c r="GJK367" s="91"/>
      <c r="GJL367" s="91"/>
      <c r="GJM367" s="91"/>
      <c r="GJN367" s="91"/>
      <c r="GJO367" s="91"/>
      <c r="GJP367" s="91"/>
      <c r="GJQ367" s="91" t="s">
        <v>218</v>
      </c>
      <c r="GJR367" s="91"/>
      <c r="GJS367" s="91"/>
      <c r="GJT367" s="91"/>
      <c r="GJU367" s="91"/>
      <c r="GJV367" s="91"/>
      <c r="GJW367" s="91"/>
      <c r="GJX367" s="91"/>
      <c r="GJY367" s="91" t="s">
        <v>218</v>
      </c>
      <c r="GJZ367" s="91"/>
      <c r="GKA367" s="91"/>
      <c r="GKB367" s="91"/>
      <c r="GKC367" s="91"/>
      <c r="GKD367" s="91"/>
      <c r="GKE367" s="91"/>
      <c r="GKF367" s="91"/>
      <c r="GKG367" s="91" t="s">
        <v>218</v>
      </c>
      <c r="GKH367" s="91"/>
      <c r="GKI367" s="91"/>
      <c r="GKJ367" s="91"/>
      <c r="GKK367" s="91"/>
      <c r="GKL367" s="91"/>
      <c r="GKM367" s="91"/>
      <c r="GKN367" s="91"/>
      <c r="GKO367" s="91" t="s">
        <v>218</v>
      </c>
      <c r="GKP367" s="91"/>
      <c r="GKQ367" s="91"/>
      <c r="GKR367" s="91"/>
      <c r="GKS367" s="91"/>
      <c r="GKT367" s="91"/>
      <c r="GKU367" s="91"/>
      <c r="GKV367" s="91"/>
      <c r="GKW367" s="91" t="s">
        <v>218</v>
      </c>
      <c r="GKX367" s="91"/>
      <c r="GKY367" s="91"/>
      <c r="GKZ367" s="91"/>
      <c r="GLA367" s="91"/>
      <c r="GLB367" s="91"/>
      <c r="GLC367" s="91"/>
      <c r="GLD367" s="91"/>
      <c r="GLE367" s="91" t="s">
        <v>218</v>
      </c>
      <c r="GLF367" s="91"/>
      <c r="GLG367" s="91"/>
      <c r="GLH367" s="91"/>
      <c r="GLI367" s="91"/>
      <c r="GLJ367" s="91"/>
      <c r="GLK367" s="91"/>
      <c r="GLL367" s="91"/>
      <c r="GLM367" s="91" t="s">
        <v>218</v>
      </c>
      <c r="GLN367" s="91"/>
      <c r="GLO367" s="91"/>
      <c r="GLP367" s="91"/>
      <c r="GLQ367" s="91"/>
      <c r="GLR367" s="91"/>
      <c r="GLS367" s="91"/>
      <c r="GLT367" s="91"/>
      <c r="GLU367" s="91" t="s">
        <v>218</v>
      </c>
      <c r="GLV367" s="91"/>
      <c r="GLW367" s="91"/>
      <c r="GLX367" s="91"/>
      <c r="GLY367" s="91"/>
      <c r="GLZ367" s="91"/>
      <c r="GMA367" s="91"/>
      <c r="GMB367" s="91"/>
      <c r="GMC367" s="91" t="s">
        <v>218</v>
      </c>
      <c r="GMD367" s="91"/>
      <c r="GME367" s="91"/>
      <c r="GMF367" s="91"/>
      <c r="GMG367" s="91"/>
      <c r="GMH367" s="91"/>
      <c r="GMI367" s="91"/>
      <c r="GMJ367" s="91"/>
      <c r="GMK367" s="91" t="s">
        <v>218</v>
      </c>
      <c r="GML367" s="91"/>
      <c r="GMM367" s="91"/>
      <c r="GMN367" s="91"/>
      <c r="GMO367" s="91"/>
      <c r="GMP367" s="91"/>
      <c r="GMQ367" s="91"/>
      <c r="GMR367" s="91"/>
      <c r="GMS367" s="91" t="s">
        <v>218</v>
      </c>
      <c r="GMT367" s="91"/>
      <c r="GMU367" s="91"/>
      <c r="GMV367" s="91"/>
      <c r="GMW367" s="91"/>
      <c r="GMX367" s="91"/>
      <c r="GMY367" s="91"/>
      <c r="GMZ367" s="91"/>
      <c r="GNA367" s="91" t="s">
        <v>218</v>
      </c>
      <c r="GNB367" s="91"/>
      <c r="GNC367" s="91"/>
      <c r="GND367" s="91"/>
      <c r="GNE367" s="91"/>
      <c r="GNF367" s="91"/>
      <c r="GNG367" s="91"/>
      <c r="GNH367" s="91"/>
      <c r="GNI367" s="91" t="s">
        <v>218</v>
      </c>
      <c r="GNJ367" s="91"/>
      <c r="GNK367" s="91"/>
      <c r="GNL367" s="91"/>
      <c r="GNM367" s="91"/>
      <c r="GNN367" s="91"/>
      <c r="GNO367" s="91"/>
      <c r="GNP367" s="91"/>
      <c r="GNQ367" s="91" t="s">
        <v>218</v>
      </c>
      <c r="GNR367" s="91"/>
      <c r="GNS367" s="91"/>
      <c r="GNT367" s="91"/>
      <c r="GNU367" s="91"/>
      <c r="GNV367" s="91"/>
      <c r="GNW367" s="91"/>
      <c r="GNX367" s="91"/>
      <c r="GNY367" s="91" t="s">
        <v>218</v>
      </c>
      <c r="GNZ367" s="91"/>
      <c r="GOA367" s="91"/>
      <c r="GOB367" s="91"/>
      <c r="GOC367" s="91"/>
      <c r="GOD367" s="91"/>
      <c r="GOE367" s="91"/>
      <c r="GOF367" s="91"/>
      <c r="GOG367" s="91" t="s">
        <v>218</v>
      </c>
      <c r="GOH367" s="91"/>
      <c r="GOI367" s="91"/>
      <c r="GOJ367" s="91"/>
      <c r="GOK367" s="91"/>
      <c r="GOL367" s="91"/>
      <c r="GOM367" s="91"/>
      <c r="GON367" s="91"/>
      <c r="GOO367" s="91" t="s">
        <v>218</v>
      </c>
      <c r="GOP367" s="91"/>
      <c r="GOQ367" s="91"/>
      <c r="GOR367" s="91"/>
      <c r="GOS367" s="91"/>
      <c r="GOT367" s="91"/>
      <c r="GOU367" s="91"/>
      <c r="GOV367" s="91"/>
      <c r="GOW367" s="91" t="s">
        <v>218</v>
      </c>
      <c r="GOX367" s="91"/>
      <c r="GOY367" s="91"/>
      <c r="GOZ367" s="91"/>
      <c r="GPA367" s="91"/>
      <c r="GPB367" s="91"/>
      <c r="GPC367" s="91"/>
      <c r="GPD367" s="91"/>
      <c r="GPE367" s="91" t="s">
        <v>218</v>
      </c>
      <c r="GPF367" s="91"/>
      <c r="GPG367" s="91"/>
      <c r="GPH367" s="91"/>
      <c r="GPI367" s="91"/>
      <c r="GPJ367" s="91"/>
      <c r="GPK367" s="91"/>
      <c r="GPL367" s="91"/>
      <c r="GPM367" s="91" t="s">
        <v>218</v>
      </c>
      <c r="GPN367" s="91"/>
      <c r="GPO367" s="91"/>
      <c r="GPP367" s="91"/>
      <c r="GPQ367" s="91"/>
      <c r="GPR367" s="91"/>
      <c r="GPS367" s="91"/>
      <c r="GPT367" s="91"/>
      <c r="GPU367" s="91" t="s">
        <v>218</v>
      </c>
      <c r="GPV367" s="91"/>
      <c r="GPW367" s="91"/>
      <c r="GPX367" s="91"/>
      <c r="GPY367" s="91"/>
      <c r="GPZ367" s="91"/>
      <c r="GQA367" s="91"/>
      <c r="GQB367" s="91"/>
      <c r="GQC367" s="91" t="s">
        <v>218</v>
      </c>
      <c r="GQD367" s="91"/>
      <c r="GQE367" s="91"/>
      <c r="GQF367" s="91"/>
      <c r="GQG367" s="91"/>
      <c r="GQH367" s="91"/>
      <c r="GQI367" s="91"/>
      <c r="GQJ367" s="91"/>
      <c r="GQK367" s="91" t="s">
        <v>218</v>
      </c>
      <c r="GQL367" s="91"/>
      <c r="GQM367" s="91"/>
      <c r="GQN367" s="91"/>
      <c r="GQO367" s="91"/>
      <c r="GQP367" s="91"/>
      <c r="GQQ367" s="91"/>
      <c r="GQR367" s="91"/>
      <c r="GQS367" s="91" t="s">
        <v>218</v>
      </c>
      <c r="GQT367" s="91"/>
      <c r="GQU367" s="91"/>
      <c r="GQV367" s="91"/>
      <c r="GQW367" s="91"/>
      <c r="GQX367" s="91"/>
      <c r="GQY367" s="91"/>
      <c r="GQZ367" s="91"/>
      <c r="GRA367" s="91" t="s">
        <v>218</v>
      </c>
      <c r="GRB367" s="91"/>
      <c r="GRC367" s="91"/>
      <c r="GRD367" s="91"/>
      <c r="GRE367" s="91"/>
      <c r="GRF367" s="91"/>
      <c r="GRG367" s="91"/>
      <c r="GRH367" s="91"/>
      <c r="GRI367" s="91" t="s">
        <v>218</v>
      </c>
      <c r="GRJ367" s="91"/>
      <c r="GRK367" s="91"/>
      <c r="GRL367" s="91"/>
      <c r="GRM367" s="91"/>
      <c r="GRN367" s="91"/>
      <c r="GRO367" s="91"/>
      <c r="GRP367" s="91"/>
      <c r="GRQ367" s="91" t="s">
        <v>218</v>
      </c>
      <c r="GRR367" s="91"/>
      <c r="GRS367" s="91"/>
      <c r="GRT367" s="91"/>
      <c r="GRU367" s="91"/>
      <c r="GRV367" s="91"/>
      <c r="GRW367" s="91"/>
      <c r="GRX367" s="91"/>
      <c r="GRY367" s="91" t="s">
        <v>218</v>
      </c>
      <c r="GRZ367" s="91"/>
      <c r="GSA367" s="91"/>
      <c r="GSB367" s="91"/>
      <c r="GSC367" s="91"/>
      <c r="GSD367" s="91"/>
      <c r="GSE367" s="91"/>
      <c r="GSF367" s="91"/>
      <c r="GSG367" s="91" t="s">
        <v>218</v>
      </c>
      <c r="GSH367" s="91"/>
      <c r="GSI367" s="91"/>
      <c r="GSJ367" s="91"/>
      <c r="GSK367" s="91"/>
      <c r="GSL367" s="91"/>
      <c r="GSM367" s="91"/>
      <c r="GSN367" s="91"/>
      <c r="GSO367" s="91" t="s">
        <v>218</v>
      </c>
      <c r="GSP367" s="91"/>
      <c r="GSQ367" s="91"/>
      <c r="GSR367" s="91"/>
      <c r="GSS367" s="91"/>
      <c r="GST367" s="91"/>
      <c r="GSU367" s="91"/>
      <c r="GSV367" s="91"/>
      <c r="GSW367" s="91" t="s">
        <v>218</v>
      </c>
      <c r="GSX367" s="91"/>
      <c r="GSY367" s="91"/>
      <c r="GSZ367" s="91"/>
      <c r="GTA367" s="91"/>
      <c r="GTB367" s="91"/>
      <c r="GTC367" s="91"/>
      <c r="GTD367" s="91"/>
      <c r="GTE367" s="91" t="s">
        <v>218</v>
      </c>
      <c r="GTF367" s="91"/>
      <c r="GTG367" s="91"/>
      <c r="GTH367" s="91"/>
      <c r="GTI367" s="91"/>
      <c r="GTJ367" s="91"/>
      <c r="GTK367" s="91"/>
      <c r="GTL367" s="91"/>
      <c r="GTM367" s="91" t="s">
        <v>218</v>
      </c>
      <c r="GTN367" s="91"/>
      <c r="GTO367" s="91"/>
      <c r="GTP367" s="91"/>
      <c r="GTQ367" s="91"/>
      <c r="GTR367" s="91"/>
      <c r="GTS367" s="91"/>
      <c r="GTT367" s="91"/>
      <c r="GTU367" s="91" t="s">
        <v>218</v>
      </c>
      <c r="GTV367" s="91"/>
      <c r="GTW367" s="91"/>
      <c r="GTX367" s="91"/>
      <c r="GTY367" s="91"/>
      <c r="GTZ367" s="91"/>
      <c r="GUA367" s="91"/>
      <c r="GUB367" s="91"/>
      <c r="GUC367" s="91" t="s">
        <v>218</v>
      </c>
      <c r="GUD367" s="91"/>
      <c r="GUE367" s="91"/>
      <c r="GUF367" s="91"/>
      <c r="GUG367" s="91"/>
      <c r="GUH367" s="91"/>
      <c r="GUI367" s="91"/>
      <c r="GUJ367" s="91"/>
      <c r="GUK367" s="91" t="s">
        <v>218</v>
      </c>
      <c r="GUL367" s="91"/>
      <c r="GUM367" s="91"/>
      <c r="GUN367" s="91"/>
      <c r="GUO367" s="91"/>
      <c r="GUP367" s="91"/>
      <c r="GUQ367" s="91"/>
      <c r="GUR367" s="91"/>
      <c r="GUS367" s="91" t="s">
        <v>218</v>
      </c>
      <c r="GUT367" s="91"/>
      <c r="GUU367" s="91"/>
      <c r="GUV367" s="91"/>
      <c r="GUW367" s="91"/>
      <c r="GUX367" s="91"/>
      <c r="GUY367" s="91"/>
      <c r="GUZ367" s="91"/>
      <c r="GVA367" s="91" t="s">
        <v>218</v>
      </c>
      <c r="GVB367" s="91"/>
      <c r="GVC367" s="91"/>
      <c r="GVD367" s="91"/>
      <c r="GVE367" s="91"/>
      <c r="GVF367" s="91"/>
      <c r="GVG367" s="91"/>
      <c r="GVH367" s="91"/>
      <c r="GVI367" s="91" t="s">
        <v>218</v>
      </c>
      <c r="GVJ367" s="91"/>
      <c r="GVK367" s="91"/>
      <c r="GVL367" s="91"/>
      <c r="GVM367" s="91"/>
      <c r="GVN367" s="91"/>
      <c r="GVO367" s="91"/>
      <c r="GVP367" s="91"/>
      <c r="GVQ367" s="91" t="s">
        <v>218</v>
      </c>
      <c r="GVR367" s="91"/>
      <c r="GVS367" s="91"/>
      <c r="GVT367" s="91"/>
      <c r="GVU367" s="91"/>
      <c r="GVV367" s="91"/>
      <c r="GVW367" s="91"/>
      <c r="GVX367" s="91"/>
      <c r="GVY367" s="91" t="s">
        <v>218</v>
      </c>
      <c r="GVZ367" s="91"/>
      <c r="GWA367" s="91"/>
      <c r="GWB367" s="91"/>
      <c r="GWC367" s="91"/>
      <c r="GWD367" s="91"/>
      <c r="GWE367" s="91"/>
      <c r="GWF367" s="91"/>
      <c r="GWG367" s="91" t="s">
        <v>218</v>
      </c>
      <c r="GWH367" s="91"/>
      <c r="GWI367" s="91"/>
      <c r="GWJ367" s="91"/>
      <c r="GWK367" s="91"/>
      <c r="GWL367" s="91"/>
      <c r="GWM367" s="91"/>
      <c r="GWN367" s="91"/>
      <c r="GWO367" s="91" t="s">
        <v>218</v>
      </c>
      <c r="GWP367" s="91"/>
      <c r="GWQ367" s="91"/>
      <c r="GWR367" s="91"/>
      <c r="GWS367" s="91"/>
      <c r="GWT367" s="91"/>
      <c r="GWU367" s="91"/>
      <c r="GWV367" s="91"/>
      <c r="GWW367" s="91" t="s">
        <v>218</v>
      </c>
      <c r="GWX367" s="91"/>
      <c r="GWY367" s="91"/>
      <c r="GWZ367" s="91"/>
      <c r="GXA367" s="91"/>
      <c r="GXB367" s="91"/>
      <c r="GXC367" s="91"/>
      <c r="GXD367" s="91"/>
      <c r="GXE367" s="91" t="s">
        <v>218</v>
      </c>
      <c r="GXF367" s="91"/>
      <c r="GXG367" s="91"/>
      <c r="GXH367" s="91"/>
      <c r="GXI367" s="91"/>
      <c r="GXJ367" s="91"/>
      <c r="GXK367" s="91"/>
      <c r="GXL367" s="91"/>
      <c r="GXM367" s="91" t="s">
        <v>218</v>
      </c>
      <c r="GXN367" s="91"/>
      <c r="GXO367" s="91"/>
      <c r="GXP367" s="91"/>
      <c r="GXQ367" s="91"/>
      <c r="GXR367" s="91"/>
      <c r="GXS367" s="91"/>
      <c r="GXT367" s="91"/>
      <c r="GXU367" s="91" t="s">
        <v>218</v>
      </c>
      <c r="GXV367" s="91"/>
      <c r="GXW367" s="91"/>
      <c r="GXX367" s="91"/>
      <c r="GXY367" s="91"/>
      <c r="GXZ367" s="91"/>
      <c r="GYA367" s="91"/>
      <c r="GYB367" s="91"/>
      <c r="GYC367" s="91" t="s">
        <v>218</v>
      </c>
      <c r="GYD367" s="91"/>
      <c r="GYE367" s="91"/>
      <c r="GYF367" s="91"/>
      <c r="GYG367" s="91"/>
      <c r="GYH367" s="91"/>
      <c r="GYI367" s="91"/>
      <c r="GYJ367" s="91"/>
      <c r="GYK367" s="91" t="s">
        <v>218</v>
      </c>
      <c r="GYL367" s="91"/>
      <c r="GYM367" s="91"/>
      <c r="GYN367" s="91"/>
      <c r="GYO367" s="91"/>
      <c r="GYP367" s="91"/>
      <c r="GYQ367" s="91"/>
      <c r="GYR367" s="91"/>
      <c r="GYS367" s="91" t="s">
        <v>218</v>
      </c>
      <c r="GYT367" s="91"/>
      <c r="GYU367" s="91"/>
      <c r="GYV367" s="91"/>
      <c r="GYW367" s="91"/>
      <c r="GYX367" s="91"/>
      <c r="GYY367" s="91"/>
      <c r="GYZ367" s="91"/>
      <c r="GZA367" s="91" t="s">
        <v>218</v>
      </c>
      <c r="GZB367" s="91"/>
      <c r="GZC367" s="91"/>
      <c r="GZD367" s="91"/>
      <c r="GZE367" s="91"/>
      <c r="GZF367" s="91"/>
      <c r="GZG367" s="91"/>
      <c r="GZH367" s="91"/>
      <c r="GZI367" s="91" t="s">
        <v>218</v>
      </c>
      <c r="GZJ367" s="91"/>
      <c r="GZK367" s="91"/>
      <c r="GZL367" s="91"/>
      <c r="GZM367" s="91"/>
      <c r="GZN367" s="91"/>
      <c r="GZO367" s="91"/>
      <c r="GZP367" s="91"/>
      <c r="GZQ367" s="91" t="s">
        <v>218</v>
      </c>
      <c r="GZR367" s="91"/>
      <c r="GZS367" s="91"/>
      <c r="GZT367" s="91"/>
      <c r="GZU367" s="91"/>
      <c r="GZV367" s="91"/>
      <c r="GZW367" s="91"/>
      <c r="GZX367" s="91"/>
      <c r="GZY367" s="91" t="s">
        <v>218</v>
      </c>
      <c r="GZZ367" s="91"/>
      <c r="HAA367" s="91"/>
      <c r="HAB367" s="91"/>
      <c r="HAC367" s="91"/>
      <c r="HAD367" s="91"/>
      <c r="HAE367" s="91"/>
      <c r="HAF367" s="91"/>
      <c r="HAG367" s="91" t="s">
        <v>218</v>
      </c>
      <c r="HAH367" s="91"/>
      <c r="HAI367" s="91"/>
      <c r="HAJ367" s="91"/>
      <c r="HAK367" s="91"/>
      <c r="HAL367" s="91"/>
      <c r="HAM367" s="91"/>
      <c r="HAN367" s="91"/>
      <c r="HAO367" s="91" t="s">
        <v>218</v>
      </c>
      <c r="HAP367" s="91"/>
      <c r="HAQ367" s="91"/>
      <c r="HAR367" s="91"/>
      <c r="HAS367" s="91"/>
      <c r="HAT367" s="91"/>
      <c r="HAU367" s="91"/>
      <c r="HAV367" s="91"/>
      <c r="HAW367" s="91" t="s">
        <v>218</v>
      </c>
      <c r="HAX367" s="91"/>
      <c r="HAY367" s="91"/>
      <c r="HAZ367" s="91"/>
      <c r="HBA367" s="91"/>
      <c r="HBB367" s="91"/>
      <c r="HBC367" s="91"/>
      <c r="HBD367" s="91"/>
      <c r="HBE367" s="91" t="s">
        <v>218</v>
      </c>
      <c r="HBF367" s="91"/>
      <c r="HBG367" s="91"/>
      <c r="HBH367" s="91"/>
      <c r="HBI367" s="91"/>
      <c r="HBJ367" s="91"/>
      <c r="HBK367" s="91"/>
      <c r="HBL367" s="91"/>
      <c r="HBM367" s="91" t="s">
        <v>218</v>
      </c>
      <c r="HBN367" s="91"/>
      <c r="HBO367" s="91"/>
      <c r="HBP367" s="91"/>
      <c r="HBQ367" s="91"/>
      <c r="HBR367" s="91"/>
      <c r="HBS367" s="91"/>
      <c r="HBT367" s="91"/>
      <c r="HBU367" s="91" t="s">
        <v>218</v>
      </c>
      <c r="HBV367" s="91"/>
      <c r="HBW367" s="91"/>
      <c r="HBX367" s="91"/>
      <c r="HBY367" s="91"/>
      <c r="HBZ367" s="91"/>
      <c r="HCA367" s="91"/>
      <c r="HCB367" s="91"/>
      <c r="HCC367" s="91" t="s">
        <v>218</v>
      </c>
      <c r="HCD367" s="91"/>
      <c r="HCE367" s="91"/>
      <c r="HCF367" s="91"/>
      <c r="HCG367" s="91"/>
      <c r="HCH367" s="91"/>
      <c r="HCI367" s="91"/>
      <c r="HCJ367" s="91"/>
      <c r="HCK367" s="91" t="s">
        <v>218</v>
      </c>
      <c r="HCL367" s="91"/>
      <c r="HCM367" s="91"/>
      <c r="HCN367" s="91"/>
      <c r="HCO367" s="91"/>
      <c r="HCP367" s="91"/>
      <c r="HCQ367" s="91"/>
      <c r="HCR367" s="91"/>
      <c r="HCS367" s="91" t="s">
        <v>218</v>
      </c>
      <c r="HCT367" s="91"/>
      <c r="HCU367" s="91"/>
      <c r="HCV367" s="91"/>
      <c r="HCW367" s="91"/>
      <c r="HCX367" s="91"/>
      <c r="HCY367" s="91"/>
      <c r="HCZ367" s="91"/>
      <c r="HDA367" s="91" t="s">
        <v>218</v>
      </c>
      <c r="HDB367" s="91"/>
      <c r="HDC367" s="91"/>
      <c r="HDD367" s="91"/>
      <c r="HDE367" s="91"/>
      <c r="HDF367" s="91"/>
      <c r="HDG367" s="91"/>
      <c r="HDH367" s="91"/>
      <c r="HDI367" s="91" t="s">
        <v>218</v>
      </c>
      <c r="HDJ367" s="91"/>
      <c r="HDK367" s="91"/>
      <c r="HDL367" s="91"/>
      <c r="HDM367" s="91"/>
      <c r="HDN367" s="91"/>
      <c r="HDO367" s="91"/>
      <c r="HDP367" s="91"/>
      <c r="HDQ367" s="91" t="s">
        <v>218</v>
      </c>
      <c r="HDR367" s="91"/>
      <c r="HDS367" s="91"/>
      <c r="HDT367" s="91"/>
      <c r="HDU367" s="91"/>
      <c r="HDV367" s="91"/>
      <c r="HDW367" s="91"/>
      <c r="HDX367" s="91"/>
      <c r="HDY367" s="91" t="s">
        <v>218</v>
      </c>
      <c r="HDZ367" s="91"/>
      <c r="HEA367" s="91"/>
      <c r="HEB367" s="91"/>
      <c r="HEC367" s="91"/>
      <c r="HED367" s="91"/>
      <c r="HEE367" s="91"/>
      <c r="HEF367" s="91"/>
      <c r="HEG367" s="91" t="s">
        <v>218</v>
      </c>
      <c r="HEH367" s="91"/>
      <c r="HEI367" s="91"/>
      <c r="HEJ367" s="91"/>
      <c r="HEK367" s="91"/>
      <c r="HEL367" s="91"/>
      <c r="HEM367" s="91"/>
      <c r="HEN367" s="91"/>
      <c r="HEO367" s="91" t="s">
        <v>218</v>
      </c>
      <c r="HEP367" s="91"/>
      <c r="HEQ367" s="91"/>
      <c r="HER367" s="91"/>
      <c r="HES367" s="91"/>
      <c r="HET367" s="91"/>
      <c r="HEU367" s="91"/>
      <c r="HEV367" s="91"/>
      <c r="HEW367" s="91" t="s">
        <v>218</v>
      </c>
      <c r="HEX367" s="91"/>
      <c r="HEY367" s="91"/>
      <c r="HEZ367" s="91"/>
      <c r="HFA367" s="91"/>
      <c r="HFB367" s="91"/>
      <c r="HFC367" s="91"/>
      <c r="HFD367" s="91"/>
      <c r="HFE367" s="91" t="s">
        <v>218</v>
      </c>
      <c r="HFF367" s="91"/>
      <c r="HFG367" s="91"/>
      <c r="HFH367" s="91"/>
      <c r="HFI367" s="91"/>
      <c r="HFJ367" s="91"/>
      <c r="HFK367" s="91"/>
      <c r="HFL367" s="91"/>
      <c r="HFM367" s="91" t="s">
        <v>218</v>
      </c>
      <c r="HFN367" s="91"/>
      <c r="HFO367" s="91"/>
      <c r="HFP367" s="91"/>
      <c r="HFQ367" s="91"/>
      <c r="HFR367" s="91"/>
      <c r="HFS367" s="91"/>
      <c r="HFT367" s="91"/>
      <c r="HFU367" s="91" t="s">
        <v>218</v>
      </c>
      <c r="HFV367" s="91"/>
      <c r="HFW367" s="91"/>
      <c r="HFX367" s="91"/>
      <c r="HFY367" s="91"/>
      <c r="HFZ367" s="91"/>
      <c r="HGA367" s="91"/>
      <c r="HGB367" s="91"/>
      <c r="HGC367" s="91" t="s">
        <v>218</v>
      </c>
      <c r="HGD367" s="91"/>
      <c r="HGE367" s="91"/>
      <c r="HGF367" s="91"/>
      <c r="HGG367" s="91"/>
      <c r="HGH367" s="91"/>
      <c r="HGI367" s="91"/>
      <c r="HGJ367" s="91"/>
      <c r="HGK367" s="91" t="s">
        <v>218</v>
      </c>
      <c r="HGL367" s="91"/>
      <c r="HGM367" s="91"/>
      <c r="HGN367" s="91"/>
      <c r="HGO367" s="91"/>
      <c r="HGP367" s="91"/>
      <c r="HGQ367" s="91"/>
      <c r="HGR367" s="91"/>
      <c r="HGS367" s="91" t="s">
        <v>218</v>
      </c>
      <c r="HGT367" s="91"/>
      <c r="HGU367" s="91"/>
      <c r="HGV367" s="91"/>
      <c r="HGW367" s="91"/>
      <c r="HGX367" s="91"/>
      <c r="HGY367" s="91"/>
      <c r="HGZ367" s="91"/>
      <c r="HHA367" s="91" t="s">
        <v>218</v>
      </c>
      <c r="HHB367" s="91"/>
      <c r="HHC367" s="91"/>
      <c r="HHD367" s="91"/>
      <c r="HHE367" s="91"/>
      <c r="HHF367" s="91"/>
      <c r="HHG367" s="91"/>
      <c r="HHH367" s="91"/>
      <c r="HHI367" s="91" t="s">
        <v>218</v>
      </c>
      <c r="HHJ367" s="91"/>
      <c r="HHK367" s="91"/>
      <c r="HHL367" s="91"/>
      <c r="HHM367" s="91"/>
      <c r="HHN367" s="91"/>
      <c r="HHO367" s="91"/>
      <c r="HHP367" s="91"/>
      <c r="HHQ367" s="91" t="s">
        <v>218</v>
      </c>
      <c r="HHR367" s="91"/>
      <c r="HHS367" s="91"/>
      <c r="HHT367" s="91"/>
      <c r="HHU367" s="91"/>
      <c r="HHV367" s="91"/>
      <c r="HHW367" s="91"/>
      <c r="HHX367" s="91"/>
      <c r="HHY367" s="91" t="s">
        <v>218</v>
      </c>
      <c r="HHZ367" s="91"/>
      <c r="HIA367" s="91"/>
      <c r="HIB367" s="91"/>
      <c r="HIC367" s="91"/>
      <c r="HID367" s="91"/>
      <c r="HIE367" s="91"/>
      <c r="HIF367" s="91"/>
      <c r="HIG367" s="91" t="s">
        <v>218</v>
      </c>
      <c r="HIH367" s="91"/>
      <c r="HII367" s="91"/>
      <c r="HIJ367" s="91"/>
      <c r="HIK367" s="91"/>
      <c r="HIL367" s="91"/>
      <c r="HIM367" s="91"/>
      <c r="HIN367" s="91"/>
      <c r="HIO367" s="91" t="s">
        <v>218</v>
      </c>
      <c r="HIP367" s="91"/>
      <c r="HIQ367" s="91"/>
      <c r="HIR367" s="91"/>
      <c r="HIS367" s="91"/>
      <c r="HIT367" s="91"/>
      <c r="HIU367" s="91"/>
      <c r="HIV367" s="91"/>
      <c r="HIW367" s="91" t="s">
        <v>218</v>
      </c>
      <c r="HIX367" s="91"/>
      <c r="HIY367" s="91"/>
      <c r="HIZ367" s="91"/>
      <c r="HJA367" s="91"/>
      <c r="HJB367" s="91"/>
      <c r="HJC367" s="91"/>
      <c r="HJD367" s="91"/>
      <c r="HJE367" s="91" t="s">
        <v>218</v>
      </c>
      <c r="HJF367" s="91"/>
      <c r="HJG367" s="91"/>
      <c r="HJH367" s="91"/>
      <c r="HJI367" s="91"/>
      <c r="HJJ367" s="91"/>
      <c r="HJK367" s="91"/>
      <c r="HJL367" s="91"/>
      <c r="HJM367" s="91" t="s">
        <v>218</v>
      </c>
      <c r="HJN367" s="91"/>
      <c r="HJO367" s="91"/>
      <c r="HJP367" s="91"/>
      <c r="HJQ367" s="91"/>
      <c r="HJR367" s="91"/>
      <c r="HJS367" s="91"/>
      <c r="HJT367" s="91"/>
      <c r="HJU367" s="91" t="s">
        <v>218</v>
      </c>
      <c r="HJV367" s="91"/>
      <c r="HJW367" s="91"/>
      <c r="HJX367" s="91"/>
      <c r="HJY367" s="91"/>
      <c r="HJZ367" s="91"/>
      <c r="HKA367" s="91"/>
      <c r="HKB367" s="91"/>
      <c r="HKC367" s="91" t="s">
        <v>218</v>
      </c>
      <c r="HKD367" s="91"/>
      <c r="HKE367" s="91"/>
      <c r="HKF367" s="91"/>
      <c r="HKG367" s="91"/>
      <c r="HKH367" s="91"/>
      <c r="HKI367" s="91"/>
      <c r="HKJ367" s="91"/>
      <c r="HKK367" s="91" t="s">
        <v>218</v>
      </c>
      <c r="HKL367" s="91"/>
      <c r="HKM367" s="91"/>
      <c r="HKN367" s="91"/>
      <c r="HKO367" s="91"/>
      <c r="HKP367" s="91"/>
      <c r="HKQ367" s="91"/>
      <c r="HKR367" s="91"/>
      <c r="HKS367" s="91" t="s">
        <v>218</v>
      </c>
      <c r="HKT367" s="91"/>
      <c r="HKU367" s="91"/>
      <c r="HKV367" s="91"/>
      <c r="HKW367" s="91"/>
      <c r="HKX367" s="91"/>
      <c r="HKY367" s="91"/>
      <c r="HKZ367" s="91"/>
      <c r="HLA367" s="91" t="s">
        <v>218</v>
      </c>
      <c r="HLB367" s="91"/>
      <c r="HLC367" s="91"/>
      <c r="HLD367" s="91"/>
      <c r="HLE367" s="91"/>
      <c r="HLF367" s="91"/>
      <c r="HLG367" s="91"/>
      <c r="HLH367" s="91"/>
      <c r="HLI367" s="91" t="s">
        <v>218</v>
      </c>
      <c r="HLJ367" s="91"/>
      <c r="HLK367" s="91"/>
      <c r="HLL367" s="91"/>
      <c r="HLM367" s="91"/>
      <c r="HLN367" s="91"/>
      <c r="HLO367" s="91"/>
      <c r="HLP367" s="91"/>
      <c r="HLQ367" s="91" t="s">
        <v>218</v>
      </c>
      <c r="HLR367" s="91"/>
      <c r="HLS367" s="91"/>
      <c r="HLT367" s="91"/>
      <c r="HLU367" s="91"/>
      <c r="HLV367" s="91"/>
      <c r="HLW367" s="91"/>
      <c r="HLX367" s="91"/>
      <c r="HLY367" s="91" t="s">
        <v>218</v>
      </c>
      <c r="HLZ367" s="91"/>
      <c r="HMA367" s="91"/>
      <c r="HMB367" s="91"/>
      <c r="HMC367" s="91"/>
      <c r="HMD367" s="91"/>
      <c r="HME367" s="91"/>
      <c r="HMF367" s="91"/>
      <c r="HMG367" s="91" t="s">
        <v>218</v>
      </c>
      <c r="HMH367" s="91"/>
      <c r="HMI367" s="91"/>
      <c r="HMJ367" s="91"/>
      <c r="HMK367" s="91"/>
      <c r="HML367" s="91"/>
      <c r="HMM367" s="91"/>
      <c r="HMN367" s="91"/>
      <c r="HMO367" s="91" t="s">
        <v>218</v>
      </c>
      <c r="HMP367" s="91"/>
      <c r="HMQ367" s="91"/>
      <c r="HMR367" s="91"/>
      <c r="HMS367" s="91"/>
      <c r="HMT367" s="91"/>
      <c r="HMU367" s="91"/>
      <c r="HMV367" s="91"/>
      <c r="HMW367" s="91" t="s">
        <v>218</v>
      </c>
      <c r="HMX367" s="91"/>
      <c r="HMY367" s="91"/>
      <c r="HMZ367" s="91"/>
      <c r="HNA367" s="91"/>
      <c r="HNB367" s="91"/>
      <c r="HNC367" s="91"/>
      <c r="HND367" s="91"/>
      <c r="HNE367" s="91" t="s">
        <v>218</v>
      </c>
      <c r="HNF367" s="91"/>
      <c r="HNG367" s="91"/>
      <c r="HNH367" s="91"/>
      <c r="HNI367" s="91"/>
      <c r="HNJ367" s="91"/>
      <c r="HNK367" s="91"/>
      <c r="HNL367" s="91"/>
      <c r="HNM367" s="91" t="s">
        <v>218</v>
      </c>
      <c r="HNN367" s="91"/>
      <c r="HNO367" s="91"/>
      <c r="HNP367" s="91"/>
      <c r="HNQ367" s="91"/>
      <c r="HNR367" s="91"/>
      <c r="HNS367" s="91"/>
      <c r="HNT367" s="91"/>
      <c r="HNU367" s="91" t="s">
        <v>218</v>
      </c>
      <c r="HNV367" s="91"/>
      <c r="HNW367" s="91"/>
      <c r="HNX367" s="91"/>
      <c r="HNY367" s="91"/>
      <c r="HNZ367" s="91"/>
      <c r="HOA367" s="91"/>
      <c r="HOB367" s="91"/>
      <c r="HOC367" s="91" t="s">
        <v>218</v>
      </c>
      <c r="HOD367" s="91"/>
      <c r="HOE367" s="91"/>
      <c r="HOF367" s="91"/>
      <c r="HOG367" s="91"/>
      <c r="HOH367" s="91"/>
      <c r="HOI367" s="91"/>
      <c r="HOJ367" s="91"/>
      <c r="HOK367" s="91" t="s">
        <v>218</v>
      </c>
      <c r="HOL367" s="91"/>
      <c r="HOM367" s="91"/>
      <c r="HON367" s="91"/>
      <c r="HOO367" s="91"/>
      <c r="HOP367" s="91"/>
      <c r="HOQ367" s="91"/>
      <c r="HOR367" s="91"/>
      <c r="HOS367" s="91" t="s">
        <v>218</v>
      </c>
      <c r="HOT367" s="91"/>
      <c r="HOU367" s="91"/>
      <c r="HOV367" s="91"/>
      <c r="HOW367" s="91"/>
      <c r="HOX367" s="91"/>
      <c r="HOY367" s="91"/>
      <c r="HOZ367" s="91"/>
      <c r="HPA367" s="91" t="s">
        <v>218</v>
      </c>
      <c r="HPB367" s="91"/>
      <c r="HPC367" s="91"/>
      <c r="HPD367" s="91"/>
      <c r="HPE367" s="91"/>
      <c r="HPF367" s="91"/>
      <c r="HPG367" s="91"/>
      <c r="HPH367" s="91"/>
      <c r="HPI367" s="91" t="s">
        <v>218</v>
      </c>
      <c r="HPJ367" s="91"/>
      <c r="HPK367" s="91"/>
      <c r="HPL367" s="91"/>
      <c r="HPM367" s="91"/>
      <c r="HPN367" s="91"/>
      <c r="HPO367" s="91"/>
      <c r="HPP367" s="91"/>
      <c r="HPQ367" s="91" t="s">
        <v>218</v>
      </c>
      <c r="HPR367" s="91"/>
      <c r="HPS367" s="91"/>
      <c r="HPT367" s="91"/>
      <c r="HPU367" s="91"/>
      <c r="HPV367" s="91"/>
      <c r="HPW367" s="91"/>
      <c r="HPX367" s="91"/>
      <c r="HPY367" s="91" t="s">
        <v>218</v>
      </c>
      <c r="HPZ367" s="91"/>
      <c r="HQA367" s="91"/>
      <c r="HQB367" s="91"/>
      <c r="HQC367" s="91"/>
      <c r="HQD367" s="91"/>
      <c r="HQE367" s="91"/>
      <c r="HQF367" s="91"/>
      <c r="HQG367" s="91" t="s">
        <v>218</v>
      </c>
      <c r="HQH367" s="91"/>
      <c r="HQI367" s="91"/>
      <c r="HQJ367" s="91"/>
      <c r="HQK367" s="91"/>
      <c r="HQL367" s="91"/>
      <c r="HQM367" s="91"/>
      <c r="HQN367" s="91"/>
      <c r="HQO367" s="91" t="s">
        <v>218</v>
      </c>
      <c r="HQP367" s="91"/>
      <c r="HQQ367" s="91"/>
      <c r="HQR367" s="91"/>
      <c r="HQS367" s="91"/>
      <c r="HQT367" s="91"/>
      <c r="HQU367" s="91"/>
      <c r="HQV367" s="91"/>
      <c r="HQW367" s="91" t="s">
        <v>218</v>
      </c>
      <c r="HQX367" s="91"/>
      <c r="HQY367" s="91"/>
      <c r="HQZ367" s="91"/>
      <c r="HRA367" s="91"/>
      <c r="HRB367" s="91"/>
      <c r="HRC367" s="91"/>
      <c r="HRD367" s="91"/>
      <c r="HRE367" s="91" t="s">
        <v>218</v>
      </c>
      <c r="HRF367" s="91"/>
      <c r="HRG367" s="91"/>
      <c r="HRH367" s="91"/>
      <c r="HRI367" s="91"/>
      <c r="HRJ367" s="91"/>
      <c r="HRK367" s="91"/>
      <c r="HRL367" s="91"/>
      <c r="HRM367" s="91" t="s">
        <v>218</v>
      </c>
      <c r="HRN367" s="91"/>
      <c r="HRO367" s="91"/>
      <c r="HRP367" s="91"/>
      <c r="HRQ367" s="91"/>
      <c r="HRR367" s="91"/>
      <c r="HRS367" s="91"/>
      <c r="HRT367" s="91"/>
      <c r="HRU367" s="91" t="s">
        <v>218</v>
      </c>
      <c r="HRV367" s="91"/>
      <c r="HRW367" s="91"/>
      <c r="HRX367" s="91"/>
      <c r="HRY367" s="91"/>
      <c r="HRZ367" s="91"/>
      <c r="HSA367" s="91"/>
      <c r="HSB367" s="91"/>
      <c r="HSC367" s="91" t="s">
        <v>218</v>
      </c>
      <c r="HSD367" s="91"/>
      <c r="HSE367" s="91"/>
      <c r="HSF367" s="91"/>
      <c r="HSG367" s="91"/>
      <c r="HSH367" s="91"/>
      <c r="HSI367" s="91"/>
      <c r="HSJ367" s="91"/>
      <c r="HSK367" s="91" t="s">
        <v>218</v>
      </c>
      <c r="HSL367" s="91"/>
      <c r="HSM367" s="91"/>
      <c r="HSN367" s="91"/>
      <c r="HSO367" s="91"/>
      <c r="HSP367" s="91"/>
      <c r="HSQ367" s="91"/>
      <c r="HSR367" s="91"/>
      <c r="HSS367" s="91" t="s">
        <v>218</v>
      </c>
      <c r="HST367" s="91"/>
      <c r="HSU367" s="91"/>
      <c r="HSV367" s="91"/>
      <c r="HSW367" s="91"/>
      <c r="HSX367" s="91"/>
      <c r="HSY367" s="91"/>
      <c r="HSZ367" s="91"/>
      <c r="HTA367" s="91" t="s">
        <v>218</v>
      </c>
      <c r="HTB367" s="91"/>
      <c r="HTC367" s="91"/>
      <c r="HTD367" s="91"/>
      <c r="HTE367" s="91"/>
      <c r="HTF367" s="91"/>
      <c r="HTG367" s="91"/>
      <c r="HTH367" s="91"/>
      <c r="HTI367" s="91" t="s">
        <v>218</v>
      </c>
      <c r="HTJ367" s="91"/>
      <c r="HTK367" s="91"/>
      <c r="HTL367" s="91"/>
      <c r="HTM367" s="91"/>
      <c r="HTN367" s="91"/>
      <c r="HTO367" s="91"/>
      <c r="HTP367" s="91"/>
      <c r="HTQ367" s="91" t="s">
        <v>218</v>
      </c>
      <c r="HTR367" s="91"/>
      <c r="HTS367" s="91"/>
      <c r="HTT367" s="91"/>
      <c r="HTU367" s="91"/>
      <c r="HTV367" s="91"/>
      <c r="HTW367" s="91"/>
      <c r="HTX367" s="91"/>
      <c r="HTY367" s="91" t="s">
        <v>218</v>
      </c>
      <c r="HTZ367" s="91"/>
      <c r="HUA367" s="91"/>
      <c r="HUB367" s="91"/>
      <c r="HUC367" s="91"/>
      <c r="HUD367" s="91"/>
      <c r="HUE367" s="91"/>
      <c r="HUF367" s="91"/>
      <c r="HUG367" s="91" t="s">
        <v>218</v>
      </c>
      <c r="HUH367" s="91"/>
      <c r="HUI367" s="91"/>
      <c r="HUJ367" s="91"/>
      <c r="HUK367" s="91"/>
      <c r="HUL367" s="91"/>
      <c r="HUM367" s="91"/>
      <c r="HUN367" s="91"/>
      <c r="HUO367" s="91" t="s">
        <v>218</v>
      </c>
      <c r="HUP367" s="91"/>
      <c r="HUQ367" s="91"/>
      <c r="HUR367" s="91"/>
      <c r="HUS367" s="91"/>
      <c r="HUT367" s="91"/>
      <c r="HUU367" s="91"/>
      <c r="HUV367" s="91"/>
      <c r="HUW367" s="91" t="s">
        <v>218</v>
      </c>
      <c r="HUX367" s="91"/>
      <c r="HUY367" s="91"/>
      <c r="HUZ367" s="91"/>
      <c r="HVA367" s="91"/>
      <c r="HVB367" s="91"/>
      <c r="HVC367" s="91"/>
      <c r="HVD367" s="91"/>
      <c r="HVE367" s="91" t="s">
        <v>218</v>
      </c>
      <c r="HVF367" s="91"/>
      <c r="HVG367" s="91"/>
      <c r="HVH367" s="91"/>
      <c r="HVI367" s="91"/>
      <c r="HVJ367" s="91"/>
      <c r="HVK367" s="91"/>
      <c r="HVL367" s="91"/>
      <c r="HVM367" s="91" t="s">
        <v>218</v>
      </c>
      <c r="HVN367" s="91"/>
      <c r="HVO367" s="91"/>
      <c r="HVP367" s="91"/>
      <c r="HVQ367" s="91"/>
      <c r="HVR367" s="91"/>
      <c r="HVS367" s="91"/>
      <c r="HVT367" s="91"/>
      <c r="HVU367" s="91" t="s">
        <v>218</v>
      </c>
      <c r="HVV367" s="91"/>
      <c r="HVW367" s="91"/>
      <c r="HVX367" s="91"/>
      <c r="HVY367" s="91"/>
      <c r="HVZ367" s="91"/>
      <c r="HWA367" s="91"/>
      <c r="HWB367" s="91"/>
      <c r="HWC367" s="91" t="s">
        <v>218</v>
      </c>
      <c r="HWD367" s="91"/>
      <c r="HWE367" s="91"/>
      <c r="HWF367" s="91"/>
      <c r="HWG367" s="91"/>
      <c r="HWH367" s="91"/>
      <c r="HWI367" s="91"/>
      <c r="HWJ367" s="91"/>
      <c r="HWK367" s="91" t="s">
        <v>218</v>
      </c>
      <c r="HWL367" s="91"/>
      <c r="HWM367" s="91"/>
      <c r="HWN367" s="91"/>
      <c r="HWO367" s="91"/>
      <c r="HWP367" s="91"/>
      <c r="HWQ367" s="91"/>
      <c r="HWR367" s="91"/>
      <c r="HWS367" s="91" t="s">
        <v>218</v>
      </c>
      <c r="HWT367" s="91"/>
      <c r="HWU367" s="91"/>
      <c r="HWV367" s="91"/>
      <c r="HWW367" s="91"/>
      <c r="HWX367" s="91"/>
      <c r="HWY367" s="91"/>
      <c r="HWZ367" s="91"/>
      <c r="HXA367" s="91" t="s">
        <v>218</v>
      </c>
      <c r="HXB367" s="91"/>
      <c r="HXC367" s="91"/>
      <c r="HXD367" s="91"/>
      <c r="HXE367" s="91"/>
      <c r="HXF367" s="91"/>
      <c r="HXG367" s="91"/>
      <c r="HXH367" s="91"/>
      <c r="HXI367" s="91" t="s">
        <v>218</v>
      </c>
      <c r="HXJ367" s="91"/>
      <c r="HXK367" s="91"/>
      <c r="HXL367" s="91"/>
      <c r="HXM367" s="91"/>
      <c r="HXN367" s="91"/>
      <c r="HXO367" s="91"/>
      <c r="HXP367" s="91"/>
      <c r="HXQ367" s="91" t="s">
        <v>218</v>
      </c>
      <c r="HXR367" s="91"/>
      <c r="HXS367" s="91"/>
      <c r="HXT367" s="91"/>
      <c r="HXU367" s="91"/>
      <c r="HXV367" s="91"/>
      <c r="HXW367" s="91"/>
      <c r="HXX367" s="91"/>
      <c r="HXY367" s="91" t="s">
        <v>218</v>
      </c>
      <c r="HXZ367" s="91"/>
      <c r="HYA367" s="91"/>
      <c r="HYB367" s="91"/>
      <c r="HYC367" s="91"/>
      <c r="HYD367" s="91"/>
      <c r="HYE367" s="91"/>
      <c r="HYF367" s="91"/>
      <c r="HYG367" s="91" t="s">
        <v>218</v>
      </c>
      <c r="HYH367" s="91"/>
      <c r="HYI367" s="91"/>
      <c r="HYJ367" s="91"/>
      <c r="HYK367" s="91"/>
      <c r="HYL367" s="91"/>
      <c r="HYM367" s="91"/>
      <c r="HYN367" s="91"/>
      <c r="HYO367" s="91" t="s">
        <v>218</v>
      </c>
      <c r="HYP367" s="91"/>
      <c r="HYQ367" s="91"/>
      <c r="HYR367" s="91"/>
      <c r="HYS367" s="91"/>
      <c r="HYT367" s="91"/>
      <c r="HYU367" s="91"/>
      <c r="HYV367" s="91"/>
      <c r="HYW367" s="91" t="s">
        <v>218</v>
      </c>
      <c r="HYX367" s="91"/>
      <c r="HYY367" s="91"/>
      <c r="HYZ367" s="91"/>
      <c r="HZA367" s="91"/>
      <c r="HZB367" s="91"/>
      <c r="HZC367" s="91"/>
      <c r="HZD367" s="91"/>
      <c r="HZE367" s="91" t="s">
        <v>218</v>
      </c>
      <c r="HZF367" s="91"/>
      <c r="HZG367" s="91"/>
      <c r="HZH367" s="91"/>
      <c r="HZI367" s="91"/>
      <c r="HZJ367" s="91"/>
      <c r="HZK367" s="91"/>
      <c r="HZL367" s="91"/>
      <c r="HZM367" s="91" t="s">
        <v>218</v>
      </c>
      <c r="HZN367" s="91"/>
      <c r="HZO367" s="91"/>
      <c r="HZP367" s="91"/>
      <c r="HZQ367" s="91"/>
      <c r="HZR367" s="91"/>
      <c r="HZS367" s="91"/>
      <c r="HZT367" s="91"/>
      <c r="HZU367" s="91" t="s">
        <v>218</v>
      </c>
      <c r="HZV367" s="91"/>
      <c r="HZW367" s="91"/>
      <c r="HZX367" s="91"/>
      <c r="HZY367" s="91"/>
      <c r="HZZ367" s="91"/>
      <c r="IAA367" s="91"/>
      <c r="IAB367" s="91"/>
      <c r="IAC367" s="91" t="s">
        <v>218</v>
      </c>
      <c r="IAD367" s="91"/>
      <c r="IAE367" s="91"/>
      <c r="IAF367" s="91"/>
      <c r="IAG367" s="91"/>
      <c r="IAH367" s="91"/>
      <c r="IAI367" s="91"/>
      <c r="IAJ367" s="91"/>
      <c r="IAK367" s="91" t="s">
        <v>218</v>
      </c>
      <c r="IAL367" s="91"/>
      <c r="IAM367" s="91"/>
      <c r="IAN367" s="91"/>
      <c r="IAO367" s="91"/>
      <c r="IAP367" s="91"/>
      <c r="IAQ367" s="91"/>
      <c r="IAR367" s="91"/>
      <c r="IAS367" s="91" t="s">
        <v>218</v>
      </c>
      <c r="IAT367" s="91"/>
      <c r="IAU367" s="91"/>
      <c r="IAV367" s="91"/>
      <c r="IAW367" s="91"/>
      <c r="IAX367" s="91"/>
      <c r="IAY367" s="91"/>
      <c r="IAZ367" s="91"/>
      <c r="IBA367" s="91" t="s">
        <v>218</v>
      </c>
      <c r="IBB367" s="91"/>
      <c r="IBC367" s="91"/>
      <c r="IBD367" s="91"/>
      <c r="IBE367" s="91"/>
      <c r="IBF367" s="91"/>
      <c r="IBG367" s="91"/>
      <c r="IBH367" s="91"/>
      <c r="IBI367" s="91" t="s">
        <v>218</v>
      </c>
      <c r="IBJ367" s="91"/>
      <c r="IBK367" s="91"/>
      <c r="IBL367" s="91"/>
      <c r="IBM367" s="91"/>
      <c r="IBN367" s="91"/>
      <c r="IBO367" s="91"/>
      <c r="IBP367" s="91"/>
      <c r="IBQ367" s="91" t="s">
        <v>218</v>
      </c>
      <c r="IBR367" s="91"/>
      <c r="IBS367" s="91"/>
      <c r="IBT367" s="91"/>
      <c r="IBU367" s="91"/>
      <c r="IBV367" s="91"/>
      <c r="IBW367" s="91"/>
      <c r="IBX367" s="91"/>
      <c r="IBY367" s="91" t="s">
        <v>218</v>
      </c>
      <c r="IBZ367" s="91"/>
      <c r="ICA367" s="91"/>
      <c r="ICB367" s="91"/>
      <c r="ICC367" s="91"/>
      <c r="ICD367" s="91"/>
      <c r="ICE367" s="91"/>
      <c r="ICF367" s="91"/>
      <c r="ICG367" s="91" t="s">
        <v>218</v>
      </c>
      <c r="ICH367" s="91"/>
      <c r="ICI367" s="91"/>
      <c r="ICJ367" s="91"/>
      <c r="ICK367" s="91"/>
      <c r="ICL367" s="91"/>
      <c r="ICM367" s="91"/>
      <c r="ICN367" s="91"/>
      <c r="ICO367" s="91" t="s">
        <v>218</v>
      </c>
      <c r="ICP367" s="91"/>
      <c r="ICQ367" s="91"/>
      <c r="ICR367" s="91"/>
      <c r="ICS367" s="91"/>
      <c r="ICT367" s="91"/>
      <c r="ICU367" s="91"/>
      <c r="ICV367" s="91"/>
      <c r="ICW367" s="91" t="s">
        <v>218</v>
      </c>
      <c r="ICX367" s="91"/>
      <c r="ICY367" s="91"/>
      <c r="ICZ367" s="91"/>
      <c r="IDA367" s="91"/>
      <c r="IDB367" s="91"/>
      <c r="IDC367" s="91"/>
      <c r="IDD367" s="91"/>
      <c r="IDE367" s="91" t="s">
        <v>218</v>
      </c>
      <c r="IDF367" s="91"/>
      <c r="IDG367" s="91"/>
      <c r="IDH367" s="91"/>
      <c r="IDI367" s="91"/>
      <c r="IDJ367" s="91"/>
      <c r="IDK367" s="91"/>
      <c r="IDL367" s="91"/>
      <c r="IDM367" s="91" t="s">
        <v>218</v>
      </c>
      <c r="IDN367" s="91"/>
      <c r="IDO367" s="91"/>
      <c r="IDP367" s="91"/>
      <c r="IDQ367" s="91"/>
      <c r="IDR367" s="91"/>
      <c r="IDS367" s="91"/>
      <c r="IDT367" s="91"/>
      <c r="IDU367" s="91" t="s">
        <v>218</v>
      </c>
      <c r="IDV367" s="91"/>
      <c r="IDW367" s="91"/>
      <c r="IDX367" s="91"/>
      <c r="IDY367" s="91"/>
      <c r="IDZ367" s="91"/>
      <c r="IEA367" s="91"/>
      <c r="IEB367" s="91"/>
      <c r="IEC367" s="91" t="s">
        <v>218</v>
      </c>
      <c r="IED367" s="91"/>
      <c r="IEE367" s="91"/>
      <c r="IEF367" s="91"/>
      <c r="IEG367" s="91"/>
      <c r="IEH367" s="91"/>
      <c r="IEI367" s="91"/>
      <c r="IEJ367" s="91"/>
      <c r="IEK367" s="91" t="s">
        <v>218</v>
      </c>
      <c r="IEL367" s="91"/>
      <c r="IEM367" s="91"/>
      <c r="IEN367" s="91"/>
      <c r="IEO367" s="91"/>
      <c r="IEP367" s="91"/>
      <c r="IEQ367" s="91"/>
      <c r="IER367" s="91"/>
      <c r="IES367" s="91" t="s">
        <v>218</v>
      </c>
      <c r="IET367" s="91"/>
      <c r="IEU367" s="91"/>
      <c r="IEV367" s="91"/>
      <c r="IEW367" s="91"/>
      <c r="IEX367" s="91"/>
      <c r="IEY367" s="91"/>
      <c r="IEZ367" s="91"/>
      <c r="IFA367" s="91" t="s">
        <v>218</v>
      </c>
      <c r="IFB367" s="91"/>
      <c r="IFC367" s="91"/>
      <c r="IFD367" s="91"/>
      <c r="IFE367" s="91"/>
      <c r="IFF367" s="91"/>
      <c r="IFG367" s="91"/>
      <c r="IFH367" s="91"/>
      <c r="IFI367" s="91" t="s">
        <v>218</v>
      </c>
      <c r="IFJ367" s="91"/>
      <c r="IFK367" s="91"/>
      <c r="IFL367" s="91"/>
      <c r="IFM367" s="91"/>
      <c r="IFN367" s="91"/>
      <c r="IFO367" s="91"/>
      <c r="IFP367" s="91"/>
      <c r="IFQ367" s="91" t="s">
        <v>218</v>
      </c>
      <c r="IFR367" s="91"/>
      <c r="IFS367" s="91"/>
      <c r="IFT367" s="91"/>
      <c r="IFU367" s="91"/>
      <c r="IFV367" s="91"/>
      <c r="IFW367" s="91"/>
      <c r="IFX367" s="91"/>
      <c r="IFY367" s="91" t="s">
        <v>218</v>
      </c>
      <c r="IFZ367" s="91"/>
      <c r="IGA367" s="91"/>
      <c r="IGB367" s="91"/>
      <c r="IGC367" s="91"/>
      <c r="IGD367" s="91"/>
      <c r="IGE367" s="91"/>
      <c r="IGF367" s="91"/>
      <c r="IGG367" s="91" t="s">
        <v>218</v>
      </c>
      <c r="IGH367" s="91"/>
      <c r="IGI367" s="91"/>
      <c r="IGJ367" s="91"/>
      <c r="IGK367" s="91"/>
      <c r="IGL367" s="91"/>
      <c r="IGM367" s="91"/>
      <c r="IGN367" s="91"/>
      <c r="IGO367" s="91" t="s">
        <v>218</v>
      </c>
      <c r="IGP367" s="91"/>
      <c r="IGQ367" s="91"/>
      <c r="IGR367" s="91"/>
      <c r="IGS367" s="91"/>
      <c r="IGT367" s="91"/>
      <c r="IGU367" s="91"/>
      <c r="IGV367" s="91"/>
      <c r="IGW367" s="91" t="s">
        <v>218</v>
      </c>
      <c r="IGX367" s="91"/>
      <c r="IGY367" s="91"/>
      <c r="IGZ367" s="91"/>
      <c r="IHA367" s="91"/>
      <c r="IHB367" s="91"/>
      <c r="IHC367" s="91"/>
      <c r="IHD367" s="91"/>
      <c r="IHE367" s="91" t="s">
        <v>218</v>
      </c>
      <c r="IHF367" s="91"/>
      <c r="IHG367" s="91"/>
      <c r="IHH367" s="91"/>
      <c r="IHI367" s="91"/>
      <c r="IHJ367" s="91"/>
      <c r="IHK367" s="91"/>
      <c r="IHL367" s="91"/>
      <c r="IHM367" s="91" t="s">
        <v>218</v>
      </c>
      <c r="IHN367" s="91"/>
      <c r="IHO367" s="91"/>
      <c r="IHP367" s="91"/>
      <c r="IHQ367" s="91"/>
      <c r="IHR367" s="91"/>
      <c r="IHS367" s="91"/>
      <c r="IHT367" s="91"/>
      <c r="IHU367" s="91" t="s">
        <v>218</v>
      </c>
      <c r="IHV367" s="91"/>
      <c r="IHW367" s="91"/>
      <c r="IHX367" s="91"/>
      <c r="IHY367" s="91"/>
      <c r="IHZ367" s="91"/>
      <c r="IIA367" s="91"/>
      <c r="IIB367" s="91"/>
      <c r="IIC367" s="91" t="s">
        <v>218</v>
      </c>
      <c r="IID367" s="91"/>
      <c r="IIE367" s="91"/>
      <c r="IIF367" s="91"/>
      <c r="IIG367" s="91"/>
      <c r="IIH367" s="91"/>
      <c r="III367" s="91"/>
      <c r="IIJ367" s="91"/>
      <c r="IIK367" s="91" t="s">
        <v>218</v>
      </c>
      <c r="IIL367" s="91"/>
      <c r="IIM367" s="91"/>
      <c r="IIN367" s="91"/>
      <c r="IIO367" s="91"/>
      <c r="IIP367" s="91"/>
      <c r="IIQ367" s="91"/>
      <c r="IIR367" s="91"/>
      <c r="IIS367" s="91" t="s">
        <v>218</v>
      </c>
      <c r="IIT367" s="91"/>
      <c r="IIU367" s="91"/>
      <c r="IIV367" s="91"/>
      <c r="IIW367" s="91"/>
      <c r="IIX367" s="91"/>
      <c r="IIY367" s="91"/>
      <c r="IIZ367" s="91"/>
      <c r="IJA367" s="91" t="s">
        <v>218</v>
      </c>
      <c r="IJB367" s="91"/>
      <c r="IJC367" s="91"/>
      <c r="IJD367" s="91"/>
      <c r="IJE367" s="91"/>
      <c r="IJF367" s="91"/>
      <c r="IJG367" s="91"/>
      <c r="IJH367" s="91"/>
      <c r="IJI367" s="91" t="s">
        <v>218</v>
      </c>
      <c r="IJJ367" s="91"/>
      <c r="IJK367" s="91"/>
      <c r="IJL367" s="91"/>
      <c r="IJM367" s="91"/>
      <c r="IJN367" s="91"/>
      <c r="IJO367" s="91"/>
      <c r="IJP367" s="91"/>
      <c r="IJQ367" s="91" t="s">
        <v>218</v>
      </c>
      <c r="IJR367" s="91"/>
      <c r="IJS367" s="91"/>
      <c r="IJT367" s="91"/>
      <c r="IJU367" s="91"/>
      <c r="IJV367" s="91"/>
      <c r="IJW367" s="91"/>
      <c r="IJX367" s="91"/>
      <c r="IJY367" s="91" t="s">
        <v>218</v>
      </c>
      <c r="IJZ367" s="91"/>
      <c r="IKA367" s="91"/>
      <c r="IKB367" s="91"/>
      <c r="IKC367" s="91"/>
      <c r="IKD367" s="91"/>
      <c r="IKE367" s="91"/>
      <c r="IKF367" s="91"/>
      <c r="IKG367" s="91" t="s">
        <v>218</v>
      </c>
      <c r="IKH367" s="91"/>
      <c r="IKI367" s="91"/>
      <c r="IKJ367" s="91"/>
      <c r="IKK367" s="91"/>
      <c r="IKL367" s="91"/>
      <c r="IKM367" s="91"/>
      <c r="IKN367" s="91"/>
      <c r="IKO367" s="91" t="s">
        <v>218</v>
      </c>
      <c r="IKP367" s="91"/>
      <c r="IKQ367" s="91"/>
      <c r="IKR367" s="91"/>
      <c r="IKS367" s="91"/>
      <c r="IKT367" s="91"/>
      <c r="IKU367" s="91"/>
      <c r="IKV367" s="91"/>
      <c r="IKW367" s="91" t="s">
        <v>218</v>
      </c>
      <c r="IKX367" s="91"/>
      <c r="IKY367" s="91"/>
      <c r="IKZ367" s="91"/>
      <c r="ILA367" s="91"/>
      <c r="ILB367" s="91"/>
      <c r="ILC367" s="91"/>
      <c r="ILD367" s="91"/>
      <c r="ILE367" s="91" t="s">
        <v>218</v>
      </c>
      <c r="ILF367" s="91"/>
      <c r="ILG367" s="91"/>
      <c r="ILH367" s="91"/>
      <c r="ILI367" s="91"/>
      <c r="ILJ367" s="91"/>
      <c r="ILK367" s="91"/>
      <c r="ILL367" s="91"/>
      <c r="ILM367" s="91" t="s">
        <v>218</v>
      </c>
      <c r="ILN367" s="91"/>
      <c r="ILO367" s="91"/>
      <c r="ILP367" s="91"/>
      <c r="ILQ367" s="91"/>
      <c r="ILR367" s="91"/>
      <c r="ILS367" s="91"/>
      <c r="ILT367" s="91"/>
      <c r="ILU367" s="91" t="s">
        <v>218</v>
      </c>
      <c r="ILV367" s="91"/>
      <c r="ILW367" s="91"/>
      <c r="ILX367" s="91"/>
      <c r="ILY367" s="91"/>
      <c r="ILZ367" s="91"/>
      <c r="IMA367" s="91"/>
      <c r="IMB367" s="91"/>
      <c r="IMC367" s="91" t="s">
        <v>218</v>
      </c>
      <c r="IMD367" s="91"/>
      <c r="IME367" s="91"/>
      <c r="IMF367" s="91"/>
      <c r="IMG367" s="91"/>
      <c r="IMH367" s="91"/>
      <c r="IMI367" s="91"/>
      <c r="IMJ367" s="91"/>
      <c r="IMK367" s="91" t="s">
        <v>218</v>
      </c>
      <c r="IML367" s="91"/>
      <c r="IMM367" s="91"/>
      <c r="IMN367" s="91"/>
      <c r="IMO367" s="91"/>
      <c r="IMP367" s="91"/>
      <c r="IMQ367" s="91"/>
      <c r="IMR367" s="91"/>
      <c r="IMS367" s="91" t="s">
        <v>218</v>
      </c>
      <c r="IMT367" s="91"/>
      <c r="IMU367" s="91"/>
      <c r="IMV367" s="91"/>
      <c r="IMW367" s="91"/>
      <c r="IMX367" s="91"/>
      <c r="IMY367" s="91"/>
      <c r="IMZ367" s="91"/>
      <c r="INA367" s="91" t="s">
        <v>218</v>
      </c>
      <c r="INB367" s="91"/>
      <c r="INC367" s="91"/>
      <c r="IND367" s="91"/>
      <c r="INE367" s="91"/>
      <c r="INF367" s="91"/>
      <c r="ING367" s="91"/>
      <c r="INH367" s="91"/>
      <c r="INI367" s="91" t="s">
        <v>218</v>
      </c>
      <c r="INJ367" s="91"/>
      <c r="INK367" s="91"/>
      <c r="INL367" s="91"/>
      <c r="INM367" s="91"/>
      <c r="INN367" s="91"/>
      <c r="INO367" s="91"/>
      <c r="INP367" s="91"/>
      <c r="INQ367" s="91" t="s">
        <v>218</v>
      </c>
      <c r="INR367" s="91"/>
      <c r="INS367" s="91"/>
      <c r="INT367" s="91"/>
      <c r="INU367" s="91"/>
      <c r="INV367" s="91"/>
      <c r="INW367" s="91"/>
      <c r="INX367" s="91"/>
      <c r="INY367" s="91" t="s">
        <v>218</v>
      </c>
      <c r="INZ367" s="91"/>
      <c r="IOA367" s="91"/>
      <c r="IOB367" s="91"/>
      <c r="IOC367" s="91"/>
      <c r="IOD367" s="91"/>
      <c r="IOE367" s="91"/>
      <c r="IOF367" s="91"/>
      <c r="IOG367" s="91" t="s">
        <v>218</v>
      </c>
      <c r="IOH367" s="91"/>
      <c r="IOI367" s="91"/>
      <c r="IOJ367" s="91"/>
      <c r="IOK367" s="91"/>
      <c r="IOL367" s="91"/>
      <c r="IOM367" s="91"/>
      <c r="ION367" s="91"/>
      <c r="IOO367" s="91" t="s">
        <v>218</v>
      </c>
      <c r="IOP367" s="91"/>
      <c r="IOQ367" s="91"/>
      <c r="IOR367" s="91"/>
      <c r="IOS367" s="91"/>
      <c r="IOT367" s="91"/>
      <c r="IOU367" s="91"/>
      <c r="IOV367" s="91"/>
      <c r="IOW367" s="91" t="s">
        <v>218</v>
      </c>
      <c r="IOX367" s="91"/>
      <c r="IOY367" s="91"/>
      <c r="IOZ367" s="91"/>
      <c r="IPA367" s="91"/>
      <c r="IPB367" s="91"/>
      <c r="IPC367" s="91"/>
      <c r="IPD367" s="91"/>
      <c r="IPE367" s="91" t="s">
        <v>218</v>
      </c>
      <c r="IPF367" s="91"/>
      <c r="IPG367" s="91"/>
      <c r="IPH367" s="91"/>
      <c r="IPI367" s="91"/>
      <c r="IPJ367" s="91"/>
      <c r="IPK367" s="91"/>
      <c r="IPL367" s="91"/>
      <c r="IPM367" s="91" t="s">
        <v>218</v>
      </c>
      <c r="IPN367" s="91"/>
      <c r="IPO367" s="91"/>
      <c r="IPP367" s="91"/>
      <c r="IPQ367" s="91"/>
      <c r="IPR367" s="91"/>
      <c r="IPS367" s="91"/>
      <c r="IPT367" s="91"/>
      <c r="IPU367" s="91" t="s">
        <v>218</v>
      </c>
      <c r="IPV367" s="91"/>
      <c r="IPW367" s="91"/>
      <c r="IPX367" s="91"/>
      <c r="IPY367" s="91"/>
      <c r="IPZ367" s="91"/>
      <c r="IQA367" s="91"/>
      <c r="IQB367" s="91"/>
      <c r="IQC367" s="91" t="s">
        <v>218</v>
      </c>
      <c r="IQD367" s="91"/>
      <c r="IQE367" s="91"/>
      <c r="IQF367" s="91"/>
      <c r="IQG367" s="91"/>
      <c r="IQH367" s="91"/>
      <c r="IQI367" s="91"/>
      <c r="IQJ367" s="91"/>
      <c r="IQK367" s="91" t="s">
        <v>218</v>
      </c>
      <c r="IQL367" s="91"/>
      <c r="IQM367" s="91"/>
      <c r="IQN367" s="91"/>
      <c r="IQO367" s="91"/>
      <c r="IQP367" s="91"/>
      <c r="IQQ367" s="91"/>
      <c r="IQR367" s="91"/>
      <c r="IQS367" s="91" t="s">
        <v>218</v>
      </c>
      <c r="IQT367" s="91"/>
      <c r="IQU367" s="91"/>
      <c r="IQV367" s="91"/>
      <c r="IQW367" s="91"/>
      <c r="IQX367" s="91"/>
      <c r="IQY367" s="91"/>
      <c r="IQZ367" s="91"/>
      <c r="IRA367" s="91" t="s">
        <v>218</v>
      </c>
      <c r="IRB367" s="91"/>
      <c r="IRC367" s="91"/>
      <c r="IRD367" s="91"/>
      <c r="IRE367" s="91"/>
      <c r="IRF367" s="91"/>
      <c r="IRG367" s="91"/>
      <c r="IRH367" s="91"/>
      <c r="IRI367" s="91" t="s">
        <v>218</v>
      </c>
      <c r="IRJ367" s="91"/>
      <c r="IRK367" s="91"/>
      <c r="IRL367" s="91"/>
      <c r="IRM367" s="91"/>
      <c r="IRN367" s="91"/>
      <c r="IRO367" s="91"/>
      <c r="IRP367" s="91"/>
      <c r="IRQ367" s="91" t="s">
        <v>218</v>
      </c>
      <c r="IRR367" s="91"/>
      <c r="IRS367" s="91"/>
      <c r="IRT367" s="91"/>
      <c r="IRU367" s="91"/>
      <c r="IRV367" s="91"/>
      <c r="IRW367" s="91"/>
      <c r="IRX367" s="91"/>
      <c r="IRY367" s="91" t="s">
        <v>218</v>
      </c>
      <c r="IRZ367" s="91"/>
      <c r="ISA367" s="91"/>
      <c r="ISB367" s="91"/>
      <c r="ISC367" s="91"/>
      <c r="ISD367" s="91"/>
      <c r="ISE367" s="91"/>
      <c r="ISF367" s="91"/>
      <c r="ISG367" s="91" t="s">
        <v>218</v>
      </c>
      <c r="ISH367" s="91"/>
      <c r="ISI367" s="91"/>
      <c r="ISJ367" s="91"/>
      <c r="ISK367" s="91"/>
      <c r="ISL367" s="91"/>
      <c r="ISM367" s="91"/>
      <c r="ISN367" s="91"/>
      <c r="ISO367" s="91" t="s">
        <v>218</v>
      </c>
      <c r="ISP367" s="91"/>
      <c r="ISQ367" s="91"/>
      <c r="ISR367" s="91"/>
      <c r="ISS367" s="91"/>
      <c r="IST367" s="91"/>
      <c r="ISU367" s="91"/>
      <c r="ISV367" s="91"/>
      <c r="ISW367" s="91" t="s">
        <v>218</v>
      </c>
      <c r="ISX367" s="91"/>
      <c r="ISY367" s="91"/>
      <c r="ISZ367" s="91"/>
      <c r="ITA367" s="91"/>
      <c r="ITB367" s="91"/>
      <c r="ITC367" s="91"/>
      <c r="ITD367" s="91"/>
      <c r="ITE367" s="91" t="s">
        <v>218</v>
      </c>
      <c r="ITF367" s="91"/>
      <c r="ITG367" s="91"/>
      <c r="ITH367" s="91"/>
      <c r="ITI367" s="91"/>
      <c r="ITJ367" s="91"/>
      <c r="ITK367" s="91"/>
      <c r="ITL367" s="91"/>
      <c r="ITM367" s="91" t="s">
        <v>218</v>
      </c>
      <c r="ITN367" s="91"/>
      <c r="ITO367" s="91"/>
      <c r="ITP367" s="91"/>
      <c r="ITQ367" s="91"/>
      <c r="ITR367" s="91"/>
      <c r="ITS367" s="91"/>
      <c r="ITT367" s="91"/>
      <c r="ITU367" s="91" t="s">
        <v>218</v>
      </c>
      <c r="ITV367" s="91"/>
      <c r="ITW367" s="91"/>
      <c r="ITX367" s="91"/>
      <c r="ITY367" s="91"/>
      <c r="ITZ367" s="91"/>
      <c r="IUA367" s="91"/>
      <c r="IUB367" s="91"/>
      <c r="IUC367" s="91" t="s">
        <v>218</v>
      </c>
      <c r="IUD367" s="91"/>
      <c r="IUE367" s="91"/>
      <c r="IUF367" s="91"/>
      <c r="IUG367" s="91"/>
      <c r="IUH367" s="91"/>
      <c r="IUI367" s="91"/>
      <c r="IUJ367" s="91"/>
      <c r="IUK367" s="91" t="s">
        <v>218</v>
      </c>
      <c r="IUL367" s="91"/>
      <c r="IUM367" s="91"/>
      <c r="IUN367" s="91"/>
      <c r="IUO367" s="91"/>
      <c r="IUP367" s="91"/>
      <c r="IUQ367" s="91"/>
      <c r="IUR367" s="91"/>
      <c r="IUS367" s="91" t="s">
        <v>218</v>
      </c>
      <c r="IUT367" s="91"/>
      <c r="IUU367" s="91"/>
      <c r="IUV367" s="91"/>
      <c r="IUW367" s="91"/>
      <c r="IUX367" s="91"/>
      <c r="IUY367" s="91"/>
      <c r="IUZ367" s="91"/>
      <c r="IVA367" s="91" t="s">
        <v>218</v>
      </c>
      <c r="IVB367" s="91"/>
      <c r="IVC367" s="91"/>
      <c r="IVD367" s="91"/>
      <c r="IVE367" s="91"/>
      <c r="IVF367" s="91"/>
      <c r="IVG367" s="91"/>
      <c r="IVH367" s="91"/>
      <c r="IVI367" s="91" t="s">
        <v>218</v>
      </c>
      <c r="IVJ367" s="91"/>
      <c r="IVK367" s="91"/>
      <c r="IVL367" s="91"/>
      <c r="IVM367" s="91"/>
      <c r="IVN367" s="91"/>
      <c r="IVO367" s="91"/>
      <c r="IVP367" s="91"/>
      <c r="IVQ367" s="91" t="s">
        <v>218</v>
      </c>
      <c r="IVR367" s="91"/>
      <c r="IVS367" s="91"/>
      <c r="IVT367" s="91"/>
      <c r="IVU367" s="91"/>
      <c r="IVV367" s="91"/>
      <c r="IVW367" s="91"/>
      <c r="IVX367" s="91"/>
      <c r="IVY367" s="91" t="s">
        <v>218</v>
      </c>
      <c r="IVZ367" s="91"/>
      <c r="IWA367" s="91"/>
      <c r="IWB367" s="91"/>
      <c r="IWC367" s="91"/>
      <c r="IWD367" s="91"/>
      <c r="IWE367" s="91"/>
      <c r="IWF367" s="91"/>
      <c r="IWG367" s="91" t="s">
        <v>218</v>
      </c>
      <c r="IWH367" s="91"/>
      <c r="IWI367" s="91"/>
      <c r="IWJ367" s="91"/>
      <c r="IWK367" s="91"/>
      <c r="IWL367" s="91"/>
      <c r="IWM367" s="91"/>
      <c r="IWN367" s="91"/>
      <c r="IWO367" s="91" t="s">
        <v>218</v>
      </c>
      <c r="IWP367" s="91"/>
      <c r="IWQ367" s="91"/>
      <c r="IWR367" s="91"/>
      <c r="IWS367" s="91"/>
      <c r="IWT367" s="91"/>
      <c r="IWU367" s="91"/>
      <c r="IWV367" s="91"/>
      <c r="IWW367" s="91" t="s">
        <v>218</v>
      </c>
      <c r="IWX367" s="91"/>
      <c r="IWY367" s="91"/>
      <c r="IWZ367" s="91"/>
      <c r="IXA367" s="91"/>
      <c r="IXB367" s="91"/>
      <c r="IXC367" s="91"/>
      <c r="IXD367" s="91"/>
      <c r="IXE367" s="91" t="s">
        <v>218</v>
      </c>
      <c r="IXF367" s="91"/>
      <c r="IXG367" s="91"/>
      <c r="IXH367" s="91"/>
      <c r="IXI367" s="91"/>
      <c r="IXJ367" s="91"/>
      <c r="IXK367" s="91"/>
      <c r="IXL367" s="91"/>
      <c r="IXM367" s="91" t="s">
        <v>218</v>
      </c>
      <c r="IXN367" s="91"/>
      <c r="IXO367" s="91"/>
      <c r="IXP367" s="91"/>
      <c r="IXQ367" s="91"/>
      <c r="IXR367" s="91"/>
      <c r="IXS367" s="91"/>
      <c r="IXT367" s="91"/>
      <c r="IXU367" s="91" t="s">
        <v>218</v>
      </c>
      <c r="IXV367" s="91"/>
      <c r="IXW367" s="91"/>
      <c r="IXX367" s="91"/>
      <c r="IXY367" s="91"/>
      <c r="IXZ367" s="91"/>
      <c r="IYA367" s="91"/>
      <c r="IYB367" s="91"/>
      <c r="IYC367" s="91" t="s">
        <v>218</v>
      </c>
      <c r="IYD367" s="91"/>
      <c r="IYE367" s="91"/>
      <c r="IYF367" s="91"/>
      <c r="IYG367" s="91"/>
      <c r="IYH367" s="91"/>
      <c r="IYI367" s="91"/>
      <c r="IYJ367" s="91"/>
      <c r="IYK367" s="91" t="s">
        <v>218</v>
      </c>
      <c r="IYL367" s="91"/>
      <c r="IYM367" s="91"/>
      <c r="IYN367" s="91"/>
      <c r="IYO367" s="91"/>
      <c r="IYP367" s="91"/>
      <c r="IYQ367" s="91"/>
      <c r="IYR367" s="91"/>
      <c r="IYS367" s="91" t="s">
        <v>218</v>
      </c>
      <c r="IYT367" s="91"/>
      <c r="IYU367" s="91"/>
      <c r="IYV367" s="91"/>
      <c r="IYW367" s="91"/>
      <c r="IYX367" s="91"/>
      <c r="IYY367" s="91"/>
      <c r="IYZ367" s="91"/>
      <c r="IZA367" s="91" t="s">
        <v>218</v>
      </c>
      <c r="IZB367" s="91"/>
      <c r="IZC367" s="91"/>
      <c r="IZD367" s="91"/>
      <c r="IZE367" s="91"/>
      <c r="IZF367" s="91"/>
      <c r="IZG367" s="91"/>
      <c r="IZH367" s="91"/>
      <c r="IZI367" s="91" t="s">
        <v>218</v>
      </c>
      <c r="IZJ367" s="91"/>
      <c r="IZK367" s="91"/>
      <c r="IZL367" s="91"/>
      <c r="IZM367" s="91"/>
      <c r="IZN367" s="91"/>
      <c r="IZO367" s="91"/>
      <c r="IZP367" s="91"/>
      <c r="IZQ367" s="91" t="s">
        <v>218</v>
      </c>
      <c r="IZR367" s="91"/>
      <c r="IZS367" s="91"/>
      <c r="IZT367" s="91"/>
      <c r="IZU367" s="91"/>
      <c r="IZV367" s="91"/>
      <c r="IZW367" s="91"/>
      <c r="IZX367" s="91"/>
      <c r="IZY367" s="91" t="s">
        <v>218</v>
      </c>
      <c r="IZZ367" s="91"/>
      <c r="JAA367" s="91"/>
      <c r="JAB367" s="91"/>
      <c r="JAC367" s="91"/>
      <c r="JAD367" s="91"/>
      <c r="JAE367" s="91"/>
      <c r="JAF367" s="91"/>
      <c r="JAG367" s="91" t="s">
        <v>218</v>
      </c>
      <c r="JAH367" s="91"/>
      <c r="JAI367" s="91"/>
      <c r="JAJ367" s="91"/>
      <c r="JAK367" s="91"/>
      <c r="JAL367" s="91"/>
      <c r="JAM367" s="91"/>
      <c r="JAN367" s="91"/>
      <c r="JAO367" s="91" t="s">
        <v>218</v>
      </c>
      <c r="JAP367" s="91"/>
      <c r="JAQ367" s="91"/>
      <c r="JAR367" s="91"/>
      <c r="JAS367" s="91"/>
      <c r="JAT367" s="91"/>
      <c r="JAU367" s="91"/>
      <c r="JAV367" s="91"/>
      <c r="JAW367" s="91" t="s">
        <v>218</v>
      </c>
      <c r="JAX367" s="91"/>
      <c r="JAY367" s="91"/>
      <c r="JAZ367" s="91"/>
      <c r="JBA367" s="91"/>
      <c r="JBB367" s="91"/>
      <c r="JBC367" s="91"/>
      <c r="JBD367" s="91"/>
      <c r="JBE367" s="91" t="s">
        <v>218</v>
      </c>
      <c r="JBF367" s="91"/>
      <c r="JBG367" s="91"/>
      <c r="JBH367" s="91"/>
      <c r="JBI367" s="91"/>
      <c r="JBJ367" s="91"/>
      <c r="JBK367" s="91"/>
      <c r="JBL367" s="91"/>
      <c r="JBM367" s="91" t="s">
        <v>218</v>
      </c>
      <c r="JBN367" s="91"/>
      <c r="JBO367" s="91"/>
      <c r="JBP367" s="91"/>
      <c r="JBQ367" s="91"/>
      <c r="JBR367" s="91"/>
      <c r="JBS367" s="91"/>
      <c r="JBT367" s="91"/>
      <c r="JBU367" s="91" t="s">
        <v>218</v>
      </c>
      <c r="JBV367" s="91"/>
      <c r="JBW367" s="91"/>
      <c r="JBX367" s="91"/>
      <c r="JBY367" s="91"/>
      <c r="JBZ367" s="91"/>
      <c r="JCA367" s="91"/>
      <c r="JCB367" s="91"/>
      <c r="JCC367" s="91" t="s">
        <v>218</v>
      </c>
      <c r="JCD367" s="91"/>
      <c r="JCE367" s="91"/>
      <c r="JCF367" s="91"/>
      <c r="JCG367" s="91"/>
      <c r="JCH367" s="91"/>
      <c r="JCI367" s="91"/>
      <c r="JCJ367" s="91"/>
      <c r="JCK367" s="91" t="s">
        <v>218</v>
      </c>
      <c r="JCL367" s="91"/>
      <c r="JCM367" s="91"/>
      <c r="JCN367" s="91"/>
      <c r="JCO367" s="91"/>
      <c r="JCP367" s="91"/>
      <c r="JCQ367" s="91"/>
      <c r="JCR367" s="91"/>
      <c r="JCS367" s="91" t="s">
        <v>218</v>
      </c>
      <c r="JCT367" s="91"/>
      <c r="JCU367" s="91"/>
      <c r="JCV367" s="91"/>
      <c r="JCW367" s="91"/>
      <c r="JCX367" s="91"/>
      <c r="JCY367" s="91"/>
      <c r="JCZ367" s="91"/>
      <c r="JDA367" s="91" t="s">
        <v>218</v>
      </c>
      <c r="JDB367" s="91"/>
      <c r="JDC367" s="91"/>
      <c r="JDD367" s="91"/>
      <c r="JDE367" s="91"/>
      <c r="JDF367" s="91"/>
      <c r="JDG367" s="91"/>
      <c r="JDH367" s="91"/>
      <c r="JDI367" s="91" t="s">
        <v>218</v>
      </c>
      <c r="JDJ367" s="91"/>
      <c r="JDK367" s="91"/>
      <c r="JDL367" s="91"/>
      <c r="JDM367" s="91"/>
      <c r="JDN367" s="91"/>
      <c r="JDO367" s="91"/>
      <c r="JDP367" s="91"/>
      <c r="JDQ367" s="91" t="s">
        <v>218</v>
      </c>
      <c r="JDR367" s="91"/>
      <c r="JDS367" s="91"/>
      <c r="JDT367" s="91"/>
      <c r="JDU367" s="91"/>
      <c r="JDV367" s="91"/>
      <c r="JDW367" s="91"/>
      <c r="JDX367" s="91"/>
      <c r="JDY367" s="91" t="s">
        <v>218</v>
      </c>
      <c r="JDZ367" s="91"/>
      <c r="JEA367" s="91"/>
      <c r="JEB367" s="91"/>
      <c r="JEC367" s="91"/>
      <c r="JED367" s="91"/>
      <c r="JEE367" s="91"/>
      <c r="JEF367" s="91"/>
      <c r="JEG367" s="91" t="s">
        <v>218</v>
      </c>
      <c r="JEH367" s="91"/>
      <c r="JEI367" s="91"/>
      <c r="JEJ367" s="91"/>
      <c r="JEK367" s="91"/>
      <c r="JEL367" s="91"/>
      <c r="JEM367" s="91"/>
      <c r="JEN367" s="91"/>
      <c r="JEO367" s="91" t="s">
        <v>218</v>
      </c>
      <c r="JEP367" s="91"/>
      <c r="JEQ367" s="91"/>
      <c r="JER367" s="91"/>
      <c r="JES367" s="91"/>
      <c r="JET367" s="91"/>
      <c r="JEU367" s="91"/>
      <c r="JEV367" s="91"/>
      <c r="JEW367" s="91" t="s">
        <v>218</v>
      </c>
      <c r="JEX367" s="91"/>
      <c r="JEY367" s="91"/>
      <c r="JEZ367" s="91"/>
      <c r="JFA367" s="91"/>
      <c r="JFB367" s="91"/>
      <c r="JFC367" s="91"/>
      <c r="JFD367" s="91"/>
      <c r="JFE367" s="91" t="s">
        <v>218</v>
      </c>
      <c r="JFF367" s="91"/>
      <c r="JFG367" s="91"/>
      <c r="JFH367" s="91"/>
      <c r="JFI367" s="91"/>
      <c r="JFJ367" s="91"/>
      <c r="JFK367" s="91"/>
      <c r="JFL367" s="91"/>
      <c r="JFM367" s="91" t="s">
        <v>218</v>
      </c>
      <c r="JFN367" s="91"/>
      <c r="JFO367" s="91"/>
      <c r="JFP367" s="91"/>
      <c r="JFQ367" s="91"/>
      <c r="JFR367" s="91"/>
      <c r="JFS367" s="91"/>
      <c r="JFT367" s="91"/>
      <c r="JFU367" s="91" t="s">
        <v>218</v>
      </c>
      <c r="JFV367" s="91"/>
      <c r="JFW367" s="91"/>
      <c r="JFX367" s="91"/>
      <c r="JFY367" s="91"/>
      <c r="JFZ367" s="91"/>
      <c r="JGA367" s="91"/>
      <c r="JGB367" s="91"/>
      <c r="JGC367" s="91" t="s">
        <v>218</v>
      </c>
      <c r="JGD367" s="91"/>
      <c r="JGE367" s="91"/>
      <c r="JGF367" s="91"/>
      <c r="JGG367" s="91"/>
      <c r="JGH367" s="91"/>
      <c r="JGI367" s="91"/>
      <c r="JGJ367" s="91"/>
      <c r="JGK367" s="91" t="s">
        <v>218</v>
      </c>
      <c r="JGL367" s="91"/>
      <c r="JGM367" s="91"/>
      <c r="JGN367" s="91"/>
      <c r="JGO367" s="91"/>
      <c r="JGP367" s="91"/>
      <c r="JGQ367" s="91"/>
      <c r="JGR367" s="91"/>
      <c r="JGS367" s="91" t="s">
        <v>218</v>
      </c>
      <c r="JGT367" s="91"/>
      <c r="JGU367" s="91"/>
      <c r="JGV367" s="91"/>
      <c r="JGW367" s="91"/>
      <c r="JGX367" s="91"/>
      <c r="JGY367" s="91"/>
      <c r="JGZ367" s="91"/>
      <c r="JHA367" s="91" t="s">
        <v>218</v>
      </c>
      <c r="JHB367" s="91"/>
      <c r="JHC367" s="91"/>
      <c r="JHD367" s="91"/>
      <c r="JHE367" s="91"/>
      <c r="JHF367" s="91"/>
      <c r="JHG367" s="91"/>
      <c r="JHH367" s="91"/>
      <c r="JHI367" s="91" t="s">
        <v>218</v>
      </c>
      <c r="JHJ367" s="91"/>
      <c r="JHK367" s="91"/>
      <c r="JHL367" s="91"/>
      <c r="JHM367" s="91"/>
      <c r="JHN367" s="91"/>
      <c r="JHO367" s="91"/>
      <c r="JHP367" s="91"/>
      <c r="JHQ367" s="91" t="s">
        <v>218</v>
      </c>
      <c r="JHR367" s="91"/>
      <c r="JHS367" s="91"/>
      <c r="JHT367" s="91"/>
      <c r="JHU367" s="91"/>
      <c r="JHV367" s="91"/>
      <c r="JHW367" s="91"/>
      <c r="JHX367" s="91"/>
      <c r="JHY367" s="91" t="s">
        <v>218</v>
      </c>
      <c r="JHZ367" s="91"/>
      <c r="JIA367" s="91"/>
      <c r="JIB367" s="91"/>
      <c r="JIC367" s="91"/>
      <c r="JID367" s="91"/>
      <c r="JIE367" s="91"/>
      <c r="JIF367" s="91"/>
      <c r="JIG367" s="91" t="s">
        <v>218</v>
      </c>
      <c r="JIH367" s="91"/>
      <c r="JII367" s="91"/>
      <c r="JIJ367" s="91"/>
      <c r="JIK367" s="91"/>
      <c r="JIL367" s="91"/>
      <c r="JIM367" s="91"/>
      <c r="JIN367" s="91"/>
      <c r="JIO367" s="91" t="s">
        <v>218</v>
      </c>
      <c r="JIP367" s="91"/>
      <c r="JIQ367" s="91"/>
      <c r="JIR367" s="91"/>
      <c r="JIS367" s="91"/>
      <c r="JIT367" s="91"/>
      <c r="JIU367" s="91"/>
      <c r="JIV367" s="91"/>
      <c r="JIW367" s="91" t="s">
        <v>218</v>
      </c>
      <c r="JIX367" s="91"/>
      <c r="JIY367" s="91"/>
      <c r="JIZ367" s="91"/>
      <c r="JJA367" s="91"/>
      <c r="JJB367" s="91"/>
      <c r="JJC367" s="91"/>
      <c r="JJD367" s="91"/>
      <c r="JJE367" s="91" t="s">
        <v>218</v>
      </c>
      <c r="JJF367" s="91"/>
      <c r="JJG367" s="91"/>
      <c r="JJH367" s="91"/>
      <c r="JJI367" s="91"/>
      <c r="JJJ367" s="91"/>
      <c r="JJK367" s="91"/>
      <c r="JJL367" s="91"/>
      <c r="JJM367" s="91" t="s">
        <v>218</v>
      </c>
      <c r="JJN367" s="91"/>
      <c r="JJO367" s="91"/>
      <c r="JJP367" s="91"/>
      <c r="JJQ367" s="91"/>
      <c r="JJR367" s="91"/>
      <c r="JJS367" s="91"/>
      <c r="JJT367" s="91"/>
      <c r="JJU367" s="91" t="s">
        <v>218</v>
      </c>
      <c r="JJV367" s="91"/>
      <c r="JJW367" s="91"/>
      <c r="JJX367" s="91"/>
      <c r="JJY367" s="91"/>
      <c r="JJZ367" s="91"/>
      <c r="JKA367" s="91"/>
      <c r="JKB367" s="91"/>
      <c r="JKC367" s="91" t="s">
        <v>218</v>
      </c>
      <c r="JKD367" s="91"/>
      <c r="JKE367" s="91"/>
      <c r="JKF367" s="91"/>
      <c r="JKG367" s="91"/>
      <c r="JKH367" s="91"/>
      <c r="JKI367" s="91"/>
      <c r="JKJ367" s="91"/>
      <c r="JKK367" s="91" t="s">
        <v>218</v>
      </c>
      <c r="JKL367" s="91"/>
      <c r="JKM367" s="91"/>
      <c r="JKN367" s="91"/>
      <c r="JKO367" s="91"/>
      <c r="JKP367" s="91"/>
      <c r="JKQ367" s="91"/>
      <c r="JKR367" s="91"/>
      <c r="JKS367" s="91" t="s">
        <v>218</v>
      </c>
      <c r="JKT367" s="91"/>
      <c r="JKU367" s="91"/>
      <c r="JKV367" s="91"/>
      <c r="JKW367" s="91"/>
      <c r="JKX367" s="91"/>
      <c r="JKY367" s="91"/>
      <c r="JKZ367" s="91"/>
      <c r="JLA367" s="91" t="s">
        <v>218</v>
      </c>
      <c r="JLB367" s="91"/>
      <c r="JLC367" s="91"/>
      <c r="JLD367" s="91"/>
      <c r="JLE367" s="91"/>
      <c r="JLF367" s="91"/>
      <c r="JLG367" s="91"/>
      <c r="JLH367" s="91"/>
      <c r="JLI367" s="91" t="s">
        <v>218</v>
      </c>
      <c r="JLJ367" s="91"/>
      <c r="JLK367" s="91"/>
      <c r="JLL367" s="91"/>
      <c r="JLM367" s="91"/>
      <c r="JLN367" s="91"/>
      <c r="JLO367" s="91"/>
      <c r="JLP367" s="91"/>
      <c r="JLQ367" s="91" t="s">
        <v>218</v>
      </c>
      <c r="JLR367" s="91"/>
      <c r="JLS367" s="91"/>
      <c r="JLT367" s="91"/>
      <c r="JLU367" s="91"/>
      <c r="JLV367" s="91"/>
      <c r="JLW367" s="91"/>
      <c r="JLX367" s="91"/>
      <c r="JLY367" s="91" t="s">
        <v>218</v>
      </c>
      <c r="JLZ367" s="91"/>
      <c r="JMA367" s="91"/>
      <c r="JMB367" s="91"/>
      <c r="JMC367" s="91"/>
      <c r="JMD367" s="91"/>
      <c r="JME367" s="91"/>
      <c r="JMF367" s="91"/>
      <c r="JMG367" s="91" t="s">
        <v>218</v>
      </c>
      <c r="JMH367" s="91"/>
      <c r="JMI367" s="91"/>
      <c r="JMJ367" s="91"/>
      <c r="JMK367" s="91"/>
      <c r="JML367" s="91"/>
      <c r="JMM367" s="91"/>
      <c r="JMN367" s="91"/>
      <c r="JMO367" s="91" t="s">
        <v>218</v>
      </c>
      <c r="JMP367" s="91"/>
      <c r="JMQ367" s="91"/>
      <c r="JMR367" s="91"/>
      <c r="JMS367" s="91"/>
      <c r="JMT367" s="91"/>
      <c r="JMU367" s="91"/>
      <c r="JMV367" s="91"/>
      <c r="JMW367" s="91" t="s">
        <v>218</v>
      </c>
      <c r="JMX367" s="91"/>
      <c r="JMY367" s="91"/>
      <c r="JMZ367" s="91"/>
      <c r="JNA367" s="91"/>
      <c r="JNB367" s="91"/>
      <c r="JNC367" s="91"/>
      <c r="JND367" s="91"/>
      <c r="JNE367" s="91" t="s">
        <v>218</v>
      </c>
      <c r="JNF367" s="91"/>
      <c r="JNG367" s="91"/>
      <c r="JNH367" s="91"/>
      <c r="JNI367" s="91"/>
      <c r="JNJ367" s="91"/>
      <c r="JNK367" s="91"/>
      <c r="JNL367" s="91"/>
      <c r="JNM367" s="91" t="s">
        <v>218</v>
      </c>
      <c r="JNN367" s="91"/>
      <c r="JNO367" s="91"/>
      <c r="JNP367" s="91"/>
      <c r="JNQ367" s="91"/>
      <c r="JNR367" s="91"/>
      <c r="JNS367" s="91"/>
      <c r="JNT367" s="91"/>
      <c r="JNU367" s="91" t="s">
        <v>218</v>
      </c>
      <c r="JNV367" s="91"/>
      <c r="JNW367" s="91"/>
      <c r="JNX367" s="91"/>
      <c r="JNY367" s="91"/>
      <c r="JNZ367" s="91"/>
      <c r="JOA367" s="91"/>
      <c r="JOB367" s="91"/>
      <c r="JOC367" s="91" t="s">
        <v>218</v>
      </c>
      <c r="JOD367" s="91"/>
      <c r="JOE367" s="91"/>
      <c r="JOF367" s="91"/>
      <c r="JOG367" s="91"/>
      <c r="JOH367" s="91"/>
      <c r="JOI367" s="91"/>
      <c r="JOJ367" s="91"/>
      <c r="JOK367" s="91" t="s">
        <v>218</v>
      </c>
      <c r="JOL367" s="91"/>
      <c r="JOM367" s="91"/>
      <c r="JON367" s="91"/>
      <c r="JOO367" s="91"/>
      <c r="JOP367" s="91"/>
      <c r="JOQ367" s="91"/>
      <c r="JOR367" s="91"/>
      <c r="JOS367" s="91" t="s">
        <v>218</v>
      </c>
      <c r="JOT367" s="91"/>
      <c r="JOU367" s="91"/>
      <c r="JOV367" s="91"/>
      <c r="JOW367" s="91"/>
      <c r="JOX367" s="91"/>
      <c r="JOY367" s="91"/>
      <c r="JOZ367" s="91"/>
      <c r="JPA367" s="91" t="s">
        <v>218</v>
      </c>
      <c r="JPB367" s="91"/>
      <c r="JPC367" s="91"/>
      <c r="JPD367" s="91"/>
      <c r="JPE367" s="91"/>
      <c r="JPF367" s="91"/>
      <c r="JPG367" s="91"/>
      <c r="JPH367" s="91"/>
      <c r="JPI367" s="91" t="s">
        <v>218</v>
      </c>
      <c r="JPJ367" s="91"/>
      <c r="JPK367" s="91"/>
      <c r="JPL367" s="91"/>
      <c r="JPM367" s="91"/>
      <c r="JPN367" s="91"/>
      <c r="JPO367" s="91"/>
      <c r="JPP367" s="91"/>
      <c r="JPQ367" s="91" t="s">
        <v>218</v>
      </c>
      <c r="JPR367" s="91"/>
      <c r="JPS367" s="91"/>
      <c r="JPT367" s="91"/>
      <c r="JPU367" s="91"/>
      <c r="JPV367" s="91"/>
      <c r="JPW367" s="91"/>
      <c r="JPX367" s="91"/>
      <c r="JPY367" s="91" t="s">
        <v>218</v>
      </c>
      <c r="JPZ367" s="91"/>
      <c r="JQA367" s="91"/>
      <c r="JQB367" s="91"/>
      <c r="JQC367" s="91"/>
      <c r="JQD367" s="91"/>
      <c r="JQE367" s="91"/>
      <c r="JQF367" s="91"/>
      <c r="JQG367" s="91" t="s">
        <v>218</v>
      </c>
      <c r="JQH367" s="91"/>
      <c r="JQI367" s="91"/>
      <c r="JQJ367" s="91"/>
      <c r="JQK367" s="91"/>
      <c r="JQL367" s="91"/>
      <c r="JQM367" s="91"/>
      <c r="JQN367" s="91"/>
      <c r="JQO367" s="91" t="s">
        <v>218</v>
      </c>
      <c r="JQP367" s="91"/>
      <c r="JQQ367" s="91"/>
      <c r="JQR367" s="91"/>
      <c r="JQS367" s="91"/>
      <c r="JQT367" s="91"/>
      <c r="JQU367" s="91"/>
      <c r="JQV367" s="91"/>
      <c r="JQW367" s="91" t="s">
        <v>218</v>
      </c>
      <c r="JQX367" s="91"/>
      <c r="JQY367" s="91"/>
      <c r="JQZ367" s="91"/>
      <c r="JRA367" s="91"/>
      <c r="JRB367" s="91"/>
      <c r="JRC367" s="91"/>
      <c r="JRD367" s="91"/>
      <c r="JRE367" s="91" t="s">
        <v>218</v>
      </c>
      <c r="JRF367" s="91"/>
      <c r="JRG367" s="91"/>
      <c r="JRH367" s="91"/>
      <c r="JRI367" s="91"/>
      <c r="JRJ367" s="91"/>
      <c r="JRK367" s="91"/>
      <c r="JRL367" s="91"/>
      <c r="JRM367" s="91" t="s">
        <v>218</v>
      </c>
      <c r="JRN367" s="91"/>
      <c r="JRO367" s="91"/>
      <c r="JRP367" s="91"/>
      <c r="JRQ367" s="91"/>
      <c r="JRR367" s="91"/>
      <c r="JRS367" s="91"/>
      <c r="JRT367" s="91"/>
      <c r="JRU367" s="91" t="s">
        <v>218</v>
      </c>
      <c r="JRV367" s="91"/>
      <c r="JRW367" s="91"/>
      <c r="JRX367" s="91"/>
      <c r="JRY367" s="91"/>
      <c r="JRZ367" s="91"/>
      <c r="JSA367" s="91"/>
      <c r="JSB367" s="91"/>
      <c r="JSC367" s="91" t="s">
        <v>218</v>
      </c>
      <c r="JSD367" s="91"/>
      <c r="JSE367" s="91"/>
      <c r="JSF367" s="91"/>
      <c r="JSG367" s="91"/>
      <c r="JSH367" s="91"/>
      <c r="JSI367" s="91"/>
      <c r="JSJ367" s="91"/>
      <c r="JSK367" s="91" t="s">
        <v>218</v>
      </c>
      <c r="JSL367" s="91"/>
      <c r="JSM367" s="91"/>
      <c r="JSN367" s="91"/>
      <c r="JSO367" s="91"/>
      <c r="JSP367" s="91"/>
      <c r="JSQ367" s="91"/>
      <c r="JSR367" s="91"/>
      <c r="JSS367" s="91" t="s">
        <v>218</v>
      </c>
      <c r="JST367" s="91"/>
      <c r="JSU367" s="91"/>
      <c r="JSV367" s="91"/>
      <c r="JSW367" s="91"/>
      <c r="JSX367" s="91"/>
      <c r="JSY367" s="91"/>
      <c r="JSZ367" s="91"/>
      <c r="JTA367" s="91" t="s">
        <v>218</v>
      </c>
      <c r="JTB367" s="91"/>
      <c r="JTC367" s="91"/>
      <c r="JTD367" s="91"/>
      <c r="JTE367" s="91"/>
      <c r="JTF367" s="91"/>
      <c r="JTG367" s="91"/>
      <c r="JTH367" s="91"/>
      <c r="JTI367" s="91" t="s">
        <v>218</v>
      </c>
      <c r="JTJ367" s="91"/>
      <c r="JTK367" s="91"/>
      <c r="JTL367" s="91"/>
      <c r="JTM367" s="91"/>
      <c r="JTN367" s="91"/>
      <c r="JTO367" s="91"/>
      <c r="JTP367" s="91"/>
      <c r="JTQ367" s="91" t="s">
        <v>218</v>
      </c>
      <c r="JTR367" s="91"/>
      <c r="JTS367" s="91"/>
      <c r="JTT367" s="91"/>
      <c r="JTU367" s="91"/>
      <c r="JTV367" s="91"/>
      <c r="JTW367" s="91"/>
      <c r="JTX367" s="91"/>
      <c r="JTY367" s="91" t="s">
        <v>218</v>
      </c>
      <c r="JTZ367" s="91"/>
      <c r="JUA367" s="91"/>
      <c r="JUB367" s="91"/>
      <c r="JUC367" s="91"/>
      <c r="JUD367" s="91"/>
      <c r="JUE367" s="91"/>
      <c r="JUF367" s="91"/>
      <c r="JUG367" s="91" t="s">
        <v>218</v>
      </c>
      <c r="JUH367" s="91"/>
      <c r="JUI367" s="91"/>
      <c r="JUJ367" s="91"/>
      <c r="JUK367" s="91"/>
      <c r="JUL367" s="91"/>
      <c r="JUM367" s="91"/>
      <c r="JUN367" s="91"/>
      <c r="JUO367" s="91" t="s">
        <v>218</v>
      </c>
      <c r="JUP367" s="91"/>
      <c r="JUQ367" s="91"/>
      <c r="JUR367" s="91"/>
      <c r="JUS367" s="91"/>
      <c r="JUT367" s="91"/>
      <c r="JUU367" s="91"/>
      <c r="JUV367" s="91"/>
      <c r="JUW367" s="91" t="s">
        <v>218</v>
      </c>
      <c r="JUX367" s="91"/>
      <c r="JUY367" s="91"/>
      <c r="JUZ367" s="91"/>
      <c r="JVA367" s="91"/>
      <c r="JVB367" s="91"/>
      <c r="JVC367" s="91"/>
      <c r="JVD367" s="91"/>
      <c r="JVE367" s="91" t="s">
        <v>218</v>
      </c>
      <c r="JVF367" s="91"/>
      <c r="JVG367" s="91"/>
      <c r="JVH367" s="91"/>
      <c r="JVI367" s="91"/>
      <c r="JVJ367" s="91"/>
      <c r="JVK367" s="91"/>
      <c r="JVL367" s="91"/>
      <c r="JVM367" s="91" t="s">
        <v>218</v>
      </c>
      <c r="JVN367" s="91"/>
      <c r="JVO367" s="91"/>
      <c r="JVP367" s="91"/>
      <c r="JVQ367" s="91"/>
      <c r="JVR367" s="91"/>
      <c r="JVS367" s="91"/>
      <c r="JVT367" s="91"/>
      <c r="JVU367" s="91" t="s">
        <v>218</v>
      </c>
      <c r="JVV367" s="91"/>
      <c r="JVW367" s="91"/>
      <c r="JVX367" s="91"/>
      <c r="JVY367" s="91"/>
      <c r="JVZ367" s="91"/>
      <c r="JWA367" s="91"/>
      <c r="JWB367" s="91"/>
      <c r="JWC367" s="91" t="s">
        <v>218</v>
      </c>
      <c r="JWD367" s="91"/>
      <c r="JWE367" s="91"/>
      <c r="JWF367" s="91"/>
      <c r="JWG367" s="91"/>
      <c r="JWH367" s="91"/>
      <c r="JWI367" s="91"/>
      <c r="JWJ367" s="91"/>
      <c r="JWK367" s="91" t="s">
        <v>218</v>
      </c>
      <c r="JWL367" s="91"/>
      <c r="JWM367" s="91"/>
      <c r="JWN367" s="91"/>
      <c r="JWO367" s="91"/>
      <c r="JWP367" s="91"/>
      <c r="JWQ367" s="91"/>
      <c r="JWR367" s="91"/>
      <c r="JWS367" s="91" t="s">
        <v>218</v>
      </c>
      <c r="JWT367" s="91"/>
      <c r="JWU367" s="91"/>
      <c r="JWV367" s="91"/>
      <c r="JWW367" s="91"/>
      <c r="JWX367" s="91"/>
      <c r="JWY367" s="91"/>
      <c r="JWZ367" s="91"/>
      <c r="JXA367" s="91" t="s">
        <v>218</v>
      </c>
      <c r="JXB367" s="91"/>
      <c r="JXC367" s="91"/>
      <c r="JXD367" s="91"/>
      <c r="JXE367" s="91"/>
      <c r="JXF367" s="91"/>
      <c r="JXG367" s="91"/>
      <c r="JXH367" s="91"/>
      <c r="JXI367" s="91" t="s">
        <v>218</v>
      </c>
      <c r="JXJ367" s="91"/>
      <c r="JXK367" s="91"/>
      <c r="JXL367" s="91"/>
      <c r="JXM367" s="91"/>
      <c r="JXN367" s="91"/>
      <c r="JXO367" s="91"/>
      <c r="JXP367" s="91"/>
      <c r="JXQ367" s="91" t="s">
        <v>218</v>
      </c>
      <c r="JXR367" s="91"/>
      <c r="JXS367" s="91"/>
      <c r="JXT367" s="91"/>
      <c r="JXU367" s="91"/>
      <c r="JXV367" s="91"/>
      <c r="JXW367" s="91"/>
      <c r="JXX367" s="91"/>
      <c r="JXY367" s="91" t="s">
        <v>218</v>
      </c>
      <c r="JXZ367" s="91"/>
      <c r="JYA367" s="91"/>
      <c r="JYB367" s="91"/>
      <c r="JYC367" s="91"/>
      <c r="JYD367" s="91"/>
      <c r="JYE367" s="91"/>
      <c r="JYF367" s="91"/>
      <c r="JYG367" s="91" t="s">
        <v>218</v>
      </c>
      <c r="JYH367" s="91"/>
      <c r="JYI367" s="91"/>
      <c r="JYJ367" s="91"/>
      <c r="JYK367" s="91"/>
      <c r="JYL367" s="91"/>
      <c r="JYM367" s="91"/>
      <c r="JYN367" s="91"/>
      <c r="JYO367" s="91" t="s">
        <v>218</v>
      </c>
      <c r="JYP367" s="91"/>
      <c r="JYQ367" s="91"/>
      <c r="JYR367" s="91"/>
      <c r="JYS367" s="91"/>
      <c r="JYT367" s="91"/>
      <c r="JYU367" s="91"/>
      <c r="JYV367" s="91"/>
      <c r="JYW367" s="91" t="s">
        <v>218</v>
      </c>
      <c r="JYX367" s="91"/>
      <c r="JYY367" s="91"/>
      <c r="JYZ367" s="91"/>
      <c r="JZA367" s="91"/>
      <c r="JZB367" s="91"/>
      <c r="JZC367" s="91"/>
      <c r="JZD367" s="91"/>
      <c r="JZE367" s="91" t="s">
        <v>218</v>
      </c>
      <c r="JZF367" s="91"/>
      <c r="JZG367" s="91"/>
      <c r="JZH367" s="91"/>
      <c r="JZI367" s="91"/>
      <c r="JZJ367" s="91"/>
      <c r="JZK367" s="91"/>
      <c r="JZL367" s="91"/>
      <c r="JZM367" s="91" t="s">
        <v>218</v>
      </c>
      <c r="JZN367" s="91"/>
      <c r="JZO367" s="91"/>
      <c r="JZP367" s="91"/>
      <c r="JZQ367" s="91"/>
      <c r="JZR367" s="91"/>
      <c r="JZS367" s="91"/>
      <c r="JZT367" s="91"/>
      <c r="JZU367" s="91" t="s">
        <v>218</v>
      </c>
      <c r="JZV367" s="91"/>
      <c r="JZW367" s="91"/>
      <c r="JZX367" s="91"/>
      <c r="JZY367" s="91"/>
      <c r="JZZ367" s="91"/>
      <c r="KAA367" s="91"/>
      <c r="KAB367" s="91"/>
      <c r="KAC367" s="91" t="s">
        <v>218</v>
      </c>
      <c r="KAD367" s="91"/>
      <c r="KAE367" s="91"/>
      <c r="KAF367" s="91"/>
      <c r="KAG367" s="91"/>
      <c r="KAH367" s="91"/>
      <c r="KAI367" s="91"/>
      <c r="KAJ367" s="91"/>
      <c r="KAK367" s="91" t="s">
        <v>218</v>
      </c>
      <c r="KAL367" s="91"/>
      <c r="KAM367" s="91"/>
      <c r="KAN367" s="91"/>
      <c r="KAO367" s="91"/>
      <c r="KAP367" s="91"/>
      <c r="KAQ367" s="91"/>
      <c r="KAR367" s="91"/>
      <c r="KAS367" s="91" t="s">
        <v>218</v>
      </c>
      <c r="KAT367" s="91"/>
      <c r="KAU367" s="91"/>
      <c r="KAV367" s="91"/>
      <c r="KAW367" s="91"/>
      <c r="KAX367" s="91"/>
      <c r="KAY367" s="91"/>
      <c r="KAZ367" s="91"/>
      <c r="KBA367" s="91" t="s">
        <v>218</v>
      </c>
      <c r="KBB367" s="91"/>
      <c r="KBC367" s="91"/>
      <c r="KBD367" s="91"/>
      <c r="KBE367" s="91"/>
      <c r="KBF367" s="91"/>
      <c r="KBG367" s="91"/>
      <c r="KBH367" s="91"/>
      <c r="KBI367" s="91" t="s">
        <v>218</v>
      </c>
      <c r="KBJ367" s="91"/>
      <c r="KBK367" s="91"/>
      <c r="KBL367" s="91"/>
      <c r="KBM367" s="91"/>
      <c r="KBN367" s="91"/>
      <c r="KBO367" s="91"/>
      <c r="KBP367" s="91"/>
      <c r="KBQ367" s="91" t="s">
        <v>218</v>
      </c>
      <c r="KBR367" s="91"/>
      <c r="KBS367" s="91"/>
      <c r="KBT367" s="91"/>
      <c r="KBU367" s="91"/>
      <c r="KBV367" s="91"/>
      <c r="KBW367" s="91"/>
      <c r="KBX367" s="91"/>
      <c r="KBY367" s="91" t="s">
        <v>218</v>
      </c>
      <c r="KBZ367" s="91"/>
      <c r="KCA367" s="91"/>
      <c r="KCB367" s="91"/>
      <c r="KCC367" s="91"/>
      <c r="KCD367" s="91"/>
      <c r="KCE367" s="91"/>
      <c r="KCF367" s="91"/>
      <c r="KCG367" s="91" t="s">
        <v>218</v>
      </c>
      <c r="KCH367" s="91"/>
      <c r="KCI367" s="91"/>
      <c r="KCJ367" s="91"/>
      <c r="KCK367" s="91"/>
      <c r="KCL367" s="91"/>
      <c r="KCM367" s="91"/>
      <c r="KCN367" s="91"/>
      <c r="KCO367" s="91" t="s">
        <v>218</v>
      </c>
      <c r="KCP367" s="91"/>
      <c r="KCQ367" s="91"/>
      <c r="KCR367" s="91"/>
      <c r="KCS367" s="91"/>
      <c r="KCT367" s="91"/>
      <c r="KCU367" s="91"/>
      <c r="KCV367" s="91"/>
      <c r="KCW367" s="91" t="s">
        <v>218</v>
      </c>
      <c r="KCX367" s="91"/>
      <c r="KCY367" s="91"/>
      <c r="KCZ367" s="91"/>
      <c r="KDA367" s="91"/>
      <c r="KDB367" s="91"/>
      <c r="KDC367" s="91"/>
      <c r="KDD367" s="91"/>
      <c r="KDE367" s="91" t="s">
        <v>218</v>
      </c>
      <c r="KDF367" s="91"/>
      <c r="KDG367" s="91"/>
      <c r="KDH367" s="91"/>
      <c r="KDI367" s="91"/>
      <c r="KDJ367" s="91"/>
      <c r="KDK367" s="91"/>
      <c r="KDL367" s="91"/>
      <c r="KDM367" s="91" t="s">
        <v>218</v>
      </c>
      <c r="KDN367" s="91"/>
      <c r="KDO367" s="91"/>
      <c r="KDP367" s="91"/>
      <c r="KDQ367" s="91"/>
      <c r="KDR367" s="91"/>
      <c r="KDS367" s="91"/>
      <c r="KDT367" s="91"/>
      <c r="KDU367" s="91" t="s">
        <v>218</v>
      </c>
      <c r="KDV367" s="91"/>
      <c r="KDW367" s="91"/>
      <c r="KDX367" s="91"/>
      <c r="KDY367" s="91"/>
      <c r="KDZ367" s="91"/>
      <c r="KEA367" s="91"/>
      <c r="KEB367" s="91"/>
      <c r="KEC367" s="91" t="s">
        <v>218</v>
      </c>
      <c r="KED367" s="91"/>
      <c r="KEE367" s="91"/>
      <c r="KEF367" s="91"/>
      <c r="KEG367" s="91"/>
      <c r="KEH367" s="91"/>
      <c r="KEI367" s="91"/>
      <c r="KEJ367" s="91"/>
      <c r="KEK367" s="91" t="s">
        <v>218</v>
      </c>
      <c r="KEL367" s="91"/>
      <c r="KEM367" s="91"/>
      <c r="KEN367" s="91"/>
      <c r="KEO367" s="91"/>
      <c r="KEP367" s="91"/>
      <c r="KEQ367" s="91"/>
      <c r="KER367" s="91"/>
      <c r="KES367" s="91" t="s">
        <v>218</v>
      </c>
      <c r="KET367" s="91"/>
      <c r="KEU367" s="91"/>
      <c r="KEV367" s="91"/>
      <c r="KEW367" s="91"/>
      <c r="KEX367" s="91"/>
      <c r="KEY367" s="91"/>
      <c r="KEZ367" s="91"/>
      <c r="KFA367" s="91" t="s">
        <v>218</v>
      </c>
      <c r="KFB367" s="91"/>
      <c r="KFC367" s="91"/>
      <c r="KFD367" s="91"/>
      <c r="KFE367" s="91"/>
      <c r="KFF367" s="91"/>
      <c r="KFG367" s="91"/>
      <c r="KFH367" s="91"/>
      <c r="KFI367" s="91" t="s">
        <v>218</v>
      </c>
      <c r="KFJ367" s="91"/>
      <c r="KFK367" s="91"/>
      <c r="KFL367" s="91"/>
      <c r="KFM367" s="91"/>
      <c r="KFN367" s="91"/>
      <c r="KFO367" s="91"/>
      <c r="KFP367" s="91"/>
      <c r="KFQ367" s="91" t="s">
        <v>218</v>
      </c>
      <c r="KFR367" s="91"/>
      <c r="KFS367" s="91"/>
      <c r="KFT367" s="91"/>
      <c r="KFU367" s="91"/>
      <c r="KFV367" s="91"/>
      <c r="KFW367" s="91"/>
      <c r="KFX367" s="91"/>
      <c r="KFY367" s="91" t="s">
        <v>218</v>
      </c>
      <c r="KFZ367" s="91"/>
      <c r="KGA367" s="91"/>
      <c r="KGB367" s="91"/>
      <c r="KGC367" s="91"/>
      <c r="KGD367" s="91"/>
      <c r="KGE367" s="91"/>
      <c r="KGF367" s="91"/>
      <c r="KGG367" s="91" t="s">
        <v>218</v>
      </c>
      <c r="KGH367" s="91"/>
      <c r="KGI367" s="91"/>
      <c r="KGJ367" s="91"/>
      <c r="KGK367" s="91"/>
      <c r="KGL367" s="91"/>
      <c r="KGM367" s="91"/>
      <c r="KGN367" s="91"/>
      <c r="KGO367" s="91" t="s">
        <v>218</v>
      </c>
      <c r="KGP367" s="91"/>
      <c r="KGQ367" s="91"/>
      <c r="KGR367" s="91"/>
      <c r="KGS367" s="91"/>
      <c r="KGT367" s="91"/>
      <c r="KGU367" s="91"/>
      <c r="KGV367" s="91"/>
      <c r="KGW367" s="91" t="s">
        <v>218</v>
      </c>
      <c r="KGX367" s="91"/>
      <c r="KGY367" s="91"/>
      <c r="KGZ367" s="91"/>
      <c r="KHA367" s="91"/>
      <c r="KHB367" s="91"/>
      <c r="KHC367" s="91"/>
      <c r="KHD367" s="91"/>
      <c r="KHE367" s="91" t="s">
        <v>218</v>
      </c>
      <c r="KHF367" s="91"/>
      <c r="KHG367" s="91"/>
      <c r="KHH367" s="91"/>
      <c r="KHI367" s="91"/>
      <c r="KHJ367" s="91"/>
      <c r="KHK367" s="91"/>
      <c r="KHL367" s="91"/>
      <c r="KHM367" s="91" t="s">
        <v>218</v>
      </c>
      <c r="KHN367" s="91"/>
      <c r="KHO367" s="91"/>
      <c r="KHP367" s="91"/>
      <c r="KHQ367" s="91"/>
      <c r="KHR367" s="91"/>
      <c r="KHS367" s="91"/>
      <c r="KHT367" s="91"/>
      <c r="KHU367" s="91" t="s">
        <v>218</v>
      </c>
      <c r="KHV367" s="91"/>
      <c r="KHW367" s="91"/>
      <c r="KHX367" s="91"/>
      <c r="KHY367" s="91"/>
      <c r="KHZ367" s="91"/>
      <c r="KIA367" s="91"/>
      <c r="KIB367" s="91"/>
      <c r="KIC367" s="91" t="s">
        <v>218</v>
      </c>
      <c r="KID367" s="91"/>
      <c r="KIE367" s="91"/>
      <c r="KIF367" s="91"/>
      <c r="KIG367" s="91"/>
      <c r="KIH367" s="91"/>
      <c r="KII367" s="91"/>
      <c r="KIJ367" s="91"/>
      <c r="KIK367" s="91" t="s">
        <v>218</v>
      </c>
      <c r="KIL367" s="91"/>
      <c r="KIM367" s="91"/>
      <c r="KIN367" s="91"/>
      <c r="KIO367" s="91"/>
      <c r="KIP367" s="91"/>
      <c r="KIQ367" s="91"/>
      <c r="KIR367" s="91"/>
      <c r="KIS367" s="91" t="s">
        <v>218</v>
      </c>
      <c r="KIT367" s="91"/>
      <c r="KIU367" s="91"/>
      <c r="KIV367" s="91"/>
      <c r="KIW367" s="91"/>
      <c r="KIX367" s="91"/>
      <c r="KIY367" s="91"/>
      <c r="KIZ367" s="91"/>
      <c r="KJA367" s="91" t="s">
        <v>218</v>
      </c>
      <c r="KJB367" s="91"/>
      <c r="KJC367" s="91"/>
      <c r="KJD367" s="91"/>
      <c r="KJE367" s="91"/>
      <c r="KJF367" s="91"/>
      <c r="KJG367" s="91"/>
      <c r="KJH367" s="91"/>
      <c r="KJI367" s="91" t="s">
        <v>218</v>
      </c>
      <c r="KJJ367" s="91"/>
      <c r="KJK367" s="91"/>
      <c r="KJL367" s="91"/>
      <c r="KJM367" s="91"/>
      <c r="KJN367" s="91"/>
      <c r="KJO367" s="91"/>
      <c r="KJP367" s="91"/>
      <c r="KJQ367" s="91" t="s">
        <v>218</v>
      </c>
      <c r="KJR367" s="91"/>
      <c r="KJS367" s="91"/>
      <c r="KJT367" s="91"/>
      <c r="KJU367" s="91"/>
      <c r="KJV367" s="91"/>
      <c r="KJW367" s="91"/>
      <c r="KJX367" s="91"/>
      <c r="KJY367" s="91" t="s">
        <v>218</v>
      </c>
      <c r="KJZ367" s="91"/>
      <c r="KKA367" s="91"/>
      <c r="KKB367" s="91"/>
      <c r="KKC367" s="91"/>
      <c r="KKD367" s="91"/>
      <c r="KKE367" s="91"/>
      <c r="KKF367" s="91"/>
      <c r="KKG367" s="91" t="s">
        <v>218</v>
      </c>
      <c r="KKH367" s="91"/>
      <c r="KKI367" s="91"/>
      <c r="KKJ367" s="91"/>
      <c r="KKK367" s="91"/>
      <c r="KKL367" s="91"/>
      <c r="KKM367" s="91"/>
      <c r="KKN367" s="91"/>
      <c r="KKO367" s="91" t="s">
        <v>218</v>
      </c>
      <c r="KKP367" s="91"/>
      <c r="KKQ367" s="91"/>
      <c r="KKR367" s="91"/>
      <c r="KKS367" s="91"/>
      <c r="KKT367" s="91"/>
      <c r="KKU367" s="91"/>
      <c r="KKV367" s="91"/>
      <c r="KKW367" s="91" t="s">
        <v>218</v>
      </c>
      <c r="KKX367" s="91"/>
      <c r="KKY367" s="91"/>
      <c r="KKZ367" s="91"/>
      <c r="KLA367" s="91"/>
      <c r="KLB367" s="91"/>
      <c r="KLC367" s="91"/>
      <c r="KLD367" s="91"/>
      <c r="KLE367" s="91" t="s">
        <v>218</v>
      </c>
      <c r="KLF367" s="91"/>
      <c r="KLG367" s="91"/>
      <c r="KLH367" s="91"/>
      <c r="KLI367" s="91"/>
      <c r="KLJ367" s="91"/>
      <c r="KLK367" s="91"/>
      <c r="KLL367" s="91"/>
      <c r="KLM367" s="91" t="s">
        <v>218</v>
      </c>
      <c r="KLN367" s="91"/>
      <c r="KLO367" s="91"/>
      <c r="KLP367" s="91"/>
      <c r="KLQ367" s="91"/>
      <c r="KLR367" s="91"/>
      <c r="KLS367" s="91"/>
      <c r="KLT367" s="91"/>
      <c r="KLU367" s="91" t="s">
        <v>218</v>
      </c>
      <c r="KLV367" s="91"/>
      <c r="KLW367" s="91"/>
      <c r="KLX367" s="91"/>
      <c r="KLY367" s="91"/>
      <c r="KLZ367" s="91"/>
      <c r="KMA367" s="91"/>
      <c r="KMB367" s="91"/>
      <c r="KMC367" s="91" t="s">
        <v>218</v>
      </c>
      <c r="KMD367" s="91"/>
      <c r="KME367" s="91"/>
      <c r="KMF367" s="91"/>
      <c r="KMG367" s="91"/>
      <c r="KMH367" s="91"/>
      <c r="KMI367" s="91"/>
      <c r="KMJ367" s="91"/>
      <c r="KMK367" s="91" t="s">
        <v>218</v>
      </c>
      <c r="KML367" s="91"/>
      <c r="KMM367" s="91"/>
      <c r="KMN367" s="91"/>
      <c r="KMO367" s="91"/>
      <c r="KMP367" s="91"/>
      <c r="KMQ367" s="91"/>
      <c r="KMR367" s="91"/>
      <c r="KMS367" s="91" t="s">
        <v>218</v>
      </c>
      <c r="KMT367" s="91"/>
      <c r="KMU367" s="91"/>
      <c r="KMV367" s="91"/>
      <c r="KMW367" s="91"/>
      <c r="KMX367" s="91"/>
      <c r="KMY367" s="91"/>
      <c r="KMZ367" s="91"/>
      <c r="KNA367" s="91" t="s">
        <v>218</v>
      </c>
      <c r="KNB367" s="91"/>
      <c r="KNC367" s="91"/>
      <c r="KND367" s="91"/>
      <c r="KNE367" s="91"/>
      <c r="KNF367" s="91"/>
      <c r="KNG367" s="91"/>
      <c r="KNH367" s="91"/>
      <c r="KNI367" s="91" t="s">
        <v>218</v>
      </c>
      <c r="KNJ367" s="91"/>
      <c r="KNK367" s="91"/>
      <c r="KNL367" s="91"/>
      <c r="KNM367" s="91"/>
      <c r="KNN367" s="91"/>
      <c r="KNO367" s="91"/>
      <c r="KNP367" s="91"/>
      <c r="KNQ367" s="91" t="s">
        <v>218</v>
      </c>
      <c r="KNR367" s="91"/>
      <c r="KNS367" s="91"/>
      <c r="KNT367" s="91"/>
      <c r="KNU367" s="91"/>
      <c r="KNV367" s="91"/>
      <c r="KNW367" s="91"/>
      <c r="KNX367" s="91"/>
      <c r="KNY367" s="91" t="s">
        <v>218</v>
      </c>
      <c r="KNZ367" s="91"/>
      <c r="KOA367" s="91"/>
      <c r="KOB367" s="91"/>
      <c r="KOC367" s="91"/>
      <c r="KOD367" s="91"/>
      <c r="KOE367" s="91"/>
      <c r="KOF367" s="91"/>
      <c r="KOG367" s="91" t="s">
        <v>218</v>
      </c>
      <c r="KOH367" s="91"/>
      <c r="KOI367" s="91"/>
      <c r="KOJ367" s="91"/>
      <c r="KOK367" s="91"/>
      <c r="KOL367" s="91"/>
      <c r="KOM367" s="91"/>
      <c r="KON367" s="91"/>
      <c r="KOO367" s="91" t="s">
        <v>218</v>
      </c>
      <c r="KOP367" s="91"/>
      <c r="KOQ367" s="91"/>
      <c r="KOR367" s="91"/>
      <c r="KOS367" s="91"/>
      <c r="KOT367" s="91"/>
      <c r="KOU367" s="91"/>
      <c r="KOV367" s="91"/>
      <c r="KOW367" s="91" t="s">
        <v>218</v>
      </c>
      <c r="KOX367" s="91"/>
      <c r="KOY367" s="91"/>
      <c r="KOZ367" s="91"/>
      <c r="KPA367" s="91"/>
      <c r="KPB367" s="91"/>
      <c r="KPC367" s="91"/>
      <c r="KPD367" s="91"/>
      <c r="KPE367" s="91" t="s">
        <v>218</v>
      </c>
      <c r="KPF367" s="91"/>
      <c r="KPG367" s="91"/>
      <c r="KPH367" s="91"/>
      <c r="KPI367" s="91"/>
      <c r="KPJ367" s="91"/>
      <c r="KPK367" s="91"/>
      <c r="KPL367" s="91"/>
      <c r="KPM367" s="91" t="s">
        <v>218</v>
      </c>
      <c r="KPN367" s="91"/>
      <c r="KPO367" s="91"/>
      <c r="KPP367" s="91"/>
      <c r="KPQ367" s="91"/>
      <c r="KPR367" s="91"/>
      <c r="KPS367" s="91"/>
      <c r="KPT367" s="91"/>
      <c r="KPU367" s="91" t="s">
        <v>218</v>
      </c>
      <c r="KPV367" s="91"/>
      <c r="KPW367" s="91"/>
      <c r="KPX367" s="91"/>
      <c r="KPY367" s="91"/>
      <c r="KPZ367" s="91"/>
      <c r="KQA367" s="91"/>
      <c r="KQB367" s="91"/>
      <c r="KQC367" s="91" t="s">
        <v>218</v>
      </c>
      <c r="KQD367" s="91"/>
      <c r="KQE367" s="91"/>
      <c r="KQF367" s="91"/>
      <c r="KQG367" s="91"/>
      <c r="KQH367" s="91"/>
      <c r="KQI367" s="91"/>
      <c r="KQJ367" s="91"/>
      <c r="KQK367" s="91" t="s">
        <v>218</v>
      </c>
      <c r="KQL367" s="91"/>
      <c r="KQM367" s="91"/>
      <c r="KQN367" s="91"/>
      <c r="KQO367" s="91"/>
      <c r="KQP367" s="91"/>
      <c r="KQQ367" s="91"/>
      <c r="KQR367" s="91"/>
      <c r="KQS367" s="91" t="s">
        <v>218</v>
      </c>
      <c r="KQT367" s="91"/>
      <c r="KQU367" s="91"/>
      <c r="KQV367" s="91"/>
      <c r="KQW367" s="91"/>
      <c r="KQX367" s="91"/>
      <c r="KQY367" s="91"/>
      <c r="KQZ367" s="91"/>
      <c r="KRA367" s="91" t="s">
        <v>218</v>
      </c>
      <c r="KRB367" s="91"/>
      <c r="KRC367" s="91"/>
      <c r="KRD367" s="91"/>
      <c r="KRE367" s="91"/>
      <c r="KRF367" s="91"/>
      <c r="KRG367" s="91"/>
      <c r="KRH367" s="91"/>
      <c r="KRI367" s="91" t="s">
        <v>218</v>
      </c>
      <c r="KRJ367" s="91"/>
      <c r="KRK367" s="91"/>
      <c r="KRL367" s="91"/>
      <c r="KRM367" s="91"/>
      <c r="KRN367" s="91"/>
      <c r="KRO367" s="91"/>
      <c r="KRP367" s="91"/>
      <c r="KRQ367" s="91" t="s">
        <v>218</v>
      </c>
      <c r="KRR367" s="91"/>
      <c r="KRS367" s="91"/>
      <c r="KRT367" s="91"/>
      <c r="KRU367" s="91"/>
      <c r="KRV367" s="91"/>
      <c r="KRW367" s="91"/>
      <c r="KRX367" s="91"/>
      <c r="KRY367" s="91" t="s">
        <v>218</v>
      </c>
      <c r="KRZ367" s="91"/>
      <c r="KSA367" s="91"/>
      <c r="KSB367" s="91"/>
      <c r="KSC367" s="91"/>
      <c r="KSD367" s="91"/>
      <c r="KSE367" s="91"/>
      <c r="KSF367" s="91"/>
      <c r="KSG367" s="91" t="s">
        <v>218</v>
      </c>
      <c r="KSH367" s="91"/>
      <c r="KSI367" s="91"/>
      <c r="KSJ367" s="91"/>
      <c r="KSK367" s="91"/>
      <c r="KSL367" s="91"/>
      <c r="KSM367" s="91"/>
      <c r="KSN367" s="91"/>
      <c r="KSO367" s="91" t="s">
        <v>218</v>
      </c>
      <c r="KSP367" s="91"/>
      <c r="KSQ367" s="91"/>
      <c r="KSR367" s="91"/>
      <c r="KSS367" s="91"/>
      <c r="KST367" s="91"/>
      <c r="KSU367" s="91"/>
      <c r="KSV367" s="91"/>
      <c r="KSW367" s="91" t="s">
        <v>218</v>
      </c>
      <c r="KSX367" s="91"/>
      <c r="KSY367" s="91"/>
      <c r="KSZ367" s="91"/>
      <c r="KTA367" s="91"/>
      <c r="KTB367" s="91"/>
      <c r="KTC367" s="91"/>
      <c r="KTD367" s="91"/>
      <c r="KTE367" s="91" t="s">
        <v>218</v>
      </c>
      <c r="KTF367" s="91"/>
      <c r="KTG367" s="91"/>
      <c r="KTH367" s="91"/>
      <c r="KTI367" s="91"/>
      <c r="KTJ367" s="91"/>
      <c r="KTK367" s="91"/>
      <c r="KTL367" s="91"/>
      <c r="KTM367" s="91" t="s">
        <v>218</v>
      </c>
      <c r="KTN367" s="91"/>
      <c r="KTO367" s="91"/>
      <c r="KTP367" s="91"/>
      <c r="KTQ367" s="91"/>
      <c r="KTR367" s="91"/>
      <c r="KTS367" s="91"/>
      <c r="KTT367" s="91"/>
      <c r="KTU367" s="91" t="s">
        <v>218</v>
      </c>
      <c r="KTV367" s="91"/>
      <c r="KTW367" s="91"/>
      <c r="KTX367" s="91"/>
      <c r="KTY367" s="91"/>
      <c r="KTZ367" s="91"/>
      <c r="KUA367" s="91"/>
      <c r="KUB367" s="91"/>
      <c r="KUC367" s="91" t="s">
        <v>218</v>
      </c>
      <c r="KUD367" s="91"/>
      <c r="KUE367" s="91"/>
      <c r="KUF367" s="91"/>
      <c r="KUG367" s="91"/>
      <c r="KUH367" s="91"/>
      <c r="KUI367" s="91"/>
      <c r="KUJ367" s="91"/>
      <c r="KUK367" s="91" t="s">
        <v>218</v>
      </c>
      <c r="KUL367" s="91"/>
      <c r="KUM367" s="91"/>
      <c r="KUN367" s="91"/>
      <c r="KUO367" s="91"/>
      <c r="KUP367" s="91"/>
      <c r="KUQ367" s="91"/>
      <c r="KUR367" s="91"/>
      <c r="KUS367" s="91" t="s">
        <v>218</v>
      </c>
      <c r="KUT367" s="91"/>
      <c r="KUU367" s="91"/>
      <c r="KUV367" s="91"/>
      <c r="KUW367" s="91"/>
      <c r="KUX367" s="91"/>
      <c r="KUY367" s="91"/>
      <c r="KUZ367" s="91"/>
      <c r="KVA367" s="91" t="s">
        <v>218</v>
      </c>
      <c r="KVB367" s="91"/>
      <c r="KVC367" s="91"/>
      <c r="KVD367" s="91"/>
      <c r="KVE367" s="91"/>
      <c r="KVF367" s="91"/>
      <c r="KVG367" s="91"/>
      <c r="KVH367" s="91"/>
      <c r="KVI367" s="91" t="s">
        <v>218</v>
      </c>
      <c r="KVJ367" s="91"/>
      <c r="KVK367" s="91"/>
      <c r="KVL367" s="91"/>
      <c r="KVM367" s="91"/>
      <c r="KVN367" s="91"/>
      <c r="KVO367" s="91"/>
      <c r="KVP367" s="91"/>
      <c r="KVQ367" s="91" t="s">
        <v>218</v>
      </c>
      <c r="KVR367" s="91"/>
      <c r="KVS367" s="91"/>
      <c r="KVT367" s="91"/>
      <c r="KVU367" s="91"/>
      <c r="KVV367" s="91"/>
      <c r="KVW367" s="91"/>
      <c r="KVX367" s="91"/>
      <c r="KVY367" s="91" t="s">
        <v>218</v>
      </c>
      <c r="KVZ367" s="91"/>
      <c r="KWA367" s="91"/>
      <c r="KWB367" s="91"/>
      <c r="KWC367" s="91"/>
      <c r="KWD367" s="91"/>
      <c r="KWE367" s="91"/>
      <c r="KWF367" s="91"/>
      <c r="KWG367" s="91" t="s">
        <v>218</v>
      </c>
      <c r="KWH367" s="91"/>
      <c r="KWI367" s="91"/>
      <c r="KWJ367" s="91"/>
      <c r="KWK367" s="91"/>
      <c r="KWL367" s="91"/>
      <c r="KWM367" s="91"/>
      <c r="KWN367" s="91"/>
      <c r="KWO367" s="91" t="s">
        <v>218</v>
      </c>
      <c r="KWP367" s="91"/>
      <c r="KWQ367" s="91"/>
      <c r="KWR367" s="91"/>
      <c r="KWS367" s="91"/>
      <c r="KWT367" s="91"/>
      <c r="KWU367" s="91"/>
      <c r="KWV367" s="91"/>
      <c r="KWW367" s="91" t="s">
        <v>218</v>
      </c>
      <c r="KWX367" s="91"/>
      <c r="KWY367" s="91"/>
      <c r="KWZ367" s="91"/>
      <c r="KXA367" s="91"/>
      <c r="KXB367" s="91"/>
      <c r="KXC367" s="91"/>
      <c r="KXD367" s="91"/>
      <c r="KXE367" s="91" t="s">
        <v>218</v>
      </c>
      <c r="KXF367" s="91"/>
      <c r="KXG367" s="91"/>
      <c r="KXH367" s="91"/>
      <c r="KXI367" s="91"/>
      <c r="KXJ367" s="91"/>
      <c r="KXK367" s="91"/>
      <c r="KXL367" s="91"/>
      <c r="KXM367" s="91" t="s">
        <v>218</v>
      </c>
      <c r="KXN367" s="91"/>
      <c r="KXO367" s="91"/>
      <c r="KXP367" s="91"/>
      <c r="KXQ367" s="91"/>
      <c r="KXR367" s="91"/>
      <c r="KXS367" s="91"/>
      <c r="KXT367" s="91"/>
      <c r="KXU367" s="91" t="s">
        <v>218</v>
      </c>
      <c r="KXV367" s="91"/>
      <c r="KXW367" s="91"/>
      <c r="KXX367" s="91"/>
      <c r="KXY367" s="91"/>
      <c r="KXZ367" s="91"/>
      <c r="KYA367" s="91"/>
      <c r="KYB367" s="91"/>
      <c r="KYC367" s="91" t="s">
        <v>218</v>
      </c>
      <c r="KYD367" s="91"/>
      <c r="KYE367" s="91"/>
      <c r="KYF367" s="91"/>
      <c r="KYG367" s="91"/>
      <c r="KYH367" s="91"/>
      <c r="KYI367" s="91"/>
      <c r="KYJ367" s="91"/>
      <c r="KYK367" s="91" t="s">
        <v>218</v>
      </c>
      <c r="KYL367" s="91"/>
      <c r="KYM367" s="91"/>
      <c r="KYN367" s="91"/>
      <c r="KYO367" s="91"/>
      <c r="KYP367" s="91"/>
      <c r="KYQ367" s="91"/>
      <c r="KYR367" s="91"/>
      <c r="KYS367" s="91" t="s">
        <v>218</v>
      </c>
      <c r="KYT367" s="91"/>
      <c r="KYU367" s="91"/>
      <c r="KYV367" s="91"/>
      <c r="KYW367" s="91"/>
      <c r="KYX367" s="91"/>
      <c r="KYY367" s="91"/>
      <c r="KYZ367" s="91"/>
      <c r="KZA367" s="91" t="s">
        <v>218</v>
      </c>
      <c r="KZB367" s="91"/>
      <c r="KZC367" s="91"/>
      <c r="KZD367" s="91"/>
      <c r="KZE367" s="91"/>
      <c r="KZF367" s="91"/>
      <c r="KZG367" s="91"/>
      <c r="KZH367" s="91"/>
      <c r="KZI367" s="91" t="s">
        <v>218</v>
      </c>
      <c r="KZJ367" s="91"/>
      <c r="KZK367" s="91"/>
      <c r="KZL367" s="91"/>
      <c r="KZM367" s="91"/>
      <c r="KZN367" s="91"/>
      <c r="KZO367" s="91"/>
      <c r="KZP367" s="91"/>
      <c r="KZQ367" s="91" t="s">
        <v>218</v>
      </c>
      <c r="KZR367" s="91"/>
      <c r="KZS367" s="91"/>
      <c r="KZT367" s="91"/>
      <c r="KZU367" s="91"/>
      <c r="KZV367" s="91"/>
      <c r="KZW367" s="91"/>
      <c r="KZX367" s="91"/>
      <c r="KZY367" s="91" t="s">
        <v>218</v>
      </c>
      <c r="KZZ367" s="91"/>
      <c r="LAA367" s="91"/>
      <c r="LAB367" s="91"/>
      <c r="LAC367" s="91"/>
      <c r="LAD367" s="91"/>
      <c r="LAE367" s="91"/>
      <c r="LAF367" s="91"/>
      <c r="LAG367" s="91" t="s">
        <v>218</v>
      </c>
      <c r="LAH367" s="91"/>
      <c r="LAI367" s="91"/>
      <c r="LAJ367" s="91"/>
      <c r="LAK367" s="91"/>
      <c r="LAL367" s="91"/>
      <c r="LAM367" s="91"/>
      <c r="LAN367" s="91"/>
      <c r="LAO367" s="91" t="s">
        <v>218</v>
      </c>
      <c r="LAP367" s="91"/>
      <c r="LAQ367" s="91"/>
      <c r="LAR367" s="91"/>
      <c r="LAS367" s="91"/>
      <c r="LAT367" s="91"/>
      <c r="LAU367" s="91"/>
      <c r="LAV367" s="91"/>
      <c r="LAW367" s="91" t="s">
        <v>218</v>
      </c>
      <c r="LAX367" s="91"/>
      <c r="LAY367" s="91"/>
      <c r="LAZ367" s="91"/>
      <c r="LBA367" s="91"/>
      <c r="LBB367" s="91"/>
      <c r="LBC367" s="91"/>
      <c r="LBD367" s="91"/>
      <c r="LBE367" s="91" t="s">
        <v>218</v>
      </c>
      <c r="LBF367" s="91"/>
      <c r="LBG367" s="91"/>
      <c r="LBH367" s="91"/>
      <c r="LBI367" s="91"/>
      <c r="LBJ367" s="91"/>
      <c r="LBK367" s="91"/>
      <c r="LBL367" s="91"/>
      <c r="LBM367" s="91" t="s">
        <v>218</v>
      </c>
      <c r="LBN367" s="91"/>
      <c r="LBO367" s="91"/>
      <c r="LBP367" s="91"/>
      <c r="LBQ367" s="91"/>
      <c r="LBR367" s="91"/>
      <c r="LBS367" s="91"/>
      <c r="LBT367" s="91"/>
      <c r="LBU367" s="91" t="s">
        <v>218</v>
      </c>
      <c r="LBV367" s="91"/>
      <c r="LBW367" s="91"/>
      <c r="LBX367" s="91"/>
      <c r="LBY367" s="91"/>
      <c r="LBZ367" s="91"/>
      <c r="LCA367" s="91"/>
      <c r="LCB367" s="91"/>
      <c r="LCC367" s="91" t="s">
        <v>218</v>
      </c>
      <c r="LCD367" s="91"/>
      <c r="LCE367" s="91"/>
      <c r="LCF367" s="91"/>
      <c r="LCG367" s="91"/>
      <c r="LCH367" s="91"/>
      <c r="LCI367" s="91"/>
      <c r="LCJ367" s="91"/>
      <c r="LCK367" s="91" t="s">
        <v>218</v>
      </c>
      <c r="LCL367" s="91"/>
      <c r="LCM367" s="91"/>
      <c r="LCN367" s="91"/>
      <c r="LCO367" s="91"/>
      <c r="LCP367" s="91"/>
      <c r="LCQ367" s="91"/>
      <c r="LCR367" s="91"/>
      <c r="LCS367" s="91" t="s">
        <v>218</v>
      </c>
      <c r="LCT367" s="91"/>
      <c r="LCU367" s="91"/>
      <c r="LCV367" s="91"/>
      <c r="LCW367" s="91"/>
      <c r="LCX367" s="91"/>
      <c r="LCY367" s="91"/>
      <c r="LCZ367" s="91"/>
      <c r="LDA367" s="91" t="s">
        <v>218</v>
      </c>
      <c r="LDB367" s="91"/>
      <c r="LDC367" s="91"/>
      <c r="LDD367" s="91"/>
      <c r="LDE367" s="91"/>
      <c r="LDF367" s="91"/>
      <c r="LDG367" s="91"/>
      <c r="LDH367" s="91"/>
      <c r="LDI367" s="91" t="s">
        <v>218</v>
      </c>
      <c r="LDJ367" s="91"/>
      <c r="LDK367" s="91"/>
      <c r="LDL367" s="91"/>
      <c r="LDM367" s="91"/>
      <c r="LDN367" s="91"/>
      <c r="LDO367" s="91"/>
      <c r="LDP367" s="91"/>
      <c r="LDQ367" s="91" t="s">
        <v>218</v>
      </c>
      <c r="LDR367" s="91"/>
      <c r="LDS367" s="91"/>
      <c r="LDT367" s="91"/>
      <c r="LDU367" s="91"/>
      <c r="LDV367" s="91"/>
      <c r="LDW367" s="91"/>
      <c r="LDX367" s="91"/>
      <c r="LDY367" s="91" t="s">
        <v>218</v>
      </c>
      <c r="LDZ367" s="91"/>
      <c r="LEA367" s="91"/>
      <c r="LEB367" s="91"/>
      <c r="LEC367" s="91"/>
      <c r="LED367" s="91"/>
      <c r="LEE367" s="91"/>
      <c r="LEF367" s="91"/>
      <c r="LEG367" s="91" t="s">
        <v>218</v>
      </c>
      <c r="LEH367" s="91"/>
      <c r="LEI367" s="91"/>
      <c r="LEJ367" s="91"/>
      <c r="LEK367" s="91"/>
      <c r="LEL367" s="91"/>
      <c r="LEM367" s="91"/>
      <c r="LEN367" s="91"/>
      <c r="LEO367" s="91" t="s">
        <v>218</v>
      </c>
      <c r="LEP367" s="91"/>
      <c r="LEQ367" s="91"/>
      <c r="LER367" s="91"/>
      <c r="LES367" s="91"/>
      <c r="LET367" s="91"/>
      <c r="LEU367" s="91"/>
      <c r="LEV367" s="91"/>
      <c r="LEW367" s="91" t="s">
        <v>218</v>
      </c>
      <c r="LEX367" s="91"/>
      <c r="LEY367" s="91"/>
      <c r="LEZ367" s="91"/>
      <c r="LFA367" s="91"/>
      <c r="LFB367" s="91"/>
      <c r="LFC367" s="91"/>
      <c r="LFD367" s="91"/>
      <c r="LFE367" s="91" t="s">
        <v>218</v>
      </c>
      <c r="LFF367" s="91"/>
      <c r="LFG367" s="91"/>
      <c r="LFH367" s="91"/>
      <c r="LFI367" s="91"/>
      <c r="LFJ367" s="91"/>
      <c r="LFK367" s="91"/>
      <c r="LFL367" s="91"/>
      <c r="LFM367" s="91" t="s">
        <v>218</v>
      </c>
      <c r="LFN367" s="91"/>
      <c r="LFO367" s="91"/>
      <c r="LFP367" s="91"/>
      <c r="LFQ367" s="91"/>
      <c r="LFR367" s="91"/>
      <c r="LFS367" s="91"/>
      <c r="LFT367" s="91"/>
      <c r="LFU367" s="91" t="s">
        <v>218</v>
      </c>
      <c r="LFV367" s="91"/>
      <c r="LFW367" s="91"/>
      <c r="LFX367" s="91"/>
      <c r="LFY367" s="91"/>
      <c r="LFZ367" s="91"/>
      <c r="LGA367" s="91"/>
      <c r="LGB367" s="91"/>
      <c r="LGC367" s="91" t="s">
        <v>218</v>
      </c>
      <c r="LGD367" s="91"/>
      <c r="LGE367" s="91"/>
      <c r="LGF367" s="91"/>
      <c r="LGG367" s="91"/>
      <c r="LGH367" s="91"/>
      <c r="LGI367" s="91"/>
      <c r="LGJ367" s="91"/>
      <c r="LGK367" s="91" t="s">
        <v>218</v>
      </c>
      <c r="LGL367" s="91"/>
      <c r="LGM367" s="91"/>
      <c r="LGN367" s="91"/>
      <c r="LGO367" s="91"/>
      <c r="LGP367" s="91"/>
      <c r="LGQ367" s="91"/>
      <c r="LGR367" s="91"/>
      <c r="LGS367" s="91" t="s">
        <v>218</v>
      </c>
      <c r="LGT367" s="91"/>
      <c r="LGU367" s="91"/>
      <c r="LGV367" s="91"/>
      <c r="LGW367" s="91"/>
      <c r="LGX367" s="91"/>
      <c r="LGY367" s="91"/>
      <c r="LGZ367" s="91"/>
      <c r="LHA367" s="91" t="s">
        <v>218</v>
      </c>
      <c r="LHB367" s="91"/>
      <c r="LHC367" s="91"/>
      <c r="LHD367" s="91"/>
      <c r="LHE367" s="91"/>
      <c r="LHF367" s="91"/>
      <c r="LHG367" s="91"/>
      <c r="LHH367" s="91"/>
      <c r="LHI367" s="91" t="s">
        <v>218</v>
      </c>
      <c r="LHJ367" s="91"/>
      <c r="LHK367" s="91"/>
      <c r="LHL367" s="91"/>
      <c r="LHM367" s="91"/>
      <c r="LHN367" s="91"/>
      <c r="LHO367" s="91"/>
      <c r="LHP367" s="91"/>
      <c r="LHQ367" s="91" t="s">
        <v>218</v>
      </c>
      <c r="LHR367" s="91"/>
      <c r="LHS367" s="91"/>
      <c r="LHT367" s="91"/>
      <c r="LHU367" s="91"/>
      <c r="LHV367" s="91"/>
      <c r="LHW367" s="91"/>
      <c r="LHX367" s="91"/>
      <c r="LHY367" s="91" t="s">
        <v>218</v>
      </c>
      <c r="LHZ367" s="91"/>
      <c r="LIA367" s="91"/>
      <c r="LIB367" s="91"/>
      <c r="LIC367" s="91"/>
      <c r="LID367" s="91"/>
      <c r="LIE367" s="91"/>
      <c r="LIF367" s="91"/>
      <c r="LIG367" s="91" t="s">
        <v>218</v>
      </c>
      <c r="LIH367" s="91"/>
      <c r="LII367" s="91"/>
      <c r="LIJ367" s="91"/>
      <c r="LIK367" s="91"/>
      <c r="LIL367" s="91"/>
      <c r="LIM367" s="91"/>
      <c r="LIN367" s="91"/>
      <c r="LIO367" s="91" t="s">
        <v>218</v>
      </c>
      <c r="LIP367" s="91"/>
      <c r="LIQ367" s="91"/>
      <c r="LIR367" s="91"/>
      <c r="LIS367" s="91"/>
      <c r="LIT367" s="91"/>
      <c r="LIU367" s="91"/>
      <c r="LIV367" s="91"/>
      <c r="LIW367" s="91" t="s">
        <v>218</v>
      </c>
      <c r="LIX367" s="91"/>
      <c r="LIY367" s="91"/>
      <c r="LIZ367" s="91"/>
      <c r="LJA367" s="91"/>
      <c r="LJB367" s="91"/>
      <c r="LJC367" s="91"/>
      <c r="LJD367" s="91"/>
      <c r="LJE367" s="91" t="s">
        <v>218</v>
      </c>
      <c r="LJF367" s="91"/>
      <c r="LJG367" s="91"/>
      <c r="LJH367" s="91"/>
      <c r="LJI367" s="91"/>
      <c r="LJJ367" s="91"/>
      <c r="LJK367" s="91"/>
      <c r="LJL367" s="91"/>
      <c r="LJM367" s="91" t="s">
        <v>218</v>
      </c>
      <c r="LJN367" s="91"/>
      <c r="LJO367" s="91"/>
      <c r="LJP367" s="91"/>
      <c r="LJQ367" s="91"/>
      <c r="LJR367" s="91"/>
      <c r="LJS367" s="91"/>
      <c r="LJT367" s="91"/>
      <c r="LJU367" s="91" t="s">
        <v>218</v>
      </c>
      <c r="LJV367" s="91"/>
      <c r="LJW367" s="91"/>
      <c r="LJX367" s="91"/>
      <c r="LJY367" s="91"/>
      <c r="LJZ367" s="91"/>
      <c r="LKA367" s="91"/>
      <c r="LKB367" s="91"/>
      <c r="LKC367" s="91" t="s">
        <v>218</v>
      </c>
      <c r="LKD367" s="91"/>
      <c r="LKE367" s="91"/>
      <c r="LKF367" s="91"/>
      <c r="LKG367" s="91"/>
      <c r="LKH367" s="91"/>
      <c r="LKI367" s="91"/>
      <c r="LKJ367" s="91"/>
      <c r="LKK367" s="91" t="s">
        <v>218</v>
      </c>
      <c r="LKL367" s="91"/>
      <c r="LKM367" s="91"/>
      <c r="LKN367" s="91"/>
      <c r="LKO367" s="91"/>
      <c r="LKP367" s="91"/>
      <c r="LKQ367" s="91"/>
      <c r="LKR367" s="91"/>
      <c r="LKS367" s="91" t="s">
        <v>218</v>
      </c>
      <c r="LKT367" s="91"/>
      <c r="LKU367" s="91"/>
      <c r="LKV367" s="91"/>
      <c r="LKW367" s="91"/>
      <c r="LKX367" s="91"/>
      <c r="LKY367" s="91"/>
      <c r="LKZ367" s="91"/>
      <c r="LLA367" s="91" t="s">
        <v>218</v>
      </c>
      <c r="LLB367" s="91"/>
      <c r="LLC367" s="91"/>
      <c r="LLD367" s="91"/>
      <c r="LLE367" s="91"/>
      <c r="LLF367" s="91"/>
      <c r="LLG367" s="91"/>
      <c r="LLH367" s="91"/>
      <c r="LLI367" s="91" t="s">
        <v>218</v>
      </c>
      <c r="LLJ367" s="91"/>
      <c r="LLK367" s="91"/>
      <c r="LLL367" s="91"/>
      <c r="LLM367" s="91"/>
      <c r="LLN367" s="91"/>
      <c r="LLO367" s="91"/>
      <c r="LLP367" s="91"/>
      <c r="LLQ367" s="91" t="s">
        <v>218</v>
      </c>
      <c r="LLR367" s="91"/>
      <c r="LLS367" s="91"/>
      <c r="LLT367" s="91"/>
      <c r="LLU367" s="91"/>
      <c r="LLV367" s="91"/>
      <c r="LLW367" s="91"/>
      <c r="LLX367" s="91"/>
      <c r="LLY367" s="91" t="s">
        <v>218</v>
      </c>
      <c r="LLZ367" s="91"/>
      <c r="LMA367" s="91"/>
      <c r="LMB367" s="91"/>
      <c r="LMC367" s="91"/>
      <c r="LMD367" s="91"/>
      <c r="LME367" s="91"/>
      <c r="LMF367" s="91"/>
      <c r="LMG367" s="91" t="s">
        <v>218</v>
      </c>
      <c r="LMH367" s="91"/>
      <c r="LMI367" s="91"/>
      <c r="LMJ367" s="91"/>
      <c r="LMK367" s="91"/>
      <c r="LML367" s="91"/>
      <c r="LMM367" s="91"/>
      <c r="LMN367" s="91"/>
      <c r="LMO367" s="91" t="s">
        <v>218</v>
      </c>
      <c r="LMP367" s="91"/>
      <c r="LMQ367" s="91"/>
      <c r="LMR367" s="91"/>
      <c r="LMS367" s="91"/>
      <c r="LMT367" s="91"/>
      <c r="LMU367" s="91"/>
      <c r="LMV367" s="91"/>
      <c r="LMW367" s="91" t="s">
        <v>218</v>
      </c>
      <c r="LMX367" s="91"/>
      <c r="LMY367" s="91"/>
      <c r="LMZ367" s="91"/>
      <c r="LNA367" s="91"/>
      <c r="LNB367" s="91"/>
      <c r="LNC367" s="91"/>
      <c r="LND367" s="91"/>
      <c r="LNE367" s="91" t="s">
        <v>218</v>
      </c>
      <c r="LNF367" s="91"/>
      <c r="LNG367" s="91"/>
      <c r="LNH367" s="91"/>
      <c r="LNI367" s="91"/>
      <c r="LNJ367" s="91"/>
      <c r="LNK367" s="91"/>
      <c r="LNL367" s="91"/>
      <c r="LNM367" s="91" t="s">
        <v>218</v>
      </c>
      <c r="LNN367" s="91"/>
      <c r="LNO367" s="91"/>
      <c r="LNP367" s="91"/>
      <c r="LNQ367" s="91"/>
      <c r="LNR367" s="91"/>
      <c r="LNS367" s="91"/>
      <c r="LNT367" s="91"/>
      <c r="LNU367" s="91" t="s">
        <v>218</v>
      </c>
      <c r="LNV367" s="91"/>
      <c r="LNW367" s="91"/>
      <c r="LNX367" s="91"/>
      <c r="LNY367" s="91"/>
      <c r="LNZ367" s="91"/>
      <c r="LOA367" s="91"/>
      <c r="LOB367" s="91"/>
      <c r="LOC367" s="91" t="s">
        <v>218</v>
      </c>
      <c r="LOD367" s="91"/>
      <c r="LOE367" s="91"/>
      <c r="LOF367" s="91"/>
      <c r="LOG367" s="91"/>
      <c r="LOH367" s="91"/>
      <c r="LOI367" s="91"/>
      <c r="LOJ367" s="91"/>
      <c r="LOK367" s="91" t="s">
        <v>218</v>
      </c>
      <c r="LOL367" s="91"/>
      <c r="LOM367" s="91"/>
      <c r="LON367" s="91"/>
      <c r="LOO367" s="91"/>
      <c r="LOP367" s="91"/>
      <c r="LOQ367" s="91"/>
      <c r="LOR367" s="91"/>
      <c r="LOS367" s="91" t="s">
        <v>218</v>
      </c>
      <c r="LOT367" s="91"/>
      <c r="LOU367" s="91"/>
      <c r="LOV367" s="91"/>
      <c r="LOW367" s="91"/>
      <c r="LOX367" s="91"/>
      <c r="LOY367" s="91"/>
      <c r="LOZ367" s="91"/>
      <c r="LPA367" s="91" t="s">
        <v>218</v>
      </c>
      <c r="LPB367" s="91"/>
      <c r="LPC367" s="91"/>
      <c r="LPD367" s="91"/>
      <c r="LPE367" s="91"/>
      <c r="LPF367" s="91"/>
      <c r="LPG367" s="91"/>
      <c r="LPH367" s="91"/>
      <c r="LPI367" s="91" t="s">
        <v>218</v>
      </c>
      <c r="LPJ367" s="91"/>
      <c r="LPK367" s="91"/>
      <c r="LPL367" s="91"/>
      <c r="LPM367" s="91"/>
      <c r="LPN367" s="91"/>
      <c r="LPO367" s="91"/>
      <c r="LPP367" s="91"/>
      <c r="LPQ367" s="91" t="s">
        <v>218</v>
      </c>
      <c r="LPR367" s="91"/>
      <c r="LPS367" s="91"/>
      <c r="LPT367" s="91"/>
      <c r="LPU367" s="91"/>
      <c r="LPV367" s="91"/>
      <c r="LPW367" s="91"/>
      <c r="LPX367" s="91"/>
      <c r="LPY367" s="91" t="s">
        <v>218</v>
      </c>
      <c r="LPZ367" s="91"/>
      <c r="LQA367" s="91"/>
      <c r="LQB367" s="91"/>
      <c r="LQC367" s="91"/>
      <c r="LQD367" s="91"/>
      <c r="LQE367" s="91"/>
      <c r="LQF367" s="91"/>
      <c r="LQG367" s="91" t="s">
        <v>218</v>
      </c>
      <c r="LQH367" s="91"/>
      <c r="LQI367" s="91"/>
      <c r="LQJ367" s="91"/>
      <c r="LQK367" s="91"/>
      <c r="LQL367" s="91"/>
      <c r="LQM367" s="91"/>
      <c r="LQN367" s="91"/>
      <c r="LQO367" s="91" t="s">
        <v>218</v>
      </c>
      <c r="LQP367" s="91"/>
      <c r="LQQ367" s="91"/>
      <c r="LQR367" s="91"/>
      <c r="LQS367" s="91"/>
      <c r="LQT367" s="91"/>
      <c r="LQU367" s="91"/>
      <c r="LQV367" s="91"/>
      <c r="LQW367" s="91" t="s">
        <v>218</v>
      </c>
      <c r="LQX367" s="91"/>
      <c r="LQY367" s="91"/>
      <c r="LQZ367" s="91"/>
      <c r="LRA367" s="91"/>
      <c r="LRB367" s="91"/>
      <c r="LRC367" s="91"/>
      <c r="LRD367" s="91"/>
      <c r="LRE367" s="91" t="s">
        <v>218</v>
      </c>
      <c r="LRF367" s="91"/>
      <c r="LRG367" s="91"/>
      <c r="LRH367" s="91"/>
      <c r="LRI367" s="91"/>
      <c r="LRJ367" s="91"/>
      <c r="LRK367" s="91"/>
      <c r="LRL367" s="91"/>
      <c r="LRM367" s="91" t="s">
        <v>218</v>
      </c>
      <c r="LRN367" s="91"/>
      <c r="LRO367" s="91"/>
      <c r="LRP367" s="91"/>
      <c r="LRQ367" s="91"/>
      <c r="LRR367" s="91"/>
      <c r="LRS367" s="91"/>
      <c r="LRT367" s="91"/>
      <c r="LRU367" s="91" t="s">
        <v>218</v>
      </c>
      <c r="LRV367" s="91"/>
      <c r="LRW367" s="91"/>
      <c r="LRX367" s="91"/>
      <c r="LRY367" s="91"/>
      <c r="LRZ367" s="91"/>
      <c r="LSA367" s="91"/>
      <c r="LSB367" s="91"/>
      <c r="LSC367" s="91" t="s">
        <v>218</v>
      </c>
      <c r="LSD367" s="91"/>
      <c r="LSE367" s="91"/>
      <c r="LSF367" s="91"/>
      <c r="LSG367" s="91"/>
      <c r="LSH367" s="91"/>
      <c r="LSI367" s="91"/>
      <c r="LSJ367" s="91"/>
      <c r="LSK367" s="91" t="s">
        <v>218</v>
      </c>
      <c r="LSL367" s="91"/>
      <c r="LSM367" s="91"/>
      <c r="LSN367" s="91"/>
      <c r="LSO367" s="91"/>
      <c r="LSP367" s="91"/>
      <c r="LSQ367" s="91"/>
      <c r="LSR367" s="91"/>
      <c r="LSS367" s="91" t="s">
        <v>218</v>
      </c>
      <c r="LST367" s="91"/>
      <c r="LSU367" s="91"/>
      <c r="LSV367" s="91"/>
      <c r="LSW367" s="91"/>
      <c r="LSX367" s="91"/>
      <c r="LSY367" s="91"/>
      <c r="LSZ367" s="91"/>
      <c r="LTA367" s="91" t="s">
        <v>218</v>
      </c>
      <c r="LTB367" s="91"/>
      <c r="LTC367" s="91"/>
      <c r="LTD367" s="91"/>
      <c r="LTE367" s="91"/>
      <c r="LTF367" s="91"/>
      <c r="LTG367" s="91"/>
      <c r="LTH367" s="91"/>
      <c r="LTI367" s="91" t="s">
        <v>218</v>
      </c>
      <c r="LTJ367" s="91"/>
      <c r="LTK367" s="91"/>
      <c r="LTL367" s="91"/>
      <c r="LTM367" s="91"/>
      <c r="LTN367" s="91"/>
      <c r="LTO367" s="91"/>
      <c r="LTP367" s="91"/>
      <c r="LTQ367" s="91" t="s">
        <v>218</v>
      </c>
      <c r="LTR367" s="91"/>
      <c r="LTS367" s="91"/>
      <c r="LTT367" s="91"/>
      <c r="LTU367" s="91"/>
      <c r="LTV367" s="91"/>
      <c r="LTW367" s="91"/>
      <c r="LTX367" s="91"/>
      <c r="LTY367" s="91" t="s">
        <v>218</v>
      </c>
      <c r="LTZ367" s="91"/>
      <c r="LUA367" s="91"/>
      <c r="LUB367" s="91"/>
      <c r="LUC367" s="91"/>
      <c r="LUD367" s="91"/>
      <c r="LUE367" s="91"/>
      <c r="LUF367" s="91"/>
      <c r="LUG367" s="91" t="s">
        <v>218</v>
      </c>
      <c r="LUH367" s="91"/>
      <c r="LUI367" s="91"/>
      <c r="LUJ367" s="91"/>
      <c r="LUK367" s="91"/>
      <c r="LUL367" s="91"/>
      <c r="LUM367" s="91"/>
      <c r="LUN367" s="91"/>
      <c r="LUO367" s="91" t="s">
        <v>218</v>
      </c>
      <c r="LUP367" s="91"/>
      <c r="LUQ367" s="91"/>
      <c r="LUR367" s="91"/>
      <c r="LUS367" s="91"/>
      <c r="LUT367" s="91"/>
      <c r="LUU367" s="91"/>
      <c r="LUV367" s="91"/>
      <c r="LUW367" s="91" t="s">
        <v>218</v>
      </c>
      <c r="LUX367" s="91"/>
      <c r="LUY367" s="91"/>
      <c r="LUZ367" s="91"/>
      <c r="LVA367" s="91"/>
      <c r="LVB367" s="91"/>
      <c r="LVC367" s="91"/>
      <c r="LVD367" s="91"/>
      <c r="LVE367" s="91" t="s">
        <v>218</v>
      </c>
      <c r="LVF367" s="91"/>
      <c r="LVG367" s="91"/>
      <c r="LVH367" s="91"/>
      <c r="LVI367" s="91"/>
      <c r="LVJ367" s="91"/>
      <c r="LVK367" s="91"/>
      <c r="LVL367" s="91"/>
      <c r="LVM367" s="91" t="s">
        <v>218</v>
      </c>
      <c r="LVN367" s="91"/>
      <c r="LVO367" s="91"/>
      <c r="LVP367" s="91"/>
      <c r="LVQ367" s="91"/>
      <c r="LVR367" s="91"/>
      <c r="LVS367" s="91"/>
      <c r="LVT367" s="91"/>
      <c r="LVU367" s="91" t="s">
        <v>218</v>
      </c>
      <c r="LVV367" s="91"/>
      <c r="LVW367" s="91"/>
      <c r="LVX367" s="91"/>
      <c r="LVY367" s="91"/>
      <c r="LVZ367" s="91"/>
      <c r="LWA367" s="91"/>
      <c r="LWB367" s="91"/>
      <c r="LWC367" s="91" t="s">
        <v>218</v>
      </c>
      <c r="LWD367" s="91"/>
      <c r="LWE367" s="91"/>
      <c r="LWF367" s="91"/>
      <c r="LWG367" s="91"/>
      <c r="LWH367" s="91"/>
      <c r="LWI367" s="91"/>
      <c r="LWJ367" s="91"/>
      <c r="LWK367" s="91" t="s">
        <v>218</v>
      </c>
      <c r="LWL367" s="91"/>
      <c r="LWM367" s="91"/>
      <c r="LWN367" s="91"/>
      <c r="LWO367" s="91"/>
      <c r="LWP367" s="91"/>
      <c r="LWQ367" s="91"/>
      <c r="LWR367" s="91"/>
      <c r="LWS367" s="91" t="s">
        <v>218</v>
      </c>
      <c r="LWT367" s="91"/>
      <c r="LWU367" s="91"/>
      <c r="LWV367" s="91"/>
      <c r="LWW367" s="91"/>
      <c r="LWX367" s="91"/>
      <c r="LWY367" s="91"/>
      <c r="LWZ367" s="91"/>
      <c r="LXA367" s="91" t="s">
        <v>218</v>
      </c>
      <c r="LXB367" s="91"/>
      <c r="LXC367" s="91"/>
      <c r="LXD367" s="91"/>
      <c r="LXE367" s="91"/>
      <c r="LXF367" s="91"/>
      <c r="LXG367" s="91"/>
      <c r="LXH367" s="91"/>
      <c r="LXI367" s="91" t="s">
        <v>218</v>
      </c>
      <c r="LXJ367" s="91"/>
      <c r="LXK367" s="91"/>
      <c r="LXL367" s="91"/>
      <c r="LXM367" s="91"/>
      <c r="LXN367" s="91"/>
      <c r="LXO367" s="91"/>
      <c r="LXP367" s="91"/>
      <c r="LXQ367" s="91" t="s">
        <v>218</v>
      </c>
      <c r="LXR367" s="91"/>
      <c r="LXS367" s="91"/>
      <c r="LXT367" s="91"/>
      <c r="LXU367" s="91"/>
      <c r="LXV367" s="91"/>
      <c r="LXW367" s="91"/>
      <c r="LXX367" s="91"/>
      <c r="LXY367" s="91" t="s">
        <v>218</v>
      </c>
      <c r="LXZ367" s="91"/>
      <c r="LYA367" s="91"/>
      <c r="LYB367" s="91"/>
      <c r="LYC367" s="91"/>
      <c r="LYD367" s="91"/>
      <c r="LYE367" s="91"/>
      <c r="LYF367" s="91"/>
      <c r="LYG367" s="91" t="s">
        <v>218</v>
      </c>
      <c r="LYH367" s="91"/>
      <c r="LYI367" s="91"/>
      <c r="LYJ367" s="91"/>
      <c r="LYK367" s="91"/>
      <c r="LYL367" s="91"/>
      <c r="LYM367" s="91"/>
      <c r="LYN367" s="91"/>
      <c r="LYO367" s="91" t="s">
        <v>218</v>
      </c>
      <c r="LYP367" s="91"/>
      <c r="LYQ367" s="91"/>
      <c r="LYR367" s="91"/>
      <c r="LYS367" s="91"/>
      <c r="LYT367" s="91"/>
      <c r="LYU367" s="91"/>
      <c r="LYV367" s="91"/>
      <c r="LYW367" s="91" t="s">
        <v>218</v>
      </c>
      <c r="LYX367" s="91"/>
      <c r="LYY367" s="91"/>
      <c r="LYZ367" s="91"/>
      <c r="LZA367" s="91"/>
      <c r="LZB367" s="91"/>
      <c r="LZC367" s="91"/>
      <c r="LZD367" s="91"/>
      <c r="LZE367" s="91" t="s">
        <v>218</v>
      </c>
      <c r="LZF367" s="91"/>
      <c r="LZG367" s="91"/>
      <c r="LZH367" s="91"/>
      <c r="LZI367" s="91"/>
      <c r="LZJ367" s="91"/>
      <c r="LZK367" s="91"/>
      <c r="LZL367" s="91"/>
      <c r="LZM367" s="91" t="s">
        <v>218</v>
      </c>
      <c r="LZN367" s="91"/>
      <c r="LZO367" s="91"/>
      <c r="LZP367" s="91"/>
      <c r="LZQ367" s="91"/>
      <c r="LZR367" s="91"/>
      <c r="LZS367" s="91"/>
      <c r="LZT367" s="91"/>
      <c r="LZU367" s="91" t="s">
        <v>218</v>
      </c>
      <c r="LZV367" s="91"/>
      <c r="LZW367" s="91"/>
      <c r="LZX367" s="91"/>
      <c r="LZY367" s="91"/>
      <c r="LZZ367" s="91"/>
      <c r="MAA367" s="91"/>
      <c r="MAB367" s="91"/>
      <c r="MAC367" s="91" t="s">
        <v>218</v>
      </c>
      <c r="MAD367" s="91"/>
      <c r="MAE367" s="91"/>
      <c r="MAF367" s="91"/>
      <c r="MAG367" s="91"/>
      <c r="MAH367" s="91"/>
      <c r="MAI367" s="91"/>
      <c r="MAJ367" s="91"/>
      <c r="MAK367" s="91" t="s">
        <v>218</v>
      </c>
      <c r="MAL367" s="91"/>
      <c r="MAM367" s="91"/>
      <c r="MAN367" s="91"/>
      <c r="MAO367" s="91"/>
      <c r="MAP367" s="91"/>
      <c r="MAQ367" s="91"/>
      <c r="MAR367" s="91"/>
      <c r="MAS367" s="91" t="s">
        <v>218</v>
      </c>
      <c r="MAT367" s="91"/>
      <c r="MAU367" s="91"/>
      <c r="MAV367" s="91"/>
      <c r="MAW367" s="91"/>
      <c r="MAX367" s="91"/>
      <c r="MAY367" s="91"/>
      <c r="MAZ367" s="91"/>
      <c r="MBA367" s="91" t="s">
        <v>218</v>
      </c>
      <c r="MBB367" s="91"/>
      <c r="MBC367" s="91"/>
      <c r="MBD367" s="91"/>
      <c r="MBE367" s="91"/>
      <c r="MBF367" s="91"/>
      <c r="MBG367" s="91"/>
      <c r="MBH367" s="91"/>
      <c r="MBI367" s="91" t="s">
        <v>218</v>
      </c>
      <c r="MBJ367" s="91"/>
      <c r="MBK367" s="91"/>
      <c r="MBL367" s="91"/>
      <c r="MBM367" s="91"/>
      <c r="MBN367" s="91"/>
      <c r="MBO367" s="91"/>
      <c r="MBP367" s="91"/>
      <c r="MBQ367" s="91" t="s">
        <v>218</v>
      </c>
      <c r="MBR367" s="91"/>
      <c r="MBS367" s="91"/>
      <c r="MBT367" s="91"/>
      <c r="MBU367" s="91"/>
      <c r="MBV367" s="91"/>
      <c r="MBW367" s="91"/>
      <c r="MBX367" s="91"/>
      <c r="MBY367" s="91" t="s">
        <v>218</v>
      </c>
      <c r="MBZ367" s="91"/>
      <c r="MCA367" s="91"/>
      <c r="MCB367" s="91"/>
      <c r="MCC367" s="91"/>
      <c r="MCD367" s="91"/>
      <c r="MCE367" s="91"/>
      <c r="MCF367" s="91"/>
      <c r="MCG367" s="91" t="s">
        <v>218</v>
      </c>
      <c r="MCH367" s="91"/>
      <c r="MCI367" s="91"/>
      <c r="MCJ367" s="91"/>
      <c r="MCK367" s="91"/>
      <c r="MCL367" s="91"/>
      <c r="MCM367" s="91"/>
      <c r="MCN367" s="91"/>
      <c r="MCO367" s="91" t="s">
        <v>218</v>
      </c>
      <c r="MCP367" s="91"/>
      <c r="MCQ367" s="91"/>
      <c r="MCR367" s="91"/>
      <c r="MCS367" s="91"/>
      <c r="MCT367" s="91"/>
      <c r="MCU367" s="91"/>
      <c r="MCV367" s="91"/>
      <c r="MCW367" s="91" t="s">
        <v>218</v>
      </c>
      <c r="MCX367" s="91"/>
      <c r="MCY367" s="91"/>
      <c r="MCZ367" s="91"/>
      <c r="MDA367" s="91"/>
      <c r="MDB367" s="91"/>
      <c r="MDC367" s="91"/>
      <c r="MDD367" s="91"/>
      <c r="MDE367" s="91" t="s">
        <v>218</v>
      </c>
      <c r="MDF367" s="91"/>
      <c r="MDG367" s="91"/>
      <c r="MDH367" s="91"/>
      <c r="MDI367" s="91"/>
      <c r="MDJ367" s="91"/>
      <c r="MDK367" s="91"/>
      <c r="MDL367" s="91"/>
      <c r="MDM367" s="91" t="s">
        <v>218</v>
      </c>
      <c r="MDN367" s="91"/>
      <c r="MDO367" s="91"/>
      <c r="MDP367" s="91"/>
      <c r="MDQ367" s="91"/>
      <c r="MDR367" s="91"/>
      <c r="MDS367" s="91"/>
      <c r="MDT367" s="91"/>
      <c r="MDU367" s="91" t="s">
        <v>218</v>
      </c>
      <c r="MDV367" s="91"/>
      <c r="MDW367" s="91"/>
      <c r="MDX367" s="91"/>
      <c r="MDY367" s="91"/>
      <c r="MDZ367" s="91"/>
      <c r="MEA367" s="91"/>
      <c r="MEB367" s="91"/>
      <c r="MEC367" s="91" t="s">
        <v>218</v>
      </c>
      <c r="MED367" s="91"/>
      <c r="MEE367" s="91"/>
      <c r="MEF367" s="91"/>
      <c r="MEG367" s="91"/>
      <c r="MEH367" s="91"/>
      <c r="MEI367" s="91"/>
      <c r="MEJ367" s="91"/>
      <c r="MEK367" s="91" t="s">
        <v>218</v>
      </c>
      <c r="MEL367" s="91"/>
      <c r="MEM367" s="91"/>
      <c r="MEN367" s="91"/>
      <c r="MEO367" s="91"/>
      <c r="MEP367" s="91"/>
      <c r="MEQ367" s="91"/>
      <c r="MER367" s="91"/>
      <c r="MES367" s="91" t="s">
        <v>218</v>
      </c>
      <c r="MET367" s="91"/>
      <c r="MEU367" s="91"/>
      <c r="MEV367" s="91"/>
      <c r="MEW367" s="91"/>
      <c r="MEX367" s="91"/>
      <c r="MEY367" s="91"/>
      <c r="MEZ367" s="91"/>
      <c r="MFA367" s="91" t="s">
        <v>218</v>
      </c>
      <c r="MFB367" s="91"/>
      <c r="MFC367" s="91"/>
      <c r="MFD367" s="91"/>
      <c r="MFE367" s="91"/>
      <c r="MFF367" s="91"/>
      <c r="MFG367" s="91"/>
      <c r="MFH367" s="91"/>
      <c r="MFI367" s="91" t="s">
        <v>218</v>
      </c>
      <c r="MFJ367" s="91"/>
      <c r="MFK367" s="91"/>
      <c r="MFL367" s="91"/>
      <c r="MFM367" s="91"/>
      <c r="MFN367" s="91"/>
      <c r="MFO367" s="91"/>
      <c r="MFP367" s="91"/>
      <c r="MFQ367" s="91" t="s">
        <v>218</v>
      </c>
      <c r="MFR367" s="91"/>
      <c r="MFS367" s="91"/>
      <c r="MFT367" s="91"/>
      <c r="MFU367" s="91"/>
      <c r="MFV367" s="91"/>
      <c r="MFW367" s="91"/>
      <c r="MFX367" s="91"/>
      <c r="MFY367" s="91" t="s">
        <v>218</v>
      </c>
      <c r="MFZ367" s="91"/>
      <c r="MGA367" s="91"/>
      <c r="MGB367" s="91"/>
      <c r="MGC367" s="91"/>
      <c r="MGD367" s="91"/>
      <c r="MGE367" s="91"/>
      <c r="MGF367" s="91"/>
      <c r="MGG367" s="91" t="s">
        <v>218</v>
      </c>
      <c r="MGH367" s="91"/>
      <c r="MGI367" s="91"/>
      <c r="MGJ367" s="91"/>
      <c r="MGK367" s="91"/>
      <c r="MGL367" s="91"/>
      <c r="MGM367" s="91"/>
      <c r="MGN367" s="91"/>
      <c r="MGO367" s="91" t="s">
        <v>218</v>
      </c>
      <c r="MGP367" s="91"/>
      <c r="MGQ367" s="91"/>
      <c r="MGR367" s="91"/>
      <c r="MGS367" s="91"/>
      <c r="MGT367" s="91"/>
      <c r="MGU367" s="91"/>
      <c r="MGV367" s="91"/>
      <c r="MGW367" s="91" t="s">
        <v>218</v>
      </c>
      <c r="MGX367" s="91"/>
      <c r="MGY367" s="91"/>
      <c r="MGZ367" s="91"/>
      <c r="MHA367" s="91"/>
      <c r="MHB367" s="91"/>
      <c r="MHC367" s="91"/>
      <c r="MHD367" s="91"/>
      <c r="MHE367" s="91" t="s">
        <v>218</v>
      </c>
      <c r="MHF367" s="91"/>
      <c r="MHG367" s="91"/>
      <c r="MHH367" s="91"/>
      <c r="MHI367" s="91"/>
      <c r="MHJ367" s="91"/>
      <c r="MHK367" s="91"/>
      <c r="MHL367" s="91"/>
      <c r="MHM367" s="91" t="s">
        <v>218</v>
      </c>
      <c r="MHN367" s="91"/>
      <c r="MHO367" s="91"/>
      <c r="MHP367" s="91"/>
      <c r="MHQ367" s="91"/>
      <c r="MHR367" s="91"/>
      <c r="MHS367" s="91"/>
      <c r="MHT367" s="91"/>
      <c r="MHU367" s="91" t="s">
        <v>218</v>
      </c>
      <c r="MHV367" s="91"/>
      <c r="MHW367" s="91"/>
      <c r="MHX367" s="91"/>
      <c r="MHY367" s="91"/>
      <c r="MHZ367" s="91"/>
      <c r="MIA367" s="91"/>
      <c r="MIB367" s="91"/>
      <c r="MIC367" s="91" t="s">
        <v>218</v>
      </c>
      <c r="MID367" s="91"/>
      <c r="MIE367" s="91"/>
      <c r="MIF367" s="91"/>
      <c r="MIG367" s="91"/>
      <c r="MIH367" s="91"/>
      <c r="MII367" s="91"/>
      <c r="MIJ367" s="91"/>
      <c r="MIK367" s="91" t="s">
        <v>218</v>
      </c>
      <c r="MIL367" s="91"/>
      <c r="MIM367" s="91"/>
      <c r="MIN367" s="91"/>
      <c r="MIO367" s="91"/>
      <c r="MIP367" s="91"/>
      <c r="MIQ367" s="91"/>
      <c r="MIR367" s="91"/>
      <c r="MIS367" s="91" t="s">
        <v>218</v>
      </c>
      <c r="MIT367" s="91"/>
      <c r="MIU367" s="91"/>
      <c r="MIV367" s="91"/>
      <c r="MIW367" s="91"/>
      <c r="MIX367" s="91"/>
      <c r="MIY367" s="91"/>
      <c r="MIZ367" s="91"/>
      <c r="MJA367" s="91" t="s">
        <v>218</v>
      </c>
      <c r="MJB367" s="91"/>
      <c r="MJC367" s="91"/>
      <c r="MJD367" s="91"/>
      <c r="MJE367" s="91"/>
      <c r="MJF367" s="91"/>
      <c r="MJG367" s="91"/>
      <c r="MJH367" s="91"/>
      <c r="MJI367" s="91" t="s">
        <v>218</v>
      </c>
      <c r="MJJ367" s="91"/>
      <c r="MJK367" s="91"/>
      <c r="MJL367" s="91"/>
      <c r="MJM367" s="91"/>
      <c r="MJN367" s="91"/>
      <c r="MJO367" s="91"/>
      <c r="MJP367" s="91"/>
      <c r="MJQ367" s="91" t="s">
        <v>218</v>
      </c>
      <c r="MJR367" s="91"/>
      <c r="MJS367" s="91"/>
      <c r="MJT367" s="91"/>
      <c r="MJU367" s="91"/>
      <c r="MJV367" s="91"/>
      <c r="MJW367" s="91"/>
      <c r="MJX367" s="91"/>
      <c r="MJY367" s="91" t="s">
        <v>218</v>
      </c>
      <c r="MJZ367" s="91"/>
      <c r="MKA367" s="91"/>
      <c r="MKB367" s="91"/>
      <c r="MKC367" s="91"/>
      <c r="MKD367" s="91"/>
      <c r="MKE367" s="91"/>
      <c r="MKF367" s="91"/>
      <c r="MKG367" s="91" t="s">
        <v>218</v>
      </c>
      <c r="MKH367" s="91"/>
      <c r="MKI367" s="91"/>
      <c r="MKJ367" s="91"/>
      <c r="MKK367" s="91"/>
      <c r="MKL367" s="91"/>
      <c r="MKM367" s="91"/>
      <c r="MKN367" s="91"/>
      <c r="MKO367" s="91" t="s">
        <v>218</v>
      </c>
      <c r="MKP367" s="91"/>
      <c r="MKQ367" s="91"/>
      <c r="MKR367" s="91"/>
      <c r="MKS367" s="91"/>
      <c r="MKT367" s="91"/>
      <c r="MKU367" s="91"/>
      <c r="MKV367" s="91"/>
      <c r="MKW367" s="91" t="s">
        <v>218</v>
      </c>
      <c r="MKX367" s="91"/>
      <c r="MKY367" s="91"/>
      <c r="MKZ367" s="91"/>
      <c r="MLA367" s="91"/>
      <c r="MLB367" s="91"/>
      <c r="MLC367" s="91"/>
      <c r="MLD367" s="91"/>
      <c r="MLE367" s="91" t="s">
        <v>218</v>
      </c>
      <c r="MLF367" s="91"/>
      <c r="MLG367" s="91"/>
      <c r="MLH367" s="91"/>
      <c r="MLI367" s="91"/>
      <c r="MLJ367" s="91"/>
      <c r="MLK367" s="91"/>
      <c r="MLL367" s="91"/>
      <c r="MLM367" s="91" t="s">
        <v>218</v>
      </c>
      <c r="MLN367" s="91"/>
      <c r="MLO367" s="91"/>
      <c r="MLP367" s="91"/>
      <c r="MLQ367" s="91"/>
      <c r="MLR367" s="91"/>
      <c r="MLS367" s="91"/>
      <c r="MLT367" s="91"/>
      <c r="MLU367" s="91" t="s">
        <v>218</v>
      </c>
      <c r="MLV367" s="91"/>
      <c r="MLW367" s="91"/>
      <c r="MLX367" s="91"/>
      <c r="MLY367" s="91"/>
      <c r="MLZ367" s="91"/>
      <c r="MMA367" s="91"/>
      <c r="MMB367" s="91"/>
      <c r="MMC367" s="91" t="s">
        <v>218</v>
      </c>
      <c r="MMD367" s="91"/>
      <c r="MME367" s="91"/>
      <c r="MMF367" s="91"/>
      <c r="MMG367" s="91"/>
      <c r="MMH367" s="91"/>
      <c r="MMI367" s="91"/>
      <c r="MMJ367" s="91"/>
      <c r="MMK367" s="91" t="s">
        <v>218</v>
      </c>
      <c r="MML367" s="91"/>
      <c r="MMM367" s="91"/>
      <c r="MMN367" s="91"/>
      <c r="MMO367" s="91"/>
      <c r="MMP367" s="91"/>
      <c r="MMQ367" s="91"/>
      <c r="MMR367" s="91"/>
      <c r="MMS367" s="91" t="s">
        <v>218</v>
      </c>
      <c r="MMT367" s="91"/>
      <c r="MMU367" s="91"/>
      <c r="MMV367" s="91"/>
      <c r="MMW367" s="91"/>
      <c r="MMX367" s="91"/>
      <c r="MMY367" s="91"/>
      <c r="MMZ367" s="91"/>
      <c r="MNA367" s="91" t="s">
        <v>218</v>
      </c>
      <c r="MNB367" s="91"/>
      <c r="MNC367" s="91"/>
      <c r="MND367" s="91"/>
      <c r="MNE367" s="91"/>
      <c r="MNF367" s="91"/>
      <c r="MNG367" s="91"/>
      <c r="MNH367" s="91"/>
      <c r="MNI367" s="91" t="s">
        <v>218</v>
      </c>
      <c r="MNJ367" s="91"/>
      <c r="MNK367" s="91"/>
      <c r="MNL367" s="91"/>
      <c r="MNM367" s="91"/>
      <c r="MNN367" s="91"/>
      <c r="MNO367" s="91"/>
      <c r="MNP367" s="91"/>
      <c r="MNQ367" s="91" t="s">
        <v>218</v>
      </c>
      <c r="MNR367" s="91"/>
      <c r="MNS367" s="91"/>
      <c r="MNT367" s="91"/>
      <c r="MNU367" s="91"/>
      <c r="MNV367" s="91"/>
      <c r="MNW367" s="91"/>
      <c r="MNX367" s="91"/>
      <c r="MNY367" s="91" t="s">
        <v>218</v>
      </c>
      <c r="MNZ367" s="91"/>
      <c r="MOA367" s="91"/>
      <c r="MOB367" s="91"/>
      <c r="MOC367" s="91"/>
      <c r="MOD367" s="91"/>
      <c r="MOE367" s="91"/>
      <c r="MOF367" s="91"/>
      <c r="MOG367" s="91" t="s">
        <v>218</v>
      </c>
      <c r="MOH367" s="91"/>
      <c r="MOI367" s="91"/>
      <c r="MOJ367" s="91"/>
      <c r="MOK367" s="91"/>
      <c r="MOL367" s="91"/>
      <c r="MOM367" s="91"/>
      <c r="MON367" s="91"/>
      <c r="MOO367" s="91" t="s">
        <v>218</v>
      </c>
      <c r="MOP367" s="91"/>
      <c r="MOQ367" s="91"/>
      <c r="MOR367" s="91"/>
      <c r="MOS367" s="91"/>
      <c r="MOT367" s="91"/>
      <c r="MOU367" s="91"/>
      <c r="MOV367" s="91"/>
      <c r="MOW367" s="91" t="s">
        <v>218</v>
      </c>
      <c r="MOX367" s="91"/>
      <c r="MOY367" s="91"/>
      <c r="MOZ367" s="91"/>
      <c r="MPA367" s="91"/>
      <c r="MPB367" s="91"/>
      <c r="MPC367" s="91"/>
      <c r="MPD367" s="91"/>
      <c r="MPE367" s="91" t="s">
        <v>218</v>
      </c>
      <c r="MPF367" s="91"/>
      <c r="MPG367" s="91"/>
      <c r="MPH367" s="91"/>
      <c r="MPI367" s="91"/>
      <c r="MPJ367" s="91"/>
      <c r="MPK367" s="91"/>
      <c r="MPL367" s="91"/>
      <c r="MPM367" s="91" t="s">
        <v>218</v>
      </c>
      <c r="MPN367" s="91"/>
      <c r="MPO367" s="91"/>
      <c r="MPP367" s="91"/>
      <c r="MPQ367" s="91"/>
      <c r="MPR367" s="91"/>
      <c r="MPS367" s="91"/>
      <c r="MPT367" s="91"/>
      <c r="MPU367" s="91" t="s">
        <v>218</v>
      </c>
      <c r="MPV367" s="91"/>
      <c r="MPW367" s="91"/>
      <c r="MPX367" s="91"/>
      <c r="MPY367" s="91"/>
      <c r="MPZ367" s="91"/>
      <c r="MQA367" s="91"/>
      <c r="MQB367" s="91"/>
      <c r="MQC367" s="91" t="s">
        <v>218</v>
      </c>
      <c r="MQD367" s="91"/>
      <c r="MQE367" s="91"/>
      <c r="MQF367" s="91"/>
      <c r="MQG367" s="91"/>
      <c r="MQH367" s="91"/>
      <c r="MQI367" s="91"/>
      <c r="MQJ367" s="91"/>
      <c r="MQK367" s="91" t="s">
        <v>218</v>
      </c>
      <c r="MQL367" s="91"/>
      <c r="MQM367" s="91"/>
      <c r="MQN367" s="91"/>
      <c r="MQO367" s="91"/>
      <c r="MQP367" s="91"/>
      <c r="MQQ367" s="91"/>
      <c r="MQR367" s="91"/>
      <c r="MQS367" s="91" t="s">
        <v>218</v>
      </c>
      <c r="MQT367" s="91"/>
      <c r="MQU367" s="91"/>
      <c r="MQV367" s="91"/>
      <c r="MQW367" s="91"/>
      <c r="MQX367" s="91"/>
      <c r="MQY367" s="91"/>
      <c r="MQZ367" s="91"/>
      <c r="MRA367" s="91" t="s">
        <v>218</v>
      </c>
      <c r="MRB367" s="91"/>
      <c r="MRC367" s="91"/>
      <c r="MRD367" s="91"/>
      <c r="MRE367" s="91"/>
      <c r="MRF367" s="91"/>
      <c r="MRG367" s="91"/>
      <c r="MRH367" s="91"/>
      <c r="MRI367" s="91" t="s">
        <v>218</v>
      </c>
      <c r="MRJ367" s="91"/>
      <c r="MRK367" s="91"/>
      <c r="MRL367" s="91"/>
      <c r="MRM367" s="91"/>
      <c r="MRN367" s="91"/>
      <c r="MRO367" s="91"/>
      <c r="MRP367" s="91"/>
      <c r="MRQ367" s="91" t="s">
        <v>218</v>
      </c>
      <c r="MRR367" s="91"/>
      <c r="MRS367" s="91"/>
      <c r="MRT367" s="91"/>
      <c r="MRU367" s="91"/>
      <c r="MRV367" s="91"/>
      <c r="MRW367" s="91"/>
      <c r="MRX367" s="91"/>
      <c r="MRY367" s="91" t="s">
        <v>218</v>
      </c>
      <c r="MRZ367" s="91"/>
      <c r="MSA367" s="91"/>
      <c r="MSB367" s="91"/>
      <c r="MSC367" s="91"/>
      <c r="MSD367" s="91"/>
      <c r="MSE367" s="91"/>
      <c r="MSF367" s="91"/>
      <c r="MSG367" s="91" t="s">
        <v>218</v>
      </c>
      <c r="MSH367" s="91"/>
      <c r="MSI367" s="91"/>
      <c r="MSJ367" s="91"/>
      <c r="MSK367" s="91"/>
      <c r="MSL367" s="91"/>
      <c r="MSM367" s="91"/>
      <c r="MSN367" s="91"/>
      <c r="MSO367" s="91" t="s">
        <v>218</v>
      </c>
      <c r="MSP367" s="91"/>
      <c r="MSQ367" s="91"/>
      <c r="MSR367" s="91"/>
      <c r="MSS367" s="91"/>
      <c r="MST367" s="91"/>
      <c r="MSU367" s="91"/>
      <c r="MSV367" s="91"/>
      <c r="MSW367" s="91" t="s">
        <v>218</v>
      </c>
      <c r="MSX367" s="91"/>
      <c r="MSY367" s="91"/>
      <c r="MSZ367" s="91"/>
      <c r="MTA367" s="91"/>
      <c r="MTB367" s="91"/>
      <c r="MTC367" s="91"/>
      <c r="MTD367" s="91"/>
      <c r="MTE367" s="91" t="s">
        <v>218</v>
      </c>
      <c r="MTF367" s="91"/>
      <c r="MTG367" s="91"/>
      <c r="MTH367" s="91"/>
      <c r="MTI367" s="91"/>
      <c r="MTJ367" s="91"/>
      <c r="MTK367" s="91"/>
      <c r="MTL367" s="91"/>
      <c r="MTM367" s="91" t="s">
        <v>218</v>
      </c>
      <c r="MTN367" s="91"/>
      <c r="MTO367" s="91"/>
      <c r="MTP367" s="91"/>
      <c r="MTQ367" s="91"/>
      <c r="MTR367" s="91"/>
      <c r="MTS367" s="91"/>
      <c r="MTT367" s="91"/>
      <c r="MTU367" s="91" t="s">
        <v>218</v>
      </c>
      <c r="MTV367" s="91"/>
      <c r="MTW367" s="91"/>
      <c r="MTX367" s="91"/>
      <c r="MTY367" s="91"/>
      <c r="MTZ367" s="91"/>
      <c r="MUA367" s="91"/>
      <c r="MUB367" s="91"/>
      <c r="MUC367" s="91" t="s">
        <v>218</v>
      </c>
      <c r="MUD367" s="91"/>
      <c r="MUE367" s="91"/>
      <c r="MUF367" s="91"/>
      <c r="MUG367" s="91"/>
      <c r="MUH367" s="91"/>
      <c r="MUI367" s="91"/>
      <c r="MUJ367" s="91"/>
      <c r="MUK367" s="91" t="s">
        <v>218</v>
      </c>
      <c r="MUL367" s="91"/>
      <c r="MUM367" s="91"/>
      <c r="MUN367" s="91"/>
      <c r="MUO367" s="91"/>
      <c r="MUP367" s="91"/>
      <c r="MUQ367" s="91"/>
      <c r="MUR367" s="91"/>
      <c r="MUS367" s="91" t="s">
        <v>218</v>
      </c>
      <c r="MUT367" s="91"/>
      <c r="MUU367" s="91"/>
      <c r="MUV367" s="91"/>
      <c r="MUW367" s="91"/>
      <c r="MUX367" s="91"/>
      <c r="MUY367" s="91"/>
      <c r="MUZ367" s="91"/>
      <c r="MVA367" s="91" t="s">
        <v>218</v>
      </c>
      <c r="MVB367" s="91"/>
      <c r="MVC367" s="91"/>
      <c r="MVD367" s="91"/>
      <c r="MVE367" s="91"/>
      <c r="MVF367" s="91"/>
      <c r="MVG367" s="91"/>
      <c r="MVH367" s="91"/>
      <c r="MVI367" s="91" t="s">
        <v>218</v>
      </c>
      <c r="MVJ367" s="91"/>
      <c r="MVK367" s="91"/>
      <c r="MVL367" s="91"/>
      <c r="MVM367" s="91"/>
      <c r="MVN367" s="91"/>
      <c r="MVO367" s="91"/>
      <c r="MVP367" s="91"/>
      <c r="MVQ367" s="91" t="s">
        <v>218</v>
      </c>
      <c r="MVR367" s="91"/>
      <c r="MVS367" s="91"/>
      <c r="MVT367" s="91"/>
      <c r="MVU367" s="91"/>
      <c r="MVV367" s="91"/>
      <c r="MVW367" s="91"/>
      <c r="MVX367" s="91"/>
      <c r="MVY367" s="91" t="s">
        <v>218</v>
      </c>
      <c r="MVZ367" s="91"/>
      <c r="MWA367" s="91"/>
      <c r="MWB367" s="91"/>
      <c r="MWC367" s="91"/>
      <c r="MWD367" s="91"/>
      <c r="MWE367" s="91"/>
      <c r="MWF367" s="91"/>
      <c r="MWG367" s="91" t="s">
        <v>218</v>
      </c>
      <c r="MWH367" s="91"/>
      <c r="MWI367" s="91"/>
      <c r="MWJ367" s="91"/>
      <c r="MWK367" s="91"/>
      <c r="MWL367" s="91"/>
      <c r="MWM367" s="91"/>
      <c r="MWN367" s="91"/>
      <c r="MWO367" s="91" t="s">
        <v>218</v>
      </c>
      <c r="MWP367" s="91"/>
      <c r="MWQ367" s="91"/>
      <c r="MWR367" s="91"/>
      <c r="MWS367" s="91"/>
      <c r="MWT367" s="91"/>
      <c r="MWU367" s="91"/>
      <c r="MWV367" s="91"/>
      <c r="MWW367" s="91" t="s">
        <v>218</v>
      </c>
      <c r="MWX367" s="91"/>
      <c r="MWY367" s="91"/>
      <c r="MWZ367" s="91"/>
      <c r="MXA367" s="91"/>
      <c r="MXB367" s="91"/>
      <c r="MXC367" s="91"/>
      <c r="MXD367" s="91"/>
      <c r="MXE367" s="91" t="s">
        <v>218</v>
      </c>
      <c r="MXF367" s="91"/>
      <c r="MXG367" s="91"/>
      <c r="MXH367" s="91"/>
      <c r="MXI367" s="91"/>
      <c r="MXJ367" s="91"/>
      <c r="MXK367" s="91"/>
      <c r="MXL367" s="91"/>
      <c r="MXM367" s="91" t="s">
        <v>218</v>
      </c>
      <c r="MXN367" s="91"/>
      <c r="MXO367" s="91"/>
      <c r="MXP367" s="91"/>
      <c r="MXQ367" s="91"/>
      <c r="MXR367" s="91"/>
      <c r="MXS367" s="91"/>
      <c r="MXT367" s="91"/>
      <c r="MXU367" s="91" t="s">
        <v>218</v>
      </c>
      <c r="MXV367" s="91"/>
      <c r="MXW367" s="91"/>
      <c r="MXX367" s="91"/>
      <c r="MXY367" s="91"/>
      <c r="MXZ367" s="91"/>
      <c r="MYA367" s="91"/>
      <c r="MYB367" s="91"/>
      <c r="MYC367" s="91" t="s">
        <v>218</v>
      </c>
      <c r="MYD367" s="91"/>
      <c r="MYE367" s="91"/>
      <c r="MYF367" s="91"/>
      <c r="MYG367" s="91"/>
      <c r="MYH367" s="91"/>
      <c r="MYI367" s="91"/>
      <c r="MYJ367" s="91"/>
      <c r="MYK367" s="91" t="s">
        <v>218</v>
      </c>
      <c r="MYL367" s="91"/>
      <c r="MYM367" s="91"/>
      <c r="MYN367" s="91"/>
      <c r="MYO367" s="91"/>
      <c r="MYP367" s="91"/>
      <c r="MYQ367" s="91"/>
      <c r="MYR367" s="91"/>
      <c r="MYS367" s="91" t="s">
        <v>218</v>
      </c>
      <c r="MYT367" s="91"/>
      <c r="MYU367" s="91"/>
      <c r="MYV367" s="91"/>
      <c r="MYW367" s="91"/>
      <c r="MYX367" s="91"/>
      <c r="MYY367" s="91"/>
      <c r="MYZ367" s="91"/>
      <c r="MZA367" s="91" t="s">
        <v>218</v>
      </c>
      <c r="MZB367" s="91"/>
      <c r="MZC367" s="91"/>
      <c r="MZD367" s="91"/>
      <c r="MZE367" s="91"/>
      <c r="MZF367" s="91"/>
      <c r="MZG367" s="91"/>
      <c r="MZH367" s="91"/>
      <c r="MZI367" s="91" t="s">
        <v>218</v>
      </c>
      <c r="MZJ367" s="91"/>
      <c r="MZK367" s="91"/>
      <c r="MZL367" s="91"/>
      <c r="MZM367" s="91"/>
      <c r="MZN367" s="91"/>
      <c r="MZO367" s="91"/>
      <c r="MZP367" s="91"/>
      <c r="MZQ367" s="91" t="s">
        <v>218</v>
      </c>
      <c r="MZR367" s="91"/>
      <c r="MZS367" s="91"/>
      <c r="MZT367" s="91"/>
      <c r="MZU367" s="91"/>
      <c r="MZV367" s="91"/>
      <c r="MZW367" s="91"/>
      <c r="MZX367" s="91"/>
      <c r="MZY367" s="91" t="s">
        <v>218</v>
      </c>
      <c r="MZZ367" s="91"/>
      <c r="NAA367" s="91"/>
      <c r="NAB367" s="91"/>
      <c r="NAC367" s="91"/>
      <c r="NAD367" s="91"/>
      <c r="NAE367" s="91"/>
      <c r="NAF367" s="91"/>
      <c r="NAG367" s="91" t="s">
        <v>218</v>
      </c>
      <c r="NAH367" s="91"/>
      <c r="NAI367" s="91"/>
      <c r="NAJ367" s="91"/>
      <c r="NAK367" s="91"/>
      <c r="NAL367" s="91"/>
      <c r="NAM367" s="91"/>
      <c r="NAN367" s="91"/>
      <c r="NAO367" s="91" t="s">
        <v>218</v>
      </c>
      <c r="NAP367" s="91"/>
      <c r="NAQ367" s="91"/>
      <c r="NAR367" s="91"/>
      <c r="NAS367" s="91"/>
      <c r="NAT367" s="91"/>
      <c r="NAU367" s="91"/>
      <c r="NAV367" s="91"/>
      <c r="NAW367" s="91" t="s">
        <v>218</v>
      </c>
      <c r="NAX367" s="91"/>
      <c r="NAY367" s="91"/>
      <c r="NAZ367" s="91"/>
      <c r="NBA367" s="91"/>
      <c r="NBB367" s="91"/>
      <c r="NBC367" s="91"/>
      <c r="NBD367" s="91"/>
      <c r="NBE367" s="91" t="s">
        <v>218</v>
      </c>
      <c r="NBF367" s="91"/>
      <c r="NBG367" s="91"/>
      <c r="NBH367" s="91"/>
      <c r="NBI367" s="91"/>
      <c r="NBJ367" s="91"/>
      <c r="NBK367" s="91"/>
      <c r="NBL367" s="91"/>
      <c r="NBM367" s="91" t="s">
        <v>218</v>
      </c>
      <c r="NBN367" s="91"/>
      <c r="NBO367" s="91"/>
      <c r="NBP367" s="91"/>
      <c r="NBQ367" s="91"/>
      <c r="NBR367" s="91"/>
      <c r="NBS367" s="91"/>
      <c r="NBT367" s="91"/>
      <c r="NBU367" s="91" t="s">
        <v>218</v>
      </c>
      <c r="NBV367" s="91"/>
      <c r="NBW367" s="91"/>
      <c r="NBX367" s="91"/>
      <c r="NBY367" s="91"/>
      <c r="NBZ367" s="91"/>
      <c r="NCA367" s="91"/>
      <c r="NCB367" s="91"/>
      <c r="NCC367" s="91" t="s">
        <v>218</v>
      </c>
      <c r="NCD367" s="91"/>
      <c r="NCE367" s="91"/>
      <c r="NCF367" s="91"/>
      <c r="NCG367" s="91"/>
      <c r="NCH367" s="91"/>
      <c r="NCI367" s="91"/>
      <c r="NCJ367" s="91"/>
      <c r="NCK367" s="91" t="s">
        <v>218</v>
      </c>
      <c r="NCL367" s="91"/>
      <c r="NCM367" s="91"/>
      <c r="NCN367" s="91"/>
      <c r="NCO367" s="91"/>
      <c r="NCP367" s="91"/>
      <c r="NCQ367" s="91"/>
      <c r="NCR367" s="91"/>
      <c r="NCS367" s="91" t="s">
        <v>218</v>
      </c>
      <c r="NCT367" s="91"/>
      <c r="NCU367" s="91"/>
      <c r="NCV367" s="91"/>
      <c r="NCW367" s="91"/>
      <c r="NCX367" s="91"/>
      <c r="NCY367" s="91"/>
      <c r="NCZ367" s="91"/>
      <c r="NDA367" s="91" t="s">
        <v>218</v>
      </c>
      <c r="NDB367" s="91"/>
      <c r="NDC367" s="91"/>
      <c r="NDD367" s="91"/>
      <c r="NDE367" s="91"/>
      <c r="NDF367" s="91"/>
      <c r="NDG367" s="91"/>
      <c r="NDH367" s="91"/>
      <c r="NDI367" s="91" t="s">
        <v>218</v>
      </c>
      <c r="NDJ367" s="91"/>
      <c r="NDK367" s="91"/>
      <c r="NDL367" s="91"/>
      <c r="NDM367" s="91"/>
      <c r="NDN367" s="91"/>
      <c r="NDO367" s="91"/>
      <c r="NDP367" s="91"/>
      <c r="NDQ367" s="91" t="s">
        <v>218</v>
      </c>
      <c r="NDR367" s="91"/>
      <c r="NDS367" s="91"/>
      <c r="NDT367" s="91"/>
      <c r="NDU367" s="91"/>
      <c r="NDV367" s="91"/>
      <c r="NDW367" s="91"/>
      <c r="NDX367" s="91"/>
      <c r="NDY367" s="91" t="s">
        <v>218</v>
      </c>
      <c r="NDZ367" s="91"/>
      <c r="NEA367" s="91"/>
      <c r="NEB367" s="91"/>
      <c r="NEC367" s="91"/>
      <c r="NED367" s="91"/>
      <c r="NEE367" s="91"/>
      <c r="NEF367" s="91"/>
      <c r="NEG367" s="91" t="s">
        <v>218</v>
      </c>
      <c r="NEH367" s="91"/>
      <c r="NEI367" s="91"/>
      <c r="NEJ367" s="91"/>
      <c r="NEK367" s="91"/>
      <c r="NEL367" s="91"/>
      <c r="NEM367" s="91"/>
      <c r="NEN367" s="91"/>
      <c r="NEO367" s="91" t="s">
        <v>218</v>
      </c>
      <c r="NEP367" s="91"/>
      <c r="NEQ367" s="91"/>
      <c r="NER367" s="91"/>
      <c r="NES367" s="91"/>
      <c r="NET367" s="91"/>
      <c r="NEU367" s="91"/>
      <c r="NEV367" s="91"/>
      <c r="NEW367" s="91" t="s">
        <v>218</v>
      </c>
      <c r="NEX367" s="91"/>
      <c r="NEY367" s="91"/>
      <c r="NEZ367" s="91"/>
      <c r="NFA367" s="91"/>
      <c r="NFB367" s="91"/>
      <c r="NFC367" s="91"/>
      <c r="NFD367" s="91"/>
      <c r="NFE367" s="91" t="s">
        <v>218</v>
      </c>
      <c r="NFF367" s="91"/>
      <c r="NFG367" s="91"/>
      <c r="NFH367" s="91"/>
      <c r="NFI367" s="91"/>
      <c r="NFJ367" s="91"/>
      <c r="NFK367" s="91"/>
      <c r="NFL367" s="91"/>
      <c r="NFM367" s="91" t="s">
        <v>218</v>
      </c>
      <c r="NFN367" s="91"/>
      <c r="NFO367" s="91"/>
      <c r="NFP367" s="91"/>
      <c r="NFQ367" s="91"/>
      <c r="NFR367" s="91"/>
      <c r="NFS367" s="91"/>
      <c r="NFT367" s="91"/>
      <c r="NFU367" s="91" t="s">
        <v>218</v>
      </c>
      <c r="NFV367" s="91"/>
      <c r="NFW367" s="91"/>
      <c r="NFX367" s="91"/>
      <c r="NFY367" s="91"/>
      <c r="NFZ367" s="91"/>
      <c r="NGA367" s="91"/>
      <c r="NGB367" s="91"/>
      <c r="NGC367" s="91" t="s">
        <v>218</v>
      </c>
      <c r="NGD367" s="91"/>
      <c r="NGE367" s="91"/>
      <c r="NGF367" s="91"/>
      <c r="NGG367" s="91"/>
      <c r="NGH367" s="91"/>
      <c r="NGI367" s="91"/>
      <c r="NGJ367" s="91"/>
      <c r="NGK367" s="91" t="s">
        <v>218</v>
      </c>
      <c r="NGL367" s="91"/>
      <c r="NGM367" s="91"/>
      <c r="NGN367" s="91"/>
      <c r="NGO367" s="91"/>
      <c r="NGP367" s="91"/>
      <c r="NGQ367" s="91"/>
      <c r="NGR367" s="91"/>
      <c r="NGS367" s="91" t="s">
        <v>218</v>
      </c>
      <c r="NGT367" s="91"/>
      <c r="NGU367" s="91"/>
      <c r="NGV367" s="91"/>
      <c r="NGW367" s="91"/>
      <c r="NGX367" s="91"/>
      <c r="NGY367" s="91"/>
      <c r="NGZ367" s="91"/>
      <c r="NHA367" s="91" t="s">
        <v>218</v>
      </c>
      <c r="NHB367" s="91"/>
      <c r="NHC367" s="91"/>
      <c r="NHD367" s="91"/>
      <c r="NHE367" s="91"/>
      <c r="NHF367" s="91"/>
      <c r="NHG367" s="91"/>
      <c r="NHH367" s="91"/>
      <c r="NHI367" s="91" t="s">
        <v>218</v>
      </c>
      <c r="NHJ367" s="91"/>
      <c r="NHK367" s="91"/>
      <c r="NHL367" s="91"/>
      <c r="NHM367" s="91"/>
      <c r="NHN367" s="91"/>
      <c r="NHO367" s="91"/>
      <c r="NHP367" s="91"/>
      <c r="NHQ367" s="91" t="s">
        <v>218</v>
      </c>
      <c r="NHR367" s="91"/>
      <c r="NHS367" s="91"/>
      <c r="NHT367" s="91"/>
      <c r="NHU367" s="91"/>
      <c r="NHV367" s="91"/>
      <c r="NHW367" s="91"/>
      <c r="NHX367" s="91"/>
      <c r="NHY367" s="91" t="s">
        <v>218</v>
      </c>
      <c r="NHZ367" s="91"/>
      <c r="NIA367" s="91"/>
      <c r="NIB367" s="91"/>
      <c r="NIC367" s="91"/>
      <c r="NID367" s="91"/>
      <c r="NIE367" s="91"/>
      <c r="NIF367" s="91"/>
      <c r="NIG367" s="91" t="s">
        <v>218</v>
      </c>
      <c r="NIH367" s="91"/>
      <c r="NII367" s="91"/>
      <c r="NIJ367" s="91"/>
      <c r="NIK367" s="91"/>
      <c r="NIL367" s="91"/>
      <c r="NIM367" s="91"/>
      <c r="NIN367" s="91"/>
      <c r="NIO367" s="91" t="s">
        <v>218</v>
      </c>
      <c r="NIP367" s="91"/>
      <c r="NIQ367" s="91"/>
      <c r="NIR367" s="91"/>
      <c r="NIS367" s="91"/>
      <c r="NIT367" s="91"/>
      <c r="NIU367" s="91"/>
      <c r="NIV367" s="91"/>
      <c r="NIW367" s="91" t="s">
        <v>218</v>
      </c>
      <c r="NIX367" s="91"/>
      <c r="NIY367" s="91"/>
      <c r="NIZ367" s="91"/>
      <c r="NJA367" s="91"/>
      <c r="NJB367" s="91"/>
      <c r="NJC367" s="91"/>
      <c r="NJD367" s="91"/>
      <c r="NJE367" s="91" t="s">
        <v>218</v>
      </c>
      <c r="NJF367" s="91"/>
      <c r="NJG367" s="91"/>
      <c r="NJH367" s="91"/>
      <c r="NJI367" s="91"/>
      <c r="NJJ367" s="91"/>
      <c r="NJK367" s="91"/>
      <c r="NJL367" s="91"/>
      <c r="NJM367" s="91" t="s">
        <v>218</v>
      </c>
      <c r="NJN367" s="91"/>
      <c r="NJO367" s="91"/>
      <c r="NJP367" s="91"/>
      <c r="NJQ367" s="91"/>
      <c r="NJR367" s="91"/>
      <c r="NJS367" s="91"/>
      <c r="NJT367" s="91"/>
      <c r="NJU367" s="91" t="s">
        <v>218</v>
      </c>
      <c r="NJV367" s="91"/>
      <c r="NJW367" s="91"/>
      <c r="NJX367" s="91"/>
      <c r="NJY367" s="91"/>
      <c r="NJZ367" s="91"/>
      <c r="NKA367" s="91"/>
      <c r="NKB367" s="91"/>
      <c r="NKC367" s="91" t="s">
        <v>218</v>
      </c>
      <c r="NKD367" s="91"/>
      <c r="NKE367" s="91"/>
      <c r="NKF367" s="91"/>
      <c r="NKG367" s="91"/>
      <c r="NKH367" s="91"/>
      <c r="NKI367" s="91"/>
      <c r="NKJ367" s="91"/>
      <c r="NKK367" s="91" t="s">
        <v>218</v>
      </c>
      <c r="NKL367" s="91"/>
      <c r="NKM367" s="91"/>
      <c r="NKN367" s="91"/>
      <c r="NKO367" s="91"/>
      <c r="NKP367" s="91"/>
      <c r="NKQ367" s="91"/>
      <c r="NKR367" s="91"/>
      <c r="NKS367" s="91" t="s">
        <v>218</v>
      </c>
      <c r="NKT367" s="91"/>
      <c r="NKU367" s="91"/>
      <c r="NKV367" s="91"/>
      <c r="NKW367" s="91"/>
      <c r="NKX367" s="91"/>
      <c r="NKY367" s="91"/>
      <c r="NKZ367" s="91"/>
      <c r="NLA367" s="91" t="s">
        <v>218</v>
      </c>
      <c r="NLB367" s="91"/>
      <c r="NLC367" s="91"/>
      <c r="NLD367" s="91"/>
      <c r="NLE367" s="91"/>
      <c r="NLF367" s="91"/>
      <c r="NLG367" s="91"/>
      <c r="NLH367" s="91"/>
      <c r="NLI367" s="91" t="s">
        <v>218</v>
      </c>
      <c r="NLJ367" s="91"/>
      <c r="NLK367" s="91"/>
      <c r="NLL367" s="91"/>
      <c r="NLM367" s="91"/>
      <c r="NLN367" s="91"/>
      <c r="NLO367" s="91"/>
      <c r="NLP367" s="91"/>
      <c r="NLQ367" s="91" t="s">
        <v>218</v>
      </c>
      <c r="NLR367" s="91"/>
      <c r="NLS367" s="91"/>
      <c r="NLT367" s="91"/>
      <c r="NLU367" s="91"/>
      <c r="NLV367" s="91"/>
      <c r="NLW367" s="91"/>
      <c r="NLX367" s="91"/>
      <c r="NLY367" s="91" t="s">
        <v>218</v>
      </c>
      <c r="NLZ367" s="91"/>
      <c r="NMA367" s="91"/>
      <c r="NMB367" s="91"/>
      <c r="NMC367" s="91"/>
      <c r="NMD367" s="91"/>
      <c r="NME367" s="91"/>
      <c r="NMF367" s="91"/>
      <c r="NMG367" s="91" t="s">
        <v>218</v>
      </c>
      <c r="NMH367" s="91"/>
      <c r="NMI367" s="91"/>
      <c r="NMJ367" s="91"/>
      <c r="NMK367" s="91"/>
      <c r="NML367" s="91"/>
      <c r="NMM367" s="91"/>
      <c r="NMN367" s="91"/>
      <c r="NMO367" s="91" t="s">
        <v>218</v>
      </c>
      <c r="NMP367" s="91"/>
      <c r="NMQ367" s="91"/>
      <c r="NMR367" s="91"/>
      <c r="NMS367" s="91"/>
      <c r="NMT367" s="91"/>
      <c r="NMU367" s="91"/>
      <c r="NMV367" s="91"/>
      <c r="NMW367" s="91" t="s">
        <v>218</v>
      </c>
      <c r="NMX367" s="91"/>
      <c r="NMY367" s="91"/>
      <c r="NMZ367" s="91"/>
      <c r="NNA367" s="91"/>
      <c r="NNB367" s="91"/>
      <c r="NNC367" s="91"/>
      <c r="NND367" s="91"/>
      <c r="NNE367" s="91" t="s">
        <v>218</v>
      </c>
      <c r="NNF367" s="91"/>
      <c r="NNG367" s="91"/>
      <c r="NNH367" s="91"/>
      <c r="NNI367" s="91"/>
      <c r="NNJ367" s="91"/>
      <c r="NNK367" s="91"/>
      <c r="NNL367" s="91"/>
      <c r="NNM367" s="91" t="s">
        <v>218</v>
      </c>
      <c r="NNN367" s="91"/>
      <c r="NNO367" s="91"/>
      <c r="NNP367" s="91"/>
      <c r="NNQ367" s="91"/>
      <c r="NNR367" s="91"/>
      <c r="NNS367" s="91"/>
      <c r="NNT367" s="91"/>
      <c r="NNU367" s="91" t="s">
        <v>218</v>
      </c>
      <c r="NNV367" s="91"/>
      <c r="NNW367" s="91"/>
      <c r="NNX367" s="91"/>
      <c r="NNY367" s="91"/>
      <c r="NNZ367" s="91"/>
      <c r="NOA367" s="91"/>
      <c r="NOB367" s="91"/>
      <c r="NOC367" s="91" t="s">
        <v>218</v>
      </c>
      <c r="NOD367" s="91"/>
      <c r="NOE367" s="91"/>
      <c r="NOF367" s="91"/>
      <c r="NOG367" s="91"/>
      <c r="NOH367" s="91"/>
      <c r="NOI367" s="91"/>
      <c r="NOJ367" s="91"/>
      <c r="NOK367" s="91" t="s">
        <v>218</v>
      </c>
      <c r="NOL367" s="91"/>
      <c r="NOM367" s="91"/>
      <c r="NON367" s="91"/>
      <c r="NOO367" s="91"/>
      <c r="NOP367" s="91"/>
      <c r="NOQ367" s="91"/>
      <c r="NOR367" s="91"/>
      <c r="NOS367" s="91" t="s">
        <v>218</v>
      </c>
      <c r="NOT367" s="91"/>
      <c r="NOU367" s="91"/>
      <c r="NOV367" s="91"/>
      <c r="NOW367" s="91"/>
      <c r="NOX367" s="91"/>
      <c r="NOY367" s="91"/>
      <c r="NOZ367" s="91"/>
      <c r="NPA367" s="91" t="s">
        <v>218</v>
      </c>
      <c r="NPB367" s="91"/>
      <c r="NPC367" s="91"/>
      <c r="NPD367" s="91"/>
      <c r="NPE367" s="91"/>
      <c r="NPF367" s="91"/>
      <c r="NPG367" s="91"/>
      <c r="NPH367" s="91"/>
      <c r="NPI367" s="91" t="s">
        <v>218</v>
      </c>
      <c r="NPJ367" s="91"/>
      <c r="NPK367" s="91"/>
      <c r="NPL367" s="91"/>
      <c r="NPM367" s="91"/>
      <c r="NPN367" s="91"/>
      <c r="NPO367" s="91"/>
      <c r="NPP367" s="91"/>
      <c r="NPQ367" s="91" t="s">
        <v>218</v>
      </c>
      <c r="NPR367" s="91"/>
      <c r="NPS367" s="91"/>
      <c r="NPT367" s="91"/>
      <c r="NPU367" s="91"/>
      <c r="NPV367" s="91"/>
      <c r="NPW367" s="91"/>
      <c r="NPX367" s="91"/>
      <c r="NPY367" s="91" t="s">
        <v>218</v>
      </c>
      <c r="NPZ367" s="91"/>
      <c r="NQA367" s="91"/>
      <c r="NQB367" s="91"/>
      <c r="NQC367" s="91"/>
      <c r="NQD367" s="91"/>
      <c r="NQE367" s="91"/>
      <c r="NQF367" s="91"/>
      <c r="NQG367" s="91" t="s">
        <v>218</v>
      </c>
      <c r="NQH367" s="91"/>
      <c r="NQI367" s="91"/>
      <c r="NQJ367" s="91"/>
      <c r="NQK367" s="91"/>
      <c r="NQL367" s="91"/>
      <c r="NQM367" s="91"/>
      <c r="NQN367" s="91"/>
      <c r="NQO367" s="91" t="s">
        <v>218</v>
      </c>
      <c r="NQP367" s="91"/>
      <c r="NQQ367" s="91"/>
      <c r="NQR367" s="91"/>
      <c r="NQS367" s="91"/>
      <c r="NQT367" s="91"/>
      <c r="NQU367" s="91"/>
      <c r="NQV367" s="91"/>
      <c r="NQW367" s="91" t="s">
        <v>218</v>
      </c>
      <c r="NQX367" s="91"/>
      <c r="NQY367" s="91"/>
      <c r="NQZ367" s="91"/>
      <c r="NRA367" s="91"/>
      <c r="NRB367" s="91"/>
      <c r="NRC367" s="91"/>
      <c r="NRD367" s="91"/>
      <c r="NRE367" s="91" t="s">
        <v>218</v>
      </c>
      <c r="NRF367" s="91"/>
      <c r="NRG367" s="91"/>
      <c r="NRH367" s="91"/>
      <c r="NRI367" s="91"/>
      <c r="NRJ367" s="91"/>
      <c r="NRK367" s="91"/>
      <c r="NRL367" s="91"/>
      <c r="NRM367" s="91" t="s">
        <v>218</v>
      </c>
      <c r="NRN367" s="91"/>
      <c r="NRO367" s="91"/>
      <c r="NRP367" s="91"/>
      <c r="NRQ367" s="91"/>
      <c r="NRR367" s="91"/>
      <c r="NRS367" s="91"/>
      <c r="NRT367" s="91"/>
      <c r="NRU367" s="91" t="s">
        <v>218</v>
      </c>
      <c r="NRV367" s="91"/>
      <c r="NRW367" s="91"/>
      <c r="NRX367" s="91"/>
      <c r="NRY367" s="91"/>
      <c r="NRZ367" s="91"/>
      <c r="NSA367" s="91"/>
      <c r="NSB367" s="91"/>
      <c r="NSC367" s="91" t="s">
        <v>218</v>
      </c>
      <c r="NSD367" s="91"/>
      <c r="NSE367" s="91"/>
      <c r="NSF367" s="91"/>
      <c r="NSG367" s="91"/>
      <c r="NSH367" s="91"/>
      <c r="NSI367" s="91"/>
      <c r="NSJ367" s="91"/>
      <c r="NSK367" s="91" t="s">
        <v>218</v>
      </c>
      <c r="NSL367" s="91"/>
      <c r="NSM367" s="91"/>
      <c r="NSN367" s="91"/>
      <c r="NSO367" s="91"/>
      <c r="NSP367" s="91"/>
      <c r="NSQ367" s="91"/>
      <c r="NSR367" s="91"/>
      <c r="NSS367" s="91" t="s">
        <v>218</v>
      </c>
      <c r="NST367" s="91"/>
      <c r="NSU367" s="91"/>
      <c r="NSV367" s="91"/>
      <c r="NSW367" s="91"/>
      <c r="NSX367" s="91"/>
      <c r="NSY367" s="91"/>
      <c r="NSZ367" s="91"/>
      <c r="NTA367" s="91" t="s">
        <v>218</v>
      </c>
      <c r="NTB367" s="91"/>
      <c r="NTC367" s="91"/>
      <c r="NTD367" s="91"/>
      <c r="NTE367" s="91"/>
      <c r="NTF367" s="91"/>
      <c r="NTG367" s="91"/>
      <c r="NTH367" s="91"/>
      <c r="NTI367" s="91" t="s">
        <v>218</v>
      </c>
      <c r="NTJ367" s="91"/>
      <c r="NTK367" s="91"/>
      <c r="NTL367" s="91"/>
      <c r="NTM367" s="91"/>
      <c r="NTN367" s="91"/>
      <c r="NTO367" s="91"/>
      <c r="NTP367" s="91"/>
      <c r="NTQ367" s="91" t="s">
        <v>218</v>
      </c>
      <c r="NTR367" s="91"/>
      <c r="NTS367" s="91"/>
      <c r="NTT367" s="91"/>
      <c r="NTU367" s="91"/>
      <c r="NTV367" s="91"/>
      <c r="NTW367" s="91"/>
      <c r="NTX367" s="91"/>
      <c r="NTY367" s="91" t="s">
        <v>218</v>
      </c>
      <c r="NTZ367" s="91"/>
      <c r="NUA367" s="91"/>
      <c r="NUB367" s="91"/>
      <c r="NUC367" s="91"/>
      <c r="NUD367" s="91"/>
      <c r="NUE367" s="91"/>
      <c r="NUF367" s="91"/>
      <c r="NUG367" s="91" t="s">
        <v>218</v>
      </c>
      <c r="NUH367" s="91"/>
      <c r="NUI367" s="91"/>
      <c r="NUJ367" s="91"/>
      <c r="NUK367" s="91"/>
      <c r="NUL367" s="91"/>
      <c r="NUM367" s="91"/>
      <c r="NUN367" s="91"/>
      <c r="NUO367" s="91" t="s">
        <v>218</v>
      </c>
      <c r="NUP367" s="91"/>
      <c r="NUQ367" s="91"/>
      <c r="NUR367" s="91"/>
      <c r="NUS367" s="91"/>
      <c r="NUT367" s="91"/>
      <c r="NUU367" s="91"/>
      <c r="NUV367" s="91"/>
      <c r="NUW367" s="91" t="s">
        <v>218</v>
      </c>
      <c r="NUX367" s="91"/>
      <c r="NUY367" s="91"/>
      <c r="NUZ367" s="91"/>
      <c r="NVA367" s="91"/>
      <c r="NVB367" s="91"/>
      <c r="NVC367" s="91"/>
      <c r="NVD367" s="91"/>
      <c r="NVE367" s="91" t="s">
        <v>218</v>
      </c>
      <c r="NVF367" s="91"/>
      <c r="NVG367" s="91"/>
      <c r="NVH367" s="91"/>
      <c r="NVI367" s="91"/>
      <c r="NVJ367" s="91"/>
      <c r="NVK367" s="91"/>
      <c r="NVL367" s="91"/>
      <c r="NVM367" s="91" t="s">
        <v>218</v>
      </c>
      <c r="NVN367" s="91"/>
      <c r="NVO367" s="91"/>
      <c r="NVP367" s="91"/>
      <c r="NVQ367" s="91"/>
      <c r="NVR367" s="91"/>
      <c r="NVS367" s="91"/>
      <c r="NVT367" s="91"/>
      <c r="NVU367" s="91" t="s">
        <v>218</v>
      </c>
      <c r="NVV367" s="91"/>
      <c r="NVW367" s="91"/>
      <c r="NVX367" s="91"/>
      <c r="NVY367" s="91"/>
      <c r="NVZ367" s="91"/>
      <c r="NWA367" s="91"/>
      <c r="NWB367" s="91"/>
      <c r="NWC367" s="91" t="s">
        <v>218</v>
      </c>
      <c r="NWD367" s="91"/>
      <c r="NWE367" s="91"/>
      <c r="NWF367" s="91"/>
      <c r="NWG367" s="91"/>
      <c r="NWH367" s="91"/>
      <c r="NWI367" s="91"/>
      <c r="NWJ367" s="91"/>
      <c r="NWK367" s="91" t="s">
        <v>218</v>
      </c>
      <c r="NWL367" s="91"/>
      <c r="NWM367" s="91"/>
      <c r="NWN367" s="91"/>
      <c r="NWO367" s="91"/>
      <c r="NWP367" s="91"/>
      <c r="NWQ367" s="91"/>
      <c r="NWR367" s="91"/>
      <c r="NWS367" s="91" t="s">
        <v>218</v>
      </c>
      <c r="NWT367" s="91"/>
      <c r="NWU367" s="91"/>
      <c r="NWV367" s="91"/>
      <c r="NWW367" s="91"/>
      <c r="NWX367" s="91"/>
      <c r="NWY367" s="91"/>
      <c r="NWZ367" s="91"/>
      <c r="NXA367" s="91" t="s">
        <v>218</v>
      </c>
      <c r="NXB367" s="91"/>
      <c r="NXC367" s="91"/>
      <c r="NXD367" s="91"/>
      <c r="NXE367" s="91"/>
      <c r="NXF367" s="91"/>
      <c r="NXG367" s="91"/>
      <c r="NXH367" s="91"/>
      <c r="NXI367" s="91" t="s">
        <v>218</v>
      </c>
      <c r="NXJ367" s="91"/>
      <c r="NXK367" s="91"/>
      <c r="NXL367" s="91"/>
      <c r="NXM367" s="91"/>
      <c r="NXN367" s="91"/>
      <c r="NXO367" s="91"/>
      <c r="NXP367" s="91"/>
      <c r="NXQ367" s="91" t="s">
        <v>218</v>
      </c>
      <c r="NXR367" s="91"/>
      <c r="NXS367" s="91"/>
      <c r="NXT367" s="91"/>
      <c r="NXU367" s="91"/>
      <c r="NXV367" s="91"/>
      <c r="NXW367" s="91"/>
      <c r="NXX367" s="91"/>
      <c r="NXY367" s="91" t="s">
        <v>218</v>
      </c>
      <c r="NXZ367" s="91"/>
      <c r="NYA367" s="91"/>
      <c r="NYB367" s="91"/>
      <c r="NYC367" s="91"/>
      <c r="NYD367" s="91"/>
      <c r="NYE367" s="91"/>
      <c r="NYF367" s="91"/>
      <c r="NYG367" s="91" t="s">
        <v>218</v>
      </c>
      <c r="NYH367" s="91"/>
      <c r="NYI367" s="91"/>
      <c r="NYJ367" s="91"/>
      <c r="NYK367" s="91"/>
      <c r="NYL367" s="91"/>
      <c r="NYM367" s="91"/>
      <c r="NYN367" s="91"/>
      <c r="NYO367" s="91" t="s">
        <v>218</v>
      </c>
      <c r="NYP367" s="91"/>
      <c r="NYQ367" s="91"/>
      <c r="NYR367" s="91"/>
      <c r="NYS367" s="91"/>
      <c r="NYT367" s="91"/>
      <c r="NYU367" s="91"/>
      <c r="NYV367" s="91"/>
      <c r="NYW367" s="91" t="s">
        <v>218</v>
      </c>
      <c r="NYX367" s="91"/>
      <c r="NYY367" s="91"/>
      <c r="NYZ367" s="91"/>
      <c r="NZA367" s="91"/>
      <c r="NZB367" s="91"/>
      <c r="NZC367" s="91"/>
      <c r="NZD367" s="91"/>
      <c r="NZE367" s="91" t="s">
        <v>218</v>
      </c>
      <c r="NZF367" s="91"/>
      <c r="NZG367" s="91"/>
      <c r="NZH367" s="91"/>
      <c r="NZI367" s="91"/>
      <c r="NZJ367" s="91"/>
      <c r="NZK367" s="91"/>
      <c r="NZL367" s="91"/>
      <c r="NZM367" s="91" t="s">
        <v>218</v>
      </c>
      <c r="NZN367" s="91"/>
      <c r="NZO367" s="91"/>
      <c r="NZP367" s="91"/>
      <c r="NZQ367" s="91"/>
      <c r="NZR367" s="91"/>
      <c r="NZS367" s="91"/>
      <c r="NZT367" s="91"/>
      <c r="NZU367" s="91" t="s">
        <v>218</v>
      </c>
      <c r="NZV367" s="91"/>
      <c r="NZW367" s="91"/>
      <c r="NZX367" s="91"/>
      <c r="NZY367" s="91"/>
      <c r="NZZ367" s="91"/>
      <c r="OAA367" s="91"/>
      <c r="OAB367" s="91"/>
      <c r="OAC367" s="91" t="s">
        <v>218</v>
      </c>
      <c r="OAD367" s="91"/>
      <c r="OAE367" s="91"/>
      <c r="OAF367" s="91"/>
      <c r="OAG367" s="91"/>
      <c r="OAH367" s="91"/>
      <c r="OAI367" s="91"/>
      <c r="OAJ367" s="91"/>
      <c r="OAK367" s="91" t="s">
        <v>218</v>
      </c>
      <c r="OAL367" s="91"/>
      <c r="OAM367" s="91"/>
      <c r="OAN367" s="91"/>
      <c r="OAO367" s="91"/>
      <c r="OAP367" s="91"/>
      <c r="OAQ367" s="91"/>
      <c r="OAR367" s="91"/>
      <c r="OAS367" s="91" t="s">
        <v>218</v>
      </c>
      <c r="OAT367" s="91"/>
      <c r="OAU367" s="91"/>
      <c r="OAV367" s="91"/>
      <c r="OAW367" s="91"/>
      <c r="OAX367" s="91"/>
      <c r="OAY367" s="91"/>
      <c r="OAZ367" s="91"/>
      <c r="OBA367" s="91" t="s">
        <v>218</v>
      </c>
      <c r="OBB367" s="91"/>
      <c r="OBC367" s="91"/>
      <c r="OBD367" s="91"/>
      <c r="OBE367" s="91"/>
      <c r="OBF367" s="91"/>
      <c r="OBG367" s="91"/>
      <c r="OBH367" s="91"/>
      <c r="OBI367" s="91" t="s">
        <v>218</v>
      </c>
      <c r="OBJ367" s="91"/>
      <c r="OBK367" s="91"/>
      <c r="OBL367" s="91"/>
      <c r="OBM367" s="91"/>
      <c r="OBN367" s="91"/>
      <c r="OBO367" s="91"/>
      <c r="OBP367" s="91"/>
      <c r="OBQ367" s="91" t="s">
        <v>218</v>
      </c>
      <c r="OBR367" s="91"/>
      <c r="OBS367" s="91"/>
      <c r="OBT367" s="91"/>
      <c r="OBU367" s="91"/>
      <c r="OBV367" s="91"/>
      <c r="OBW367" s="91"/>
      <c r="OBX367" s="91"/>
      <c r="OBY367" s="91" t="s">
        <v>218</v>
      </c>
      <c r="OBZ367" s="91"/>
      <c r="OCA367" s="91"/>
      <c r="OCB367" s="91"/>
      <c r="OCC367" s="91"/>
      <c r="OCD367" s="91"/>
      <c r="OCE367" s="91"/>
      <c r="OCF367" s="91"/>
      <c r="OCG367" s="91" t="s">
        <v>218</v>
      </c>
      <c r="OCH367" s="91"/>
      <c r="OCI367" s="91"/>
      <c r="OCJ367" s="91"/>
      <c r="OCK367" s="91"/>
      <c r="OCL367" s="91"/>
      <c r="OCM367" s="91"/>
      <c r="OCN367" s="91"/>
      <c r="OCO367" s="91" t="s">
        <v>218</v>
      </c>
      <c r="OCP367" s="91"/>
      <c r="OCQ367" s="91"/>
      <c r="OCR367" s="91"/>
      <c r="OCS367" s="91"/>
      <c r="OCT367" s="91"/>
      <c r="OCU367" s="91"/>
      <c r="OCV367" s="91"/>
      <c r="OCW367" s="91" t="s">
        <v>218</v>
      </c>
      <c r="OCX367" s="91"/>
      <c r="OCY367" s="91"/>
      <c r="OCZ367" s="91"/>
      <c r="ODA367" s="91"/>
      <c r="ODB367" s="91"/>
      <c r="ODC367" s="91"/>
      <c r="ODD367" s="91"/>
      <c r="ODE367" s="91" t="s">
        <v>218</v>
      </c>
      <c r="ODF367" s="91"/>
      <c r="ODG367" s="91"/>
      <c r="ODH367" s="91"/>
      <c r="ODI367" s="91"/>
      <c r="ODJ367" s="91"/>
      <c r="ODK367" s="91"/>
      <c r="ODL367" s="91"/>
      <c r="ODM367" s="91" t="s">
        <v>218</v>
      </c>
      <c r="ODN367" s="91"/>
      <c r="ODO367" s="91"/>
      <c r="ODP367" s="91"/>
      <c r="ODQ367" s="91"/>
      <c r="ODR367" s="91"/>
      <c r="ODS367" s="91"/>
      <c r="ODT367" s="91"/>
      <c r="ODU367" s="91" t="s">
        <v>218</v>
      </c>
      <c r="ODV367" s="91"/>
      <c r="ODW367" s="91"/>
      <c r="ODX367" s="91"/>
      <c r="ODY367" s="91"/>
      <c r="ODZ367" s="91"/>
      <c r="OEA367" s="91"/>
      <c r="OEB367" s="91"/>
      <c r="OEC367" s="91" t="s">
        <v>218</v>
      </c>
      <c r="OED367" s="91"/>
      <c r="OEE367" s="91"/>
      <c r="OEF367" s="91"/>
      <c r="OEG367" s="91"/>
      <c r="OEH367" s="91"/>
      <c r="OEI367" s="91"/>
      <c r="OEJ367" s="91"/>
      <c r="OEK367" s="91" t="s">
        <v>218</v>
      </c>
      <c r="OEL367" s="91"/>
      <c r="OEM367" s="91"/>
      <c r="OEN367" s="91"/>
      <c r="OEO367" s="91"/>
      <c r="OEP367" s="91"/>
      <c r="OEQ367" s="91"/>
      <c r="OER367" s="91"/>
      <c r="OES367" s="91" t="s">
        <v>218</v>
      </c>
      <c r="OET367" s="91"/>
      <c r="OEU367" s="91"/>
      <c r="OEV367" s="91"/>
      <c r="OEW367" s="91"/>
      <c r="OEX367" s="91"/>
      <c r="OEY367" s="91"/>
      <c r="OEZ367" s="91"/>
      <c r="OFA367" s="91" t="s">
        <v>218</v>
      </c>
      <c r="OFB367" s="91"/>
      <c r="OFC367" s="91"/>
      <c r="OFD367" s="91"/>
      <c r="OFE367" s="91"/>
      <c r="OFF367" s="91"/>
      <c r="OFG367" s="91"/>
      <c r="OFH367" s="91"/>
      <c r="OFI367" s="91" t="s">
        <v>218</v>
      </c>
      <c r="OFJ367" s="91"/>
      <c r="OFK367" s="91"/>
      <c r="OFL367" s="91"/>
      <c r="OFM367" s="91"/>
      <c r="OFN367" s="91"/>
      <c r="OFO367" s="91"/>
      <c r="OFP367" s="91"/>
      <c r="OFQ367" s="91" t="s">
        <v>218</v>
      </c>
      <c r="OFR367" s="91"/>
      <c r="OFS367" s="91"/>
      <c r="OFT367" s="91"/>
      <c r="OFU367" s="91"/>
      <c r="OFV367" s="91"/>
      <c r="OFW367" s="91"/>
      <c r="OFX367" s="91"/>
      <c r="OFY367" s="91" t="s">
        <v>218</v>
      </c>
      <c r="OFZ367" s="91"/>
      <c r="OGA367" s="91"/>
      <c r="OGB367" s="91"/>
      <c r="OGC367" s="91"/>
      <c r="OGD367" s="91"/>
      <c r="OGE367" s="91"/>
      <c r="OGF367" s="91"/>
      <c r="OGG367" s="91" t="s">
        <v>218</v>
      </c>
      <c r="OGH367" s="91"/>
      <c r="OGI367" s="91"/>
      <c r="OGJ367" s="91"/>
      <c r="OGK367" s="91"/>
      <c r="OGL367" s="91"/>
      <c r="OGM367" s="91"/>
      <c r="OGN367" s="91"/>
      <c r="OGO367" s="91" t="s">
        <v>218</v>
      </c>
      <c r="OGP367" s="91"/>
      <c r="OGQ367" s="91"/>
      <c r="OGR367" s="91"/>
      <c r="OGS367" s="91"/>
      <c r="OGT367" s="91"/>
      <c r="OGU367" s="91"/>
      <c r="OGV367" s="91"/>
      <c r="OGW367" s="91" t="s">
        <v>218</v>
      </c>
      <c r="OGX367" s="91"/>
      <c r="OGY367" s="91"/>
      <c r="OGZ367" s="91"/>
      <c r="OHA367" s="91"/>
      <c r="OHB367" s="91"/>
      <c r="OHC367" s="91"/>
      <c r="OHD367" s="91"/>
      <c r="OHE367" s="91" t="s">
        <v>218</v>
      </c>
      <c r="OHF367" s="91"/>
      <c r="OHG367" s="91"/>
      <c r="OHH367" s="91"/>
      <c r="OHI367" s="91"/>
      <c r="OHJ367" s="91"/>
      <c r="OHK367" s="91"/>
      <c r="OHL367" s="91"/>
      <c r="OHM367" s="91" t="s">
        <v>218</v>
      </c>
      <c r="OHN367" s="91"/>
      <c r="OHO367" s="91"/>
      <c r="OHP367" s="91"/>
      <c r="OHQ367" s="91"/>
      <c r="OHR367" s="91"/>
      <c r="OHS367" s="91"/>
      <c r="OHT367" s="91"/>
      <c r="OHU367" s="91" t="s">
        <v>218</v>
      </c>
      <c r="OHV367" s="91"/>
      <c r="OHW367" s="91"/>
      <c r="OHX367" s="91"/>
      <c r="OHY367" s="91"/>
      <c r="OHZ367" s="91"/>
      <c r="OIA367" s="91"/>
      <c r="OIB367" s="91"/>
      <c r="OIC367" s="91" t="s">
        <v>218</v>
      </c>
      <c r="OID367" s="91"/>
      <c r="OIE367" s="91"/>
      <c r="OIF367" s="91"/>
      <c r="OIG367" s="91"/>
      <c r="OIH367" s="91"/>
      <c r="OII367" s="91"/>
      <c r="OIJ367" s="91"/>
      <c r="OIK367" s="91" t="s">
        <v>218</v>
      </c>
      <c r="OIL367" s="91"/>
      <c r="OIM367" s="91"/>
      <c r="OIN367" s="91"/>
      <c r="OIO367" s="91"/>
      <c r="OIP367" s="91"/>
      <c r="OIQ367" s="91"/>
      <c r="OIR367" s="91"/>
      <c r="OIS367" s="91" t="s">
        <v>218</v>
      </c>
      <c r="OIT367" s="91"/>
      <c r="OIU367" s="91"/>
      <c r="OIV367" s="91"/>
      <c r="OIW367" s="91"/>
      <c r="OIX367" s="91"/>
      <c r="OIY367" s="91"/>
      <c r="OIZ367" s="91"/>
      <c r="OJA367" s="91" t="s">
        <v>218</v>
      </c>
      <c r="OJB367" s="91"/>
      <c r="OJC367" s="91"/>
      <c r="OJD367" s="91"/>
      <c r="OJE367" s="91"/>
      <c r="OJF367" s="91"/>
      <c r="OJG367" s="91"/>
      <c r="OJH367" s="91"/>
      <c r="OJI367" s="91" t="s">
        <v>218</v>
      </c>
      <c r="OJJ367" s="91"/>
      <c r="OJK367" s="91"/>
      <c r="OJL367" s="91"/>
      <c r="OJM367" s="91"/>
      <c r="OJN367" s="91"/>
      <c r="OJO367" s="91"/>
      <c r="OJP367" s="91"/>
      <c r="OJQ367" s="91" t="s">
        <v>218</v>
      </c>
      <c r="OJR367" s="91"/>
      <c r="OJS367" s="91"/>
      <c r="OJT367" s="91"/>
      <c r="OJU367" s="91"/>
      <c r="OJV367" s="91"/>
      <c r="OJW367" s="91"/>
      <c r="OJX367" s="91"/>
      <c r="OJY367" s="91" t="s">
        <v>218</v>
      </c>
      <c r="OJZ367" s="91"/>
      <c r="OKA367" s="91"/>
      <c r="OKB367" s="91"/>
      <c r="OKC367" s="91"/>
      <c r="OKD367" s="91"/>
      <c r="OKE367" s="91"/>
      <c r="OKF367" s="91"/>
      <c r="OKG367" s="91" t="s">
        <v>218</v>
      </c>
      <c r="OKH367" s="91"/>
      <c r="OKI367" s="91"/>
      <c r="OKJ367" s="91"/>
      <c r="OKK367" s="91"/>
      <c r="OKL367" s="91"/>
      <c r="OKM367" s="91"/>
      <c r="OKN367" s="91"/>
      <c r="OKO367" s="91" t="s">
        <v>218</v>
      </c>
      <c r="OKP367" s="91"/>
      <c r="OKQ367" s="91"/>
      <c r="OKR367" s="91"/>
      <c r="OKS367" s="91"/>
      <c r="OKT367" s="91"/>
      <c r="OKU367" s="91"/>
      <c r="OKV367" s="91"/>
      <c r="OKW367" s="91" t="s">
        <v>218</v>
      </c>
      <c r="OKX367" s="91"/>
      <c r="OKY367" s="91"/>
      <c r="OKZ367" s="91"/>
      <c r="OLA367" s="91"/>
      <c r="OLB367" s="91"/>
      <c r="OLC367" s="91"/>
      <c r="OLD367" s="91"/>
      <c r="OLE367" s="91" t="s">
        <v>218</v>
      </c>
      <c r="OLF367" s="91"/>
      <c r="OLG367" s="91"/>
      <c r="OLH367" s="91"/>
      <c r="OLI367" s="91"/>
      <c r="OLJ367" s="91"/>
      <c r="OLK367" s="91"/>
      <c r="OLL367" s="91"/>
      <c r="OLM367" s="91" t="s">
        <v>218</v>
      </c>
      <c r="OLN367" s="91"/>
      <c r="OLO367" s="91"/>
      <c r="OLP367" s="91"/>
      <c r="OLQ367" s="91"/>
      <c r="OLR367" s="91"/>
      <c r="OLS367" s="91"/>
      <c r="OLT367" s="91"/>
      <c r="OLU367" s="91" t="s">
        <v>218</v>
      </c>
      <c r="OLV367" s="91"/>
      <c r="OLW367" s="91"/>
      <c r="OLX367" s="91"/>
      <c r="OLY367" s="91"/>
      <c r="OLZ367" s="91"/>
      <c r="OMA367" s="91"/>
      <c r="OMB367" s="91"/>
      <c r="OMC367" s="91" t="s">
        <v>218</v>
      </c>
      <c r="OMD367" s="91"/>
      <c r="OME367" s="91"/>
      <c r="OMF367" s="91"/>
      <c r="OMG367" s="91"/>
      <c r="OMH367" s="91"/>
      <c r="OMI367" s="91"/>
      <c r="OMJ367" s="91"/>
      <c r="OMK367" s="91" t="s">
        <v>218</v>
      </c>
      <c r="OML367" s="91"/>
      <c r="OMM367" s="91"/>
      <c r="OMN367" s="91"/>
      <c r="OMO367" s="91"/>
      <c r="OMP367" s="91"/>
      <c r="OMQ367" s="91"/>
      <c r="OMR367" s="91"/>
      <c r="OMS367" s="91" t="s">
        <v>218</v>
      </c>
      <c r="OMT367" s="91"/>
      <c r="OMU367" s="91"/>
      <c r="OMV367" s="91"/>
      <c r="OMW367" s="91"/>
      <c r="OMX367" s="91"/>
      <c r="OMY367" s="91"/>
      <c r="OMZ367" s="91"/>
      <c r="ONA367" s="91" t="s">
        <v>218</v>
      </c>
      <c r="ONB367" s="91"/>
      <c r="ONC367" s="91"/>
      <c r="OND367" s="91"/>
      <c r="ONE367" s="91"/>
      <c r="ONF367" s="91"/>
      <c r="ONG367" s="91"/>
      <c r="ONH367" s="91"/>
      <c r="ONI367" s="91" t="s">
        <v>218</v>
      </c>
      <c r="ONJ367" s="91"/>
      <c r="ONK367" s="91"/>
      <c r="ONL367" s="91"/>
      <c r="ONM367" s="91"/>
      <c r="ONN367" s="91"/>
      <c r="ONO367" s="91"/>
      <c r="ONP367" s="91"/>
      <c r="ONQ367" s="91" t="s">
        <v>218</v>
      </c>
      <c r="ONR367" s="91"/>
      <c r="ONS367" s="91"/>
      <c r="ONT367" s="91"/>
      <c r="ONU367" s="91"/>
      <c r="ONV367" s="91"/>
      <c r="ONW367" s="91"/>
      <c r="ONX367" s="91"/>
      <c r="ONY367" s="91" t="s">
        <v>218</v>
      </c>
      <c r="ONZ367" s="91"/>
      <c r="OOA367" s="91"/>
      <c r="OOB367" s="91"/>
      <c r="OOC367" s="91"/>
      <c r="OOD367" s="91"/>
      <c r="OOE367" s="91"/>
      <c r="OOF367" s="91"/>
      <c r="OOG367" s="91" t="s">
        <v>218</v>
      </c>
      <c r="OOH367" s="91"/>
      <c r="OOI367" s="91"/>
      <c r="OOJ367" s="91"/>
      <c r="OOK367" s="91"/>
      <c r="OOL367" s="91"/>
      <c r="OOM367" s="91"/>
      <c r="OON367" s="91"/>
      <c r="OOO367" s="91" t="s">
        <v>218</v>
      </c>
      <c r="OOP367" s="91"/>
      <c r="OOQ367" s="91"/>
      <c r="OOR367" s="91"/>
      <c r="OOS367" s="91"/>
      <c r="OOT367" s="91"/>
      <c r="OOU367" s="91"/>
      <c r="OOV367" s="91"/>
      <c r="OOW367" s="91" t="s">
        <v>218</v>
      </c>
      <c r="OOX367" s="91"/>
      <c r="OOY367" s="91"/>
      <c r="OOZ367" s="91"/>
      <c r="OPA367" s="91"/>
      <c r="OPB367" s="91"/>
      <c r="OPC367" s="91"/>
      <c r="OPD367" s="91"/>
      <c r="OPE367" s="91" t="s">
        <v>218</v>
      </c>
      <c r="OPF367" s="91"/>
      <c r="OPG367" s="91"/>
      <c r="OPH367" s="91"/>
      <c r="OPI367" s="91"/>
      <c r="OPJ367" s="91"/>
      <c r="OPK367" s="91"/>
      <c r="OPL367" s="91"/>
      <c r="OPM367" s="91" t="s">
        <v>218</v>
      </c>
      <c r="OPN367" s="91"/>
      <c r="OPO367" s="91"/>
      <c r="OPP367" s="91"/>
      <c r="OPQ367" s="91"/>
      <c r="OPR367" s="91"/>
      <c r="OPS367" s="91"/>
      <c r="OPT367" s="91"/>
      <c r="OPU367" s="91" t="s">
        <v>218</v>
      </c>
      <c r="OPV367" s="91"/>
      <c r="OPW367" s="91"/>
      <c r="OPX367" s="91"/>
      <c r="OPY367" s="91"/>
      <c r="OPZ367" s="91"/>
      <c r="OQA367" s="91"/>
      <c r="OQB367" s="91"/>
      <c r="OQC367" s="91" t="s">
        <v>218</v>
      </c>
      <c r="OQD367" s="91"/>
      <c r="OQE367" s="91"/>
      <c r="OQF367" s="91"/>
      <c r="OQG367" s="91"/>
      <c r="OQH367" s="91"/>
      <c r="OQI367" s="91"/>
      <c r="OQJ367" s="91"/>
      <c r="OQK367" s="91" t="s">
        <v>218</v>
      </c>
      <c r="OQL367" s="91"/>
      <c r="OQM367" s="91"/>
      <c r="OQN367" s="91"/>
      <c r="OQO367" s="91"/>
      <c r="OQP367" s="91"/>
      <c r="OQQ367" s="91"/>
      <c r="OQR367" s="91"/>
      <c r="OQS367" s="91" t="s">
        <v>218</v>
      </c>
      <c r="OQT367" s="91"/>
      <c r="OQU367" s="91"/>
      <c r="OQV367" s="91"/>
      <c r="OQW367" s="91"/>
      <c r="OQX367" s="91"/>
      <c r="OQY367" s="91"/>
      <c r="OQZ367" s="91"/>
      <c r="ORA367" s="91" t="s">
        <v>218</v>
      </c>
      <c r="ORB367" s="91"/>
      <c r="ORC367" s="91"/>
      <c r="ORD367" s="91"/>
      <c r="ORE367" s="91"/>
      <c r="ORF367" s="91"/>
      <c r="ORG367" s="91"/>
      <c r="ORH367" s="91"/>
      <c r="ORI367" s="91" t="s">
        <v>218</v>
      </c>
      <c r="ORJ367" s="91"/>
      <c r="ORK367" s="91"/>
      <c r="ORL367" s="91"/>
      <c r="ORM367" s="91"/>
      <c r="ORN367" s="91"/>
      <c r="ORO367" s="91"/>
      <c r="ORP367" s="91"/>
      <c r="ORQ367" s="91" t="s">
        <v>218</v>
      </c>
      <c r="ORR367" s="91"/>
      <c r="ORS367" s="91"/>
      <c r="ORT367" s="91"/>
      <c r="ORU367" s="91"/>
      <c r="ORV367" s="91"/>
      <c r="ORW367" s="91"/>
      <c r="ORX367" s="91"/>
      <c r="ORY367" s="91" t="s">
        <v>218</v>
      </c>
      <c r="ORZ367" s="91"/>
      <c r="OSA367" s="91"/>
      <c r="OSB367" s="91"/>
      <c r="OSC367" s="91"/>
      <c r="OSD367" s="91"/>
      <c r="OSE367" s="91"/>
      <c r="OSF367" s="91"/>
      <c r="OSG367" s="91" t="s">
        <v>218</v>
      </c>
      <c r="OSH367" s="91"/>
      <c r="OSI367" s="91"/>
      <c r="OSJ367" s="91"/>
      <c r="OSK367" s="91"/>
      <c r="OSL367" s="91"/>
      <c r="OSM367" s="91"/>
      <c r="OSN367" s="91"/>
      <c r="OSO367" s="91" t="s">
        <v>218</v>
      </c>
      <c r="OSP367" s="91"/>
      <c r="OSQ367" s="91"/>
      <c r="OSR367" s="91"/>
      <c r="OSS367" s="91"/>
      <c r="OST367" s="91"/>
      <c r="OSU367" s="91"/>
      <c r="OSV367" s="91"/>
      <c r="OSW367" s="91" t="s">
        <v>218</v>
      </c>
      <c r="OSX367" s="91"/>
      <c r="OSY367" s="91"/>
      <c r="OSZ367" s="91"/>
      <c r="OTA367" s="91"/>
      <c r="OTB367" s="91"/>
      <c r="OTC367" s="91"/>
      <c r="OTD367" s="91"/>
      <c r="OTE367" s="91" t="s">
        <v>218</v>
      </c>
      <c r="OTF367" s="91"/>
      <c r="OTG367" s="91"/>
      <c r="OTH367" s="91"/>
      <c r="OTI367" s="91"/>
      <c r="OTJ367" s="91"/>
      <c r="OTK367" s="91"/>
      <c r="OTL367" s="91"/>
      <c r="OTM367" s="91" t="s">
        <v>218</v>
      </c>
      <c r="OTN367" s="91"/>
      <c r="OTO367" s="91"/>
      <c r="OTP367" s="91"/>
      <c r="OTQ367" s="91"/>
      <c r="OTR367" s="91"/>
      <c r="OTS367" s="91"/>
      <c r="OTT367" s="91"/>
      <c r="OTU367" s="91" t="s">
        <v>218</v>
      </c>
      <c r="OTV367" s="91"/>
      <c r="OTW367" s="91"/>
      <c r="OTX367" s="91"/>
      <c r="OTY367" s="91"/>
      <c r="OTZ367" s="91"/>
      <c r="OUA367" s="91"/>
      <c r="OUB367" s="91"/>
      <c r="OUC367" s="91" t="s">
        <v>218</v>
      </c>
      <c r="OUD367" s="91"/>
      <c r="OUE367" s="91"/>
      <c r="OUF367" s="91"/>
      <c r="OUG367" s="91"/>
      <c r="OUH367" s="91"/>
      <c r="OUI367" s="91"/>
      <c r="OUJ367" s="91"/>
      <c r="OUK367" s="91" t="s">
        <v>218</v>
      </c>
      <c r="OUL367" s="91"/>
      <c r="OUM367" s="91"/>
      <c r="OUN367" s="91"/>
      <c r="OUO367" s="91"/>
      <c r="OUP367" s="91"/>
      <c r="OUQ367" s="91"/>
      <c r="OUR367" s="91"/>
      <c r="OUS367" s="91" t="s">
        <v>218</v>
      </c>
      <c r="OUT367" s="91"/>
      <c r="OUU367" s="91"/>
      <c r="OUV367" s="91"/>
      <c r="OUW367" s="91"/>
      <c r="OUX367" s="91"/>
      <c r="OUY367" s="91"/>
      <c r="OUZ367" s="91"/>
      <c r="OVA367" s="91" t="s">
        <v>218</v>
      </c>
      <c r="OVB367" s="91"/>
      <c r="OVC367" s="91"/>
      <c r="OVD367" s="91"/>
      <c r="OVE367" s="91"/>
      <c r="OVF367" s="91"/>
      <c r="OVG367" s="91"/>
      <c r="OVH367" s="91"/>
      <c r="OVI367" s="91" t="s">
        <v>218</v>
      </c>
      <c r="OVJ367" s="91"/>
      <c r="OVK367" s="91"/>
      <c r="OVL367" s="91"/>
      <c r="OVM367" s="91"/>
      <c r="OVN367" s="91"/>
      <c r="OVO367" s="91"/>
      <c r="OVP367" s="91"/>
      <c r="OVQ367" s="91" t="s">
        <v>218</v>
      </c>
      <c r="OVR367" s="91"/>
      <c r="OVS367" s="91"/>
      <c r="OVT367" s="91"/>
      <c r="OVU367" s="91"/>
      <c r="OVV367" s="91"/>
      <c r="OVW367" s="91"/>
      <c r="OVX367" s="91"/>
      <c r="OVY367" s="91" t="s">
        <v>218</v>
      </c>
      <c r="OVZ367" s="91"/>
      <c r="OWA367" s="91"/>
      <c r="OWB367" s="91"/>
      <c r="OWC367" s="91"/>
      <c r="OWD367" s="91"/>
      <c r="OWE367" s="91"/>
      <c r="OWF367" s="91"/>
      <c r="OWG367" s="91" t="s">
        <v>218</v>
      </c>
      <c r="OWH367" s="91"/>
      <c r="OWI367" s="91"/>
      <c r="OWJ367" s="91"/>
      <c r="OWK367" s="91"/>
      <c r="OWL367" s="91"/>
      <c r="OWM367" s="91"/>
      <c r="OWN367" s="91"/>
      <c r="OWO367" s="91" t="s">
        <v>218</v>
      </c>
      <c r="OWP367" s="91"/>
      <c r="OWQ367" s="91"/>
      <c r="OWR367" s="91"/>
      <c r="OWS367" s="91"/>
      <c r="OWT367" s="91"/>
      <c r="OWU367" s="91"/>
      <c r="OWV367" s="91"/>
      <c r="OWW367" s="91" t="s">
        <v>218</v>
      </c>
      <c r="OWX367" s="91"/>
      <c r="OWY367" s="91"/>
      <c r="OWZ367" s="91"/>
      <c r="OXA367" s="91"/>
      <c r="OXB367" s="91"/>
      <c r="OXC367" s="91"/>
      <c r="OXD367" s="91"/>
      <c r="OXE367" s="91" t="s">
        <v>218</v>
      </c>
      <c r="OXF367" s="91"/>
      <c r="OXG367" s="91"/>
      <c r="OXH367" s="91"/>
      <c r="OXI367" s="91"/>
      <c r="OXJ367" s="91"/>
      <c r="OXK367" s="91"/>
      <c r="OXL367" s="91"/>
      <c r="OXM367" s="91" t="s">
        <v>218</v>
      </c>
      <c r="OXN367" s="91"/>
      <c r="OXO367" s="91"/>
      <c r="OXP367" s="91"/>
      <c r="OXQ367" s="91"/>
      <c r="OXR367" s="91"/>
      <c r="OXS367" s="91"/>
      <c r="OXT367" s="91"/>
      <c r="OXU367" s="91" t="s">
        <v>218</v>
      </c>
      <c r="OXV367" s="91"/>
      <c r="OXW367" s="91"/>
      <c r="OXX367" s="91"/>
      <c r="OXY367" s="91"/>
      <c r="OXZ367" s="91"/>
      <c r="OYA367" s="91"/>
      <c r="OYB367" s="91"/>
      <c r="OYC367" s="91" t="s">
        <v>218</v>
      </c>
      <c r="OYD367" s="91"/>
      <c r="OYE367" s="91"/>
      <c r="OYF367" s="91"/>
      <c r="OYG367" s="91"/>
      <c r="OYH367" s="91"/>
      <c r="OYI367" s="91"/>
      <c r="OYJ367" s="91"/>
      <c r="OYK367" s="91" t="s">
        <v>218</v>
      </c>
      <c r="OYL367" s="91"/>
      <c r="OYM367" s="91"/>
      <c r="OYN367" s="91"/>
      <c r="OYO367" s="91"/>
      <c r="OYP367" s="91"/>
      <c r="OYQ367" s="91"/>
      <c r="OYR367" s="91"/>
      <c r="OYS367" s="91" t="s">
        <v>218</v>
      </c>
      <c r="OYT367" s="91"/>
      <c r="OYU367" s="91"/>
      <c r="OYV367" s="91"/>
      <c r="OYW367" s="91"/>
      <c r="OYX367" s="91"/>
      <c r="OYY367" s="91"/>
      <c r="OYZ367" s="91"/>
      <c r="OZA367" s="91" t="s">
        <v>218</v>
      </c>
      <c r="OZB367" s="91"/>
      <c r="OZC367" s="91"/>
      <c r="OZD367" s="91"/>
      <c r="OZE367" s="91"/>
      <c r="OZF367" s="91"/>
      <c r="OZG367" s="91"/>
      <c r="OZH367" s="91"/>
      <c r="OZI367" s="91" t="s">
        <v>218</v>
      </c>
      <c r="OZJ367" s="91"/>
      <c r="OZK367" s="91"/>
      <c r="OZL367" s="91"/>
      <c r="OZM367" s="91"/>
      <c r="OZN367" s="91"/>
      <c r="OZO367" s="91"/>
      <c r="OZP367" s="91"/>
      <c r="OZQ367" s="91" t="s">
        <v>218</v>
      </c>
      <c r="OZR367" s="91"/>
      <c r="OZS367" s="91"/>
      <c r="OZT367" s="91"/>
      <c r="OZU367" s="91"/>
      <c r="OZV367" s="91"/>
      <c r="OZW367" s="91"/>
      <c r="OZX367" s="91"/>
      <c r="OZY367" s="91" t="s">
        <v>218</v>
      </c>
      <c r="OZZ367" s="91"/>
      <c r="PAA367" s="91"/>
      <c r="PAB367" s="91"/>
      <c r="PAC367" s="91"/>
      <c r="PAD367" s="91"/>
      <c r="PAE367" s="91"/>
      <c r="PAF367" s="91"/>
      <c r="PAG367" s="91" t="s">
        <v>218</v>
      </c>
      <c r="PAH367" s="91"/>
      <c r="PAI367" s="91"/>
      <c r="PAJ367" s="91"/>
      <c r="PAK367" s="91"/>
      <c r="PAL367" s="91"/>
      <c r="PAM367" s="91"/>
      <c r="PAN367" s="91"/>
      <c r="PAO367" s="91" t="s">
        <v>218</v>
      </c>
      <c r="PAP367" s="91"/>
      <c r="PAQ367" s="91"/>
      <c r="PAR367" s="91"/>
      <c r="PAS367" s="91"/>
      <c r="PAT367" s="91"/>
      <c r="PAU367" s="91"/>
      <c r="PAV367" s="91"/>
      <c r="PAW367" s="91" t="s">
        <v>218</v>
      </c>
      <c r="PAX367" s="91"/>
      <c r="PAY367" s="91"/>
      <c r="PAZ367" s="91"/>
      <c r="PBA367" s="91"/>
      <c r="PBB367" s="91"/>
      <c r="PBC367" s="91"/>
      <c r="PBD367" s="91"/>
      <c r="PBE367" s="91" t="s">
        <v>218</v>
      </c>
      <c r="PBF367" s="91"/>
      <c r="PBG367" s="91"/>
      <c r="PBH367" s="91"/>
      <c r="PBI367" s="91"/>
      <c r="PBJ367" s="91"/>
      <c r="PBK367" s="91"/>
      <c r="PBL367" s="91"/>
      <c r="PBM367" s="91" t="s">
        <v>218</v>
      </c>
      <c r="PBN367" s="91"/>
      <c r="PBO367" s="91"/>
      <c r="PBP367" s="91"/>
      <c r="PBQ367" s="91"/>
      <c r="PBR367" s="91"/>
      <c r="PBS367" s="91"/>
      <c r="PBT367" s="91"/>
      <c r="PBU367" s="91" t="s">
        <v>218</v>
      </c>
      <c r="PBV367" s="91"/>
      <c r="PBW367" s="91"/>
      <c r="PBX367" s="91"/>
      <c r="PBY367" s="91"/>
      <c r="PBZ367" s="91"/>
      <c r="PCA367" s="91"/>
      <c r="PCB367" s="91"/>
      <c r="PCC367" s="91" t="s">
        <v>218</v>
      </c>
      <c r="PCD367" s="91"/>
      <c r="PCE367" s="91"/>
      <c r="PCF367" s="91"/>
      <c r="PCG367" s="91"/>
      <c r="PCH367" s="91"/>
      <c r="PCI367" s="91"/>
      <c r="PCJ367" s="91"/>
      <c r="PCK367" s="91" t="s">
        <v>218</v>
      </c>
      <c r="PCL367" s="91"/>
      <c r="PCM367" s="91"/>
      <c r="PCN367" s="91"/>
      <c r="PCO367" s="91"/>
      <c r="PCP367" s="91"/>
      <c r="PCQ367" s="91"/>
      <c r="PCR367" s="91"/>
      <c r="PCS367" s="91" t="s">
        <v>218</v>
      </c>
      <c r="PCT367" s="91"/>
      <c r="PCU367" s="91"/>
      <c r="PCV367" s="91"/>
      <c r="PCW367" s="91"/>
      <c r="PCX367" s="91"/>
      <c r="PCY367" s="91"/>
      <c r="PCZ367" s="91"/>
      <c r="PDA367" s="91" t="s">
        <v>218</v>
      </c>
      <c r="PDB367" s="91"/>
      <c r="PDC367" s="91"/>
      <c r="PDD367" s="91"/>
      <c r="PDE367" s="91"/>
      <c r="PDF367" s="91"/>
      <c r="PDG367" s="91"/>
      <c r="PDH367" s="91"/>
      <c r="PDI367" s="91" t="s">
        <v>218</v>
      </c>
      <c r="PDJ367" s="91"/>
      <c r="PDK367" s="91"/>
      <c r="PDL367" s="91"/>
      <c r="PDM367" s="91"/>
      <c r="PDN367" s="91"/>
      <c r="PDO367" s="91"/>
      <c r="PDP367" s="91"/>
      <c r="PDQ367" s="91" t="s">
        <v>218</v>
      </c>
      <c r="PDR367" s="91"/>
      <c r="PDS367" s="91"/>
      <c r="PDT367" s="91"/>
      <c r="PDU367" s="91"/>
      <c r="PDV367" s="91"/>
      <c r="PDW367" s="91"/>
      <c r="PDX367" s="91"/>
      <c r="PDY367" s="91" t="s">
        <v>218</v>
      </c>
      <c r="PDZ367" s="91"/>
      <c r="PEA367" s="91"/>
      <c r="PEB367" s="91"/>
      <c r="PEC367" s="91"/>
      <c r="PED367" s="91"/>
      <c r="PEE367" s="91"/>
      <c r="PEF367" s="91"/>
      <c r="PEG367" s="91" t="s">
        <v>218</v>
      </c>
      <c r="PEH367" s="91"/>
      <c r="PEI367" s="91"/>
      <c r="PEJ367" s="91"/>
      <c r="PEK367" s="91"/>
      <c r="PEL367" s="91"/>
      <c r="PEM367" s="91"/>
      <c r="PEN367" s="91"/>
      <c r="PEO367" s="91" t="s">
        <v>218</v>
      </c>
      <c r="PEP367" s="91"/>
      <c r="PEQ367" s="91"/>
      <c r="PER367" s="91"/>
      <c r="PES367" s="91"/>
      <c r="PET367" s="91"/>
      <c r="PEU367" s="91"/>
      <c r="PEV367" s="91"/>
      <c r="PEW367" s="91" t="s">
        <v>218</v>
      </c>
      <c r="PEX367" s="91"/>
      <c r="PEY367" s="91"/>
      <c r="PEZ367" s="91"/>
      <c r="PFA367" s="91"/>
      <c r="PFB367" s="91"/>
      <c r="PFC367" s="91"/>
      <c r="PFD367" s="91"/>
      <c r="PFE367" s="91" t="s">
        <v>218</v>
      </c>
      <c r="PFF367" s="91"/>
      <c r="PFG367" s="91"/>
      <c r="PFH367" s="91"/>
      <c r="PFI367" s="91"/>
      <c r="PFJ367" s="91"/>
      <c r="PFK367" s="91"/>
      <c r="PFL367" s="91"/>
      <c r="PFM367" s="91" t="s">
        <v>218</v>
      </c>
      <c r="PFN367" s="91"/>
      <c r="PFO367" s="91"/>
      <c r="PFP367" s="91"/>
      <c r="PFQ367" s="91"/>
      <c r="PFR367" s="91"/>
      <c r="PFS367" s="91"/>
      <c r="PFT367" s="91"/>
      <c r="PFU367" s="91" t="s">
        <v>218</v>
      </c>
      <c r="PFV367" s="91"/>
      <c r="PFW367" s="91"/>
      <c r="PFX367" s="91"/>
      <c r="PFY367" s="91"/>
      <c r="PFZ367" s="91"/>
      <c r="PGA367" s="91"/>
      <c r="PGB367" s="91"/>
      <c r="PGC367" s="91" t="s">
        <v>218</v>
      </c>
      <c r="PGD367" s="91"/>
      <c r="PGE367" s="91"/>
      <c r="PGF367" s="91"/>
      <c r="PGG367" s="91"/>
      <c r="PGH367" s="91"/>
      <c r="PGI367" s="91"/>
      <c r="PGJ367" s="91"/>
      <c r="PGK367" s="91" t="s">
        <v>218</v>
      </c>
      <c r="PGL367" s="91"/>
      <c r="PGM367" s="91"/>
      <c r="PGN367" s="91"/>
      <c r="PGO367" s="91"/>
      <c r="PGP367" s="91"/>
      <c r="PGQ367" s="91"/>
      <c r="PGR367" s="91"/>
      <c r="PGS367" s="91" t="s">
        <v>218</v>
      </c>
      <c r="PGT367" s="91"/>
      <c r="PGU367" s="91"/>
      <c r="PGV367" s="91"/>
      <c r="PGW367" s="91"/>
      <c r="PGX367" s="91"/>
      <c r="PGY367" s="91"/>
      <c r="PGZ367" s="91"/>
      <c r="PHA367" s="91" t="s">
        <v>218</v>
      </c>
      <c r="PHB367" s="91"/>
      <c r="PHC367" s="91"/>
      <c r="PHD367" s="91"/>
      <c r="PHE367" s="91"/>
      <c r="PHF367" s="91"/>
      <c r="PHG367" s="91"/>
      <c r="PHH367" s="91"/>
      <c r="PHI367" s="91" t="s">
        <v>218</v>
      </c>
      <c r="PHJ367" s="91"/>
      <c r="PHK367" s="91"/>
      <c r="PHL367" s="91"/>
      <c r="PHM367" s="91"/>
      <c r="PHN367" s="91"/>
      <c r="PHO367" s="91"/>
      <c r="PHP367" s="91"/>
      <c r="PHQ367" s="91" t="s">
        <v>218</v>
      </c>
      <c r="PHR367" s="91"/>
      <c r="PHS367" s="91"/>
      <c r="PHT367" s="91"/>
      <c r="PHU367" s="91"/>
      <c r="PHV367" s="91"/>
      <c r="PHW367" s="91"/>
      <c r="PHX367" s="91"/>
      <c r="PHY367" s="91" t="s">
        <v>218</v>
      </c>
      <c r="PHZ367" s="91"/>
      <c r="PIA367" s="91"/>
      <c r="PIB367" s="91"/>
      <c r="PIC367" s="91"/>
      <c r="PID367" s="91"/>
      <c r="PIE367" s="91"/>
      <c r="PIF367" s="91"/>
      <c r="PIG367" s="91" t="s">
        <v>218</v>
      </c>
      <c r="PIH367" s="91"/>
      <c r="PII367" s="91"/>
      <c r="PIJ367" s="91"/>
      <c r="PIK367" s="91"/>
      <c r="PIL367" s="91"/>
      <c r="PIM367" s="91"/>
      <c r="PIN367" s="91"/>
      <c r="PIO367" s="91" t="s">
        <v>218</v>
      </c>
      <c r="PIP367" s="91"/>
      <c r="PIQ367" s="91"/>
      <c r="PIR367" s="91"/>
      <c r="PIS367" s="91"/>
      <c r="PIT367" s="91"/>
      <c r="PIU367" s="91"/>
      <c r="PIV367" s="91"/>
      <c r="PIW367" s="91" t="s">
        <v>218</v>
      </c>
      <c r="PIX367" s="91"/>
      <c r="PIY367" s="91"/>
      <c r="PIZ367" s="91"/>
      <c r="PJA367" s="91"/>
      <c r="PJB367" s="91"/>
      <c r="PJC367" s="91"/>
      <c r="PJD367" s="91"/>
      <c r="PJE367" s="91" t="s">
        <v>218</v>
      </c>
      <c r="PJF367" s="91"/>
      <c r="PJG367" s="91"/>
      <c r="PJH367" s="91"/>
      <c r="PJI367" s="91"/>
      <c r="PJJ367" s="91"/>
      <c r="PJK367" s="91"/>
      <c r="PJL367" s="91"/>
      <c r="PJM367" s="91" t="s">
        <v>218</v>
      </c>
      <c r="PJN367" s="91"/>
      <c r="PJO367" s="91"/>
      <c r="PJP367" s="91"/>
      <c r="PJQ367" s="91"/>
      <c r="PJR367" s="91"/>
      <c r="PJS367" s="91"/>
      <c r="PJT367" s="91"/>
      <c r="PJU367" s="91" t="s">
        <v>218</v>
      </c>
      <c r="PJV367" s="91"/>
      <c r="PJW367" s="91"/>
      <c r="PJX367" s="91"/>
      <c r="PJY367" s="91"/>
      <c r="PJZ367" s="91"/>
      <c r="PKA367" s="91"/>
      <c r="PKB367" s="91"/>
      <c r="PKC367" s="91" t="s">
        <v>218</v>
      </c>
      <c r="PKD367" s="91"/>
      <c r="PKE367" s="91"/>
      <c r="PKF367" s="91"/>
      <c r="PKG367" s="91"/>
      <c r="PKH367" s="91"/>
      <c r="PKI367" s="91"/>
      <c r="PKJ367" s="91"/>
      <c r="PKK367" s="91" t="s">
        <v>218</v>
      </c>
      <c r="PKL367" s="91"/>
      <c r="PKM367" s="91"/>
      <c r="PKN367" s="91"/>
      <c r="PKO367" s="91"/>
      <c r="PKP367" s="91"/>
      <c r="PKQ367" s="91"/>
      <c r="PKR367" s="91"/>
      <c r="PKS367" s="91" t="s">
        <v>218</v>
      </c>
      <c r="PKT367" s="91"/>
      <c r="PKU367" s="91"/>
      <c r="PKV367" s="91"/>
      <c r="PKW367" s="91"/>
      <c r="PKX367" s="91"/>
      <c r="PKY367" s="91"/>
      <c r="PKZ367" s="91"/>
      <c r="PLA367" s="91" t="s">
        <v>218</v>
      </c>
      <c r="PLB367" s="91"/>
      <c r="PLC367" s="91"/>
      <c r="PLD367" s="91"/>
      <c r="PLE367" s="91"/>
      <c r="PLF367" s="91"/>
      <c r="PLG367" s="91"/>
      <c r="PLH367" s="91"/>
      <c r="PLI367" s="91" t="s">
        <v>218</v>
      </c>
      <c r="PLJ367" s="91"/>
      <c r="PLK367" s="91"/>
      <c r="PLL367" s="91"/>
      <c r="PLM367" s="91"/>
      <c r="PLN367" s="91"/>
      <c r="PLO367" s="91"/>
      <c r="PLP367" s="91"/>
      <c r="PLQ367" s="91" t="s">
        <v>218</v>
      </c>
      <c r="PLR367" s="91"/>
      <c r="PLS367" s="91"/>
      <c r="PLT367" s="91"/>
      <c r="PLU367" s="91"/>
      <c r="PLV367" s="91"/>
      <c r="PLW367" s="91"/>
      <c r="PLX367" s="91"/>
      <c r="PLY367" s="91" t="s">
        <v>218</v>
      </c>
      <c r="PLZ367" s="91"/>
      <c r="PMA367" s="91"/>
      <c r="PMB367" s="91"/>
      <c r="PMC367" s="91"/>
      <c r="PMD367" s="91"/>
      <c r="PME367" s="91"/>
      <c r="PMF367" s="91"/>
      <c r="PMG367" s="91" t="s">
        <v>218</v>
      </c>
      <c r="PMH367" s="91"/>
      <c r="PMI367" s="91"/>
      <c r="PMJ367" s="91"/>
      <c r="PMK367" s="91"/>
      <c r="PML367" s="91"/>
      <c r="PMM367" s="91"/>
      <c r="PMN367" s="91"/>
      <c r="PMO367" s="91" t="s">
        <v>218</v>
      </c>
      <c r="PMP367" s="91"/>
      <c r="PMQ367" s="91"/>
      <c r="PMR367" s="91"/>
      <c r="PMS367" s="91"/>
      <c r="PMT367" s="91"/>
      <c r="PMU367" s="91"/>
      <c r="PMV367" s="91"/>
      <c r="PMW367" s="91" t="s">
        <v>218</v>
      </c>
      <c r="PMX367" s="91"/>
      <c r="PMY367" s="91"/>
      <c r="PMZ367" s="91"/>
      <c r="PNA367" s="91"/>
      <c r="PNB367" s="91"/>
      <c r="PNC367" s="91"/>
      <c r="PND367" s="91"/>
      <c r="PNE367" s="91" t="s">
        <v>218</v>
      </c>
      <c r="PNF367" s="91"/>
      <c r="PNG367" s="91"/>
      <c r="PNH367" s="91"/>
      <c r="PNI367" s="91"/>
      <c r="PNJ367" s="91"/>
      <c r="PNK367" s="91"/>
      <c r="PNL367" s="91"/>
      <c r="PNM367" s="91" t="s">
        <v>218</v>
      </c>
      <c r="PNN367" s="91"/>
      <c r="PNO367" s="91"/>
      <c r="PNP367" s="91"/>
      <c r="PNQ367" s="91"/>
      <c r="PNR367" s="91"/>
      <c r="PNS367" s="91"/>
      <c r="PNT367" s="91"/>
      <c r="PNU367" s="91" t="s">
        <v>218</v>
      </c>
      <c r="PNV367" s="91"/>
      <c r="PNW367" s="91"/>
      <c r="PNX367" s="91"/>
      <c r="PNY367" s="91"/>
      <c r="PNZ367" s="91"/>
      <c r="POA367" s="91"/>
      <c r="POB367" s="91"/>
      <c r="POC367" s="91" t="s">
        <v>218</v>
      </c>
      <c r="POD367" s="91"/>
      <c r="POE367" s="91"/>
      <c r="POF367" s="91"/>
      <c r="POG367" s="91"/>
      <c r="POH367" s="91"/>
      <c r="POI367" s="91"/>
      <c r="POJ367" s="91"/>
      <c r="POK367" s="91" t="s">
        <v>218</v>
      </c>
      <c r="POL367" s="91"/>
      <c r="POM367" s="91"/>
      <c r="PON367" s="91"/>
      <c r="POO367" s="91"/>
      <c r="POP367" s="91"/>
      <c r="POQ367" s="91"/>
      <c r="POR367" s="91"/>
      <c r="POS367" s="91" t="s">
        <v>218</v>
      </c>
      <c r="POT367" s="91"/>
      <c r="POU367" s="91"/>
      <c r="POV367" s="91"/>
      <c r="POW367" s="91"/>
      <c r="POX367" s="91"/>
      <c r="POY367" s="91"/>
      <c r="POZ367" s="91"/>
      <c r="PPA367" s="91" t="s">
        <v>218</v>
      </c>
      <c r="PPB367" s="91"/>
      <c r="PPC367" s="91"/>
      <c r="PPD367" s="91"/>
      <c r="PPE367" s="91"/>
      <c r="PPF367" s="91"/>
      <c r="PPG367" s="91"/>
      <c r="PPH367" s="91"/>
      <c r="PPI367" s="91" t="s">
        <v>218</v>
      </c>
      <c r="PPJ367" s="91"/>
      <c r="PPK367" s="91"/>
      <c r="PPL367" s="91"/>
      <c r="PPM367" s="91"/>
      <c r="PPN367" s="91"/>
      <c r="PPO367" s="91"/>
      <c r="PPP367" s="91"/>
      <c r="PPQ367" s="91" t="s">
        <v>218</v>
      </c>
      <c r="PPR367" s="91"/>
      <c r="PPS367" s="91"/>
      <c r="PPT367" s="91"/>
      <c r="PPU367" s="91"/>
      <c r="PPV367" s="91"/>
      <c r="PPW367" s="91"/>
      <c r="PPX367" s="91"/>
      <c r="PPY367" s="91" t="s">
        <v>218</v>
      </c>
      <c r="PPZ367" s="91"/>
      <c r="PQA367" s="91"/>
      <c r="PQB367" s="91"/>
      <c r="PQC367" s="91"/>
      <c r="PQD367" s="91"/>
      <c r="PQE367" s="91"/>
      <c r="PQF367" s="91"/>
      <c r="PQG367" s="91" t="s">
        <v>218</v>
      </c>
      <c r="PQH367" s="91"/>
      <c r="PQI367" s="91"/>
      <c r="PQJ367" s="91"/>
      <c r="PQK367" s="91"/>
      <c r="PQL367" s="91"/>
      <c r="PQM367" s="91"/>
      <c r="PQN367" s="91"/>
      <c r="PQO367" s="91" t="s">
        <v>218</v>
      </c>
      <c r="PQP367" s="91"/>
      <c r="PQQ367" s="91"/>
      <c r="PQR367" s="91"/>
      <c r="PQS367" s="91"/>
      <c r="PQT367" s="91"/>
      <c r="PQU367" s="91"/>
      <c r="PQV367" s="91"/>
      <c r="PQW367" s="91" t="s">
        <v>218</v>
      </c>
      <c r="PQX367" s="91"/>
      <c r="PQY367" s="91"/>
      <c r="PQZ367" s="91"/>
      <c r="PRA367" s="91"/>
      <c r="PRB367" s="91"/>
      <c r="PRC367" s="91"/>
      <c r="PRD367" s="91"/>
      <c r="PRE367" s="91" t="s">
        <v>218</v>
      </c>
      <c r="PRF367" s="91"/>
      <c r="PRG367" s="91"/>
      <c r="PRH367" s="91"/>
      <c r="PRI367" s="91"/>
      <c r="PRJ367" s="91"/>
      <c r="PRK367" s="91"/>
      <c r="PRL367" s="91"/>
      <c r="PRM367" s="91" t="s">
        <v>218</v>
      </c>
      <c r="PRN367" s="91"/>
      <c r="PRO367" s="91"/>
      <c r="PRP367" s="91"/>
      <c r="PRQ367" s="91"/>
      <c r="PRR367" s="91"/>
      <c r="PRS367" s="91"/>
      <c r="PRT367" s="91"/>
      <c r="PRU367" s="91" t="s">
        <v>218</v>
      </c>
      <c r="PRV367" s="91"/>
      <c r="PRW367" s="91"/>
      <c r="PRX367" s="91"/>
      <c r="PRY367" s="91"/>
      <c r="PRZ367" s="91"/>
      <c r="PSA367" s="91"/>
      <c r="PSB367" s="91"/>
      <c r="PSC367" s="91" t="s">
        <v>218</v>
      </c>
      <c r="PSD367" s="91"/>
      <c r="PSE367" s="91"/>
      <c r="PSF367" s="91"/>
      <c r="PSG367" s="91"/>
      <c r="PSH367" s="91"/>
      <c r="PSI367" s="91"/>
      <c r="PSJ367" s="91"/>
      <c r="PSK367" s="91" t="s">
        <v>218</v>
      </c>
      <c r="PSL367" s="91"/>
      <c r="PSM367" s="91"/>
      <c r="PSN367" s="91"/>
      <c r="PSO367" s="91"/>
      <c r="PSP367" s="91"/>
      <c r="PSQ367" s="91"/>
      <c r="PSR367" s="91"/>
      <c r="PSS367" s="91" t="s">
        <v>218</v>
      </c>
      <c r="PST367" s="91"/>
      <c r="PSU367" s="91"/>
      <c r="PSV367" s="91"/>
      <c r="PSW367" s="91"/>
      <c r="PSX367" s="91"/>
      <c r="PSY367" s="91"/>
      <c r="PSZ367" s="91"/>
      <c r="PTA367" s="91" t="s">
        <v>218</v>
      </c>
      <c r="PTB367" s="91"/>
      <c r="PTC367" s="91"/>
      <c r="PTD367" s="91"/>
      <c r="PTE367" s="91"/>
      <c r="PTF367" s="91"/>
      <c r="PTG367" s="91"/>
      <c r="PTH367" s="91"/>
      <c r="PTI367" s="91" t="s">
        <v>218</v>
      </c>
      <c r="PTJ367" s="91"/>
      <c r="PTK367" s="91"/>
      <c r="PTL367" s="91"/>
      <c r="PTM367" s="91"/>
      <c r="PTN367" s="91"/>
      <c r="PTO367" s="91"/>
      <c r="PTP367" s="91"/>
      <c r="PTQ367" s="91" t="s">
        <v>218</v>
      </c>
      <c r="PTR367" s="91"/>
      <c r="PTS367" s="91"/>
      <c r="PTT367" s="91"/>
      <c r="PTU367" s="91"/>
      <c r="PTV367" s="91"/>
      <c r="PTW367" s="91"/>
      <c r="PTX367" s="91"/>
      <c r="PTY367" s="91" t="s">
        <v>218</v>
      </c>
      <c r="PTZ367" s="91"/>
      <c r="PUA367" s="91"/>
      <c r="PUB367" s="91"/>
      <c r="PUC367" s="91"/>
      <c r="PUD367" s="91"/>
      <c r="PUE367" s="91"/>
      <c r="PUF367" s="91"/>
      <c r="PUG367" s="91" t="s">
        <v>218</v>
      </c>
      <c r="PUH367" s="91"/>
      <c r="PUI367" s="91"/>
      <c r="PUJ367" s="91"/>
      <c r="PUK367" s="91"/>
      <c r="PUL367" s="91"/>
      <c r="PUM367" s="91"/>
      <c r="PUN367" s="91"/>
      <c r="PUO367" s="91" t="s">
        <v>218</v>
      </c>
      <c r="PUP367" s="91"/>
      <c r="PUQ367" s="91"/>
      <c r="PUR367" s="91"/>
      <c r="PUS367" s="91"/>
      <c r="PUT367" s="91"/>
      <c r="PUU367" s="91"/>
      <c r="PUV367" s="91"/>
      <c r="PUW367" s="91" t="s">
        <v>218</v>
      </c>
      <c r="PUX367" s="91"/>
      <c r="PUY367" s="91"/>
      <c r="PUZ367" s="91"/>
      <c r="PVA367" s="91"/>
      <c r="PVB367" s="91"/>
      <c r="PVC367" s="91"/>
      <c r="PVD367" s="91"/>
      <c r="PVE367" s="91" t="s">
        <v>218</v>
      </c>
      <c r="PVF367" s="91"/>
      <c r="PVG367" s="91"/>
      <c r="PVH367" s="91"/>
      <c r="PVI367" s="91"/>
      <c r="PVJ367" s="91"/>
      <c r="PVK367" s="91"/>
      <c r="PVL367" s="91"/>
      <c r="PVM367" s="91" t="s">
        <v>218</v>
      </c>
      <c r="PVN367" s="91"/>
      <c r="PVO367" s="91"/>
      <c r="PVP367" s="91"/>
      <c r="PVQ367" s="91"/>
      <c r="PVR367" s="91"/>
      <c r="PVS367" s="91"/>
      <c r="PVT367" s="91"/>
      <c r="PVU367" s="91" t="s">
        <v>218</v>
      </c>
      <c r="PVV367" s="91"/>
      <c r="PVW367" s="91"/>
      <c r="PVX367" s="91"/>
      <c r="PVY367" s="91"/>
      <c r="PVZ367" s="91"/>
      <c r="PWA367" s="91"/>
      <c r="PWB367" s="91"/>
      <c r="PWC367" s="91" t="s">
        <v>218</v>
      </c>
      <c r="PWD367" s="91"/>
      <c r="PWE367" s="91"/>
      <c r="PWF367" s="91"/>
      <c r="PWG367" s="91"/>
      <c r="PWH367" s="91"/>
      <c r="PWI367" s="91"/>
      <c r="PWJ367" s="91"/>
      <c r="PWK367" s="91" t="s">
        <v>218</v>
      </c>
      <c r="PWL367" s="91"/>
      <c r="PWM367" s="91"/>
      <c r="PWN367" s="91"/>
      <c r="PWO367" s="91"/>
      <c r="PWP367" s="91"/>
      <c r="PWQ367" s="91"/>
      <c r="PWR367" s="91"/>
      <c r="PWS367" s="91" t="s">
        <v>218</v>
      </c>
      <c r="PWT367" s="91"/>
      <c r="PWU367" s="91"/>
      <c r="PWV367" s="91"/>
      <c r="PWW367" s="91"/>
      <c r="PWX367" s="91"/>
      <c r="PWY367" s="91"/>
      <c r="PWZ367" s="91"/>
      <c r="PXA367" s="91" t="s">
        <v>218</v>
      </c>
      <c r="PXB367" s="91"/>
      <c r="PXC367" s="91"/>
      <c r="PXD367" s="91"/>
      <c r="PXE367" s="91"/>
      <c r="PXF367" s="91"/>
      <c r="PXG367" s="91"/>
      <c r="PXH367" s="91"/>
      <c r="PXI367" s="91" t="s">
        <v>218</v>
      </c>
      <c r="PXJ367" s="91"/>
      <c r="PXK367" s="91"/>
      <c r="PXL367" s="91"/>
      <c r="PXM367" s="91"/>
      <c r="PXN367" s="91"/>
      <c r="PXO367" s="91"/>
      <c r="PXP367" s="91"/>
      <c r="PXQ367" s="91" t="s">
        <v>218</v>
      </c>
      <c r="PXR367" s="91"/>
      <c r="PXS367" s="91"/>
      <c r="PXT367" s="91"/>
      <c r="PXU367" s="91"/>
      <c r="PXV367" s="91"/>
      <c r="PXW367" s="91"/>
      <c r="PXX367" s="91"/>
      <c r="PXY367" s="91" t="s">
        <v>218</v>
      </c>
      <c r="PXZ367" s="91"/>
      <c r="PYA367" s="91"/>
      <c r="PYB367" s="91"/>
      <c r="PYC367" s="91"/>
      <c r="PYD367" s="91"/>
      <c r="PYE367" s="91"/>
      <c r="PYF367" s="91"/>
      <c r="PYG367" s="91" t="s">
        <v>218</v>
      </c>
      <c r="PYH367" s="91"/>
      <c r="PYI367" s="91"/>
      <c r="PYJ367" s="91"/>
      <c r="PYK367" s="91"/>
      <c r="PYL367" s="91"/>
      <c r="PYM367" s="91"/>
      <c r="PYN367" s="91"/>
      <c r="PYO367" s="91" t="s">
        <v>218</v>
      </c>
      <c r="PYP367" s="91"/>
      <c r="PYQ367" s="91"/>
      <c r="PYR367" s="91"/>
      <c r="PYS367" s="91"/>
      <c r="PYT367" s="91"/>
      <c r="PYU367" s="91"/>
      <c r="PYV367" s="91"/>
      <c r="PYW367" s="91" t="s">
        <v>218</v>
      </c>
      <c r="PYX367" s="91"/>
      <c r="PYY367" s="91"/>
      <c r="PYZ367" s="91"/>
      <c r="PZA367" s="91"/>
      <c r="PZB367" s="91"/>
      <c r="PZC367" s="91"/>
      <c r="PZD367" s="91"/>
      <c r="PZE367" s="91" t="s">
        <v>218</v>
      </c>
      <c r="PZF367" s="91"/>
      <c r="PZG367" s="91"/>
      <c r="PZH367" s="91"/>
      <c r="PZI367" s="91"/>
      <c r="PZJ367" s="91"/>
      <c r="PZK367" s="91"/>
      <c r="PZL367" s="91"/>
      <c r="PZM367" s="91" t="s">
        <v>218</v>
      </c>
      <c r="PZN367" s="91"/>
      <c r="PZO367" s="91"/>
      <c r="PZP367" s="91"/>
      <c r="PZQ367" s="91"/>
      <c r="PZR367" s="91"/>
      <c r="PZS367" s="91"/>
      <c r="PZT367" s="91"/>
      <c r="PZU367" s="91" t="s">
        <v>218</v>
      </c>
      <c r="PZV367" s="91"/>
      <c r="PZW367" s="91"/>
      <c r="PZX367" s="91"/>
      <c r="PZY367" s="91"/>
      <c r="PZZ367" s="91"/>
      <c r="QAA367" s="91"/>
      <c r="QAB367" s="91"/>
      <c r="QAC367" s="91" t="s">
        <v>218</v>
      </c>
      <c r="QAD367" s="91"/>
      <c r="QAE367" s="91"/>
      <c r="QAF367" s="91"/>
      <c r="QAG367" s="91"/>
      <c r="QAH367" s="91"/>
      <c r="QAI367" s="91"/>
      <c r="QAJ367" s="91"/>
      <c r="QAK367" s="91" t="s">
        <v>218</v>
      </c>
      <c r="QAL367" s="91"/>
      <c r="QAM367" s="91"/>
      <c r="QAN367" s="91"/>
      <c r="QAO367" s="91"/>
      <c r="QAP367" s="91"/>
      <c r="QAQ367" s="91"/>
      <c r="QAR367" s="91"/>
      <c r="QAS367" s="91" t="s">
        <v>218</v>
      </c>
      <c r="QAT367" s="91"/>
      <c r="QAU367" s="91"/>
      <c r="QAV367" s="91"/>
      <c r="QAW367" s="91"/>
      <c r="QAX367" s="91"/>
      <c r="QAY367" s="91"/>
      <c r="QAZ367" s="91"/>
      <c r="QBA367" s="91" t="s">
        <v>218</v>
      </c>
      <c r="QBB367" s="91"/>
      <c r="QBC367" s="91"/>
      <c r="QBD367" s="91"/>
      <c r="QBE367" s="91"/>
      <c r="QBF367" s="91"/>
      <c r="QBG367" s="91"/>
      <c r="QBH367" s="91"/>
      <c r="QBI367" s="91" t="s">
        <v>218</v>
      </c>
      <c r="QBJ367" s="91"/>
      <c r="QBK367" s="91"/>
      <c r="QBL367" s="91"/>
      <c r="QBM367" s="91"/>
      <c r="QBN367" s="91"/>
      <c r="QBO367" s="91"/>
      <c r="QBP367" s="91"/>
      <c r="QBQ367" s="91" t="s">
        <v>218</v>
      </c>
      <c r="QBR367" s="91"/>
      <c r="QBS367" s="91"/>
      <c r="QBT367" s="91"/>
      <c r="QBU367" s="91"/>
      <c r="QBV367" s="91"/>
      <c r="QBW367" s="91"/>
      <c r="QBX367" s="91"/>
      <c r="QBY367" s="91" t="s">
        <v>218</v>
      </c>
      <c r="QBZ367" s="91"/>
      <c r="QCA367" s="91"/>
      <c r="QCB367" s="91"/>
      <c r="QCC367" s="91"/>
      <c r="QCD367" s="91"/>
      <c r="QCE367" s="91"/>
      <c r="QCF367" s="91"/>
      <c r="QCG367" s="91" t="s">
        <v>218</v>
      </c>
      <c r="QCH367" s="91"/>
      <c r="QCI367" s="91"/>
      <c r="QCJ367" s="91"/>
      <c r="QCK367" s="91"/>
      <c r="QCL367" s="91"/>
      <c r="QCM367" s="91"/>
      <c r="QCN367" s="91"/>
      <c r="QCO367" s="91" t="s">
        <v>218</v>
      </c>
      <c r="QCP367" s="91"/>
      <c r="QCQ367" s="91"/>
      <c r="QCR367" s="91"/>
      <c r="QCS367" s="91"/>
      <c r="QCT367" s="91"/>
      <c r="QCU367" s="91"/>
      <c r="QCV367" s="91"/>
      <c r="QCW367" s="91" t="s">
        <v>218</v>
      </c>
      <c r="QCX367" s="91"/>
      <c r="QCY367" s="91"/>
      <c r="QCZ367" s="91"/>
      <c r="QDA367" s="91"/>
      <c r="QDB367" s="91"/>
      <c r="QDC367" s="91"/>
      <c r="QDD367" s="91"/>
      <c r="QDE367" s="91" t="s">
        <v>218</v>
      </c>
      <c r="QDF367" s="91"/>
      <c r="QDG367" s="91"/>
      <c r="QDH367" s="91"/>
      <c r="QDI367" s="91"/>
      <c r="QDJ367" s="91"/>
      <c r="QDK367" s="91"/>
      <c r="QDL367" s="91"/>
      <c r="QDM367" s="91" t="s">
        <v>218</v>
      </c>
      <c r="QDN367" s="91"/>
      <c r="QDO367" s="91"/>
      <c r="QDP367" s="91"/>
      <c r="QDQ367" s="91"/>
      <c r="QDR367" s="91"/>
      <c r="QDS367" s="91"/>
      <c r="QDT367" s="91"/>
      <c r="QDU367" s="91" t="s">
        <v>218</v>
      </c>
      <c r="QDV367" s="91"/>
      <c r="QDW367" s="91"/>
      <c r="QDX367" s="91"/>
      <c r="QDY367" s="91"/>
      <c r="QDZ367" s="91"/>
      <c r="QEA367" s="91"/>
      <c r="QEB367" s="91"/>
      <c r="QEC367" s="91" t="s">
        <v>218</v>
      </c>
      <c r="QED367" s="91"/>
      <c r="QEE367" s="91"/>
      <c r="QEF367" s="91"/>
      <c r="QEG367" s="91"/>
      <c r="QEH367" s="91"/>
      <c r="QEI367" s="91"/>
      <c r="QEJ367" s="91"/>
      <c r="QEK367" s="91" t="s">
        <v>218</v>
      </c>
      <c r="QEL367" s="91"/>
      <c r="QEM367" s="91"/>
      <c r="QEN367" s="91"/>
      <c r="QEO367" s="91"/>
      <c r="QEP367" s="91"/>
      <c r="QEQ367" s="91"/>
      <c r="QER367" s="91"/>
      <c r="QES367" s="91" t="s">
        <v>218</v>
      </c>
      <c r="QET367" s="91"/>
      <c r="QEU367" s="91"/>
      <c r="QEV367" s="91"/>
      <c r="QEW367" s="91"/>
      <c r="QEX367" s="91"/>
      <c r="QEY367" s="91"/>
      <c r="QEZ367" s="91"/>
      <c r="QFA367" s="91" t="s">
        <v>218</v>
      </c>
      <c r="QFB367" s="91"/>
      <c r="QFC367" s="91"/>
      <c r="QFD367" s="91"/>
      <c r="QFE367" s="91"/>
      <c r="QFF367" s="91"/>
      <c r="QFG367" s="91"/>
      <c r="QFH367" s="91"/>
      <c r="QFI367" s="91" t="s">
        <v>218</v>
      </c>
      <c r="QFJ367" s="91"/>
      <c r="QFK367" s="91"/>
      <c r="QFL367" s="91"/>
      <c r="QFM367" s="91"/>
      <c r="QFN367" s="91"/>
      <c r="QFO367" s="91"/>
      <c r="QFP367" s="91"/>
      <c r="QFQ367" s="91" t="s">
        <v>218</v>
      </c>
      <c r="QFR367" s="91"/>
      <c r="QFS367" s="91"/>
      <c r="QFT367" s="91"/>
      <c r="QFU367" s="91"/>
      <c r="QFV367" s="91"/>
      <c r="QFW367" s="91"/>
      <c r="QFX367" s="91"/>
      <c r="QFY367" s="91" t="s">
        <v>218</v>
      </c>
      <c r="QFZ367" s="91"/>
      <c r="QGA367" s="91"/>
      <c r="QGB367" s="91"/>
      <c r="QGC367" s="91"/>
      <c r="QGD367" s="91"/>
      <c r="QGE367" s="91"/>
      <c r="QGF367" s="91"/>
      <c r="QGG367" s="91" t="s">
        <v>218</v>
      </c>
      <c r="QGH367" s="91"/>
      <c r="QGI367" s="91"/>
      <c r="QGJ367" s="91"/>
      <c r="QGK367" s="91"/>
      <c r="QGL367" s="91"/>
      <c r="QGM367" s="91"/>
      <c r="QGN367" s="91"/>
      <c r="QGO367" s="91" t="s">
        <v>218</v>
      </c>
      <c r="QGP367" s="91"/>
      <c r="QGQ367" s="91"/>
      <c r="QGR367" s="91"/>
      <c r="QGS367" s="91"/>
      <c r="QGT367" s="91"/>
      <c r="QGU367" s="91"/>
      <c r="QGV367" s="91"/>
      <c r="QGW367" s="91" t="s">
        <v>218</v>
      </c>
      <c r="QGX367" s="91"/>
      <c r="QGY367" s="91"/>
      <c r="QGZ367" s="91"/>
      <c r="QHA367" s="91"/>
      <c r="QHB367" s="91"/>
      <c r="QHC367" s="91"/>
      <c r="QHD367" s="91"/>
      <c r="QHE367" s="91" t="s">
        <v>218</v>
      </c>
      <c r="QHF367" s="91"/>
      <c r="QHG367" s="91"/>
      <c r="QHH367" s="91"/>
      <c r="QHI367" s="91"/>
      <c r="QHJ367" s="91"/>
      <c r="QHK367" s="91"/>
      <c r="QHL367" s="91"/>
      <c r="QHM367" s="91" t="s">
        <v>218</v>
      </c>
      <c r="QHN367" s="91"/>
      <c r="QHO367" s="91"/>
      <c r="QHP367" s="91"/>
      <c r="QHQ367" s="91"/>
      <c r="QHR367" s="91"/>
      <c r="QHS367" s="91"/>
      <c r="QHT367" s="91"/>
      <c r="QHU367" s="91" t="s">
        <v>218</v>
      </c>
      <c r="QHV367" s="91"/>
      <c r="QHW367" s="91"/>
      <c r="QHX367" s="91"/>
      <c r="QHY367" s="91"/>
      <c r="QHZ367" s="91"/>
      <c r="QIA367" s="91"/>
      <c r="QIB367" s="91"/>
      <c r="QIC367" s="91" t="s">
        <v>218</v>
      </c>
      <c r="QID367" s="91"/>
      <c r="QIE367" s="91"/>
      <c r="QIF367" s="91"/>
      <c r="QIG367" s="91"/>
      <c r="QIH367" s="91"/>
      <c r="QII367" s="91"/>
      <c r="QIJ367" s="91"/>
      <c r="QIK367" s="91" t="s">
        <v>218</v>
      </c>
      <c r="QIL367" s="91"/>
      <c r="QIM367" s="91"/>
      <c r="QIN367" s="91"/>
      <c r="QIO367" s="91"/>
      <c r="QIP367" s="91"/>
      <c r="QIQ367" s="91"/>
      <c r="QIR367" s="91"/>
      <c r="QIS367" s="91" t="s">
        <v>218</v>
      </c>
      <c r="QIT367" s="91"/>
      <c r="QIU367" s="91"/>
      <c r="QIV367" s="91"/>
      <c r="QIW367" s="91"/>
      <c r="QIX367" s="91"/>
      <c r="QIY367" s="91"/>
      <c r="QIZ367" s="91"/>
      <c r="QJA367" s="91" t="s">
        <v>218</v>
      </c>
      <c r="QJB367" s="91"/>
      <c r="QJC367" s="91"/>
      <c r="QJD367" s="91"/>
      <c r="QJE367" s="91"/>
      <c r="QJF367" s="91"/>
      <c r="QJG367" s="91"/>
      <c r="QJH367" s="91"/>
      <c r="QJI367" s="91" t="s">
        <v>218</v>
      </c>
      <c r="QJJ367" s="91"/>
      <c r="QJK367" s="91"/>
      <c r="QJL367" s="91"/>
      <c r="QJM367" s="91"/>
      <c r="QJN367" s="91"/>
      <c r="QJO367" s="91"/>
      <c r="QJP367" s="91"/>
      <c r="QJQ367" s="91" t="s">
        <v>218</v>
      </c>
      <c r="QJR367" s="91"/>
      <c r="QJS367" s="91"/>
      <c r="QJT367" s="91"/>
      <c r="QJU367" s="91"/>
      <c r="QJV367" s="91"/>
      <c r="QJW367" s="91"/>
      <c r="QJX367" s="91"/>
      <c r="QJY367" s="91" t="s">
        <v>218</v>
      </c>
      <c r="QJZ367" s="91"/>
      <c r="QKA367" s="91"/>
      <c r="QKB367" s="91"/>
      <c r="QKC367" s="91"/>
      <c r="QKD367" s="91"/>
      <c r="QKE367" s="91"/>
      <c r="QKF367" s="91"/>
      <c r="QKG367" s="91" t="s">
        <v>218</v>
      </c>
      <c r="QKH367" s="91"/>
      <c r="QKI367" s="91"/>
      <c r="QKJ367" s="91"/>
      <c r="QKK367" s="91"/>
      <c r="QKL367" s="91"/>
      <c r="QKM367" s="91"/>
      <c r="QKN367" s="91"/>
      <c r="QKO367" s="91" t="s">
        <v>218</v>
      </c>
      <c r="QKP367" s="91"/>
      <c r="QKQ367" s="91"/>
      <c r="QKR367" s="91"/>
      <c r="QKS367" s="91"/>
      <c r="QKT367" s="91"/>
      <c r="QKU367" s="91"/>
      <c r="QKV367" s="91"/>
      <c r="QKW367" s="91" t="s">
        <v>218</v>
      </c>
      <c r="QKX367" s="91"/>
      <c r="QKY367" s="91"/>
      <c r="QKZ367" s="91"/>
      <c r="QLA367" s="91"/>
      <c r="QLB367" s="91"/>
      <c r="QLC367" s="91"/>
      <c r="QLD367" s="91"/>
      <c r="QLE367" s="91" t="s">
        <v>218</v>
      </c>
      <c r="QLF367" s="91"/>
      <c r="QLG367" s="91"/>
      <c r="QLH367" s="91"/>
      <c r="QLI367" s="91"/>
      <c r="QLJ367" s="91"/>
      <c r="QLK367" s="91"/>
      <c r="QLL367" s="91"/>
      <c r="QLM367" s="91" t="s">
        <v>218</v>
      </c>
      <c r="QLN367" s="91"/>
      <c r="QLO367" s="91"/>
      <c r="QLP367" s="91"/>
      <c r="QLQ367" s="91"/>
      <c r="QLR367" s="91"/>
      <c r="QLS367" s="91"/>
      <c r="QLT367" s="91"/>
      <c r="QLU367" s="91" t="s">
        <v>218</v>
      </c>
      <c r="QLV367" s="91"/>
      <c r="QLW367" s="91"/>
      <c r="QLX367" s="91"/>
      <c r="QLY367" s="91"/>
      <c r="QLZ367" s="91"/>
      <c r="QMA367" s="91"/>
      <c r="QMB367" s="91"/>
      <c r="QMC367" s="91" t="s">
        <v>218</v>
      </c>
      <c r="QMD367" s="91"/>
      <c r="QME367" s="91"/>
      <c r="QMF367" s="91"/>
      <c r="QMG367" s="91"/>
      <c r="QMH367" s="91"/>
      <c r="QMI367" s="91"/>
      <c r="QMJ367" s="91"/>
      <c r="QMK367" s="91" t="s">
        <v>218</v>
      </c>
      <c r="QML367" s="91"/>
      <c r="QMM367" s="91"/>
      <c r="QMN367" s="91"/>
      <c r="QMO367" s="91"/>
      <c r="QMP367" s="91"/>
      <c r="QMQ367" s="91"/>
      <c r="QMR367" s="91"/>
      <c r="QMS367" s="91" t="s">
        <v>218</v>
      </c>
      <c r="QMT367" s="91"/>
      <c r="QMU367" s="91"/>
      <c r="QMV367" s="91"/>
      <c r="QMW367" s="91"/>
      <c r="QMX367" s="91"/>
      <c r="QMY367" s="91"/>
      <c r="QMZ367" s="91"/>
      <c r="QNA367" s="91" t="s">
        <v>218</v>
      </c>
      <c r="QNB367" s="91"/>
      <c r="QNC367" s="91"/>
      <c r="QND367" s="91"/>
      <c r="QNE367" s="91"/>
      <c r="QNF367" s="91"/>
      <c r="QNG367" s="91"/>
      <c r="QNH367" s="91"/>
      <c r="QNI367" s="91" t="s">
        <v>218</v>
      </c>
      <c r="QNJ367" s="91"/>
      <c r="QNK367" s="91"/>
      <c r="QNL367" s="91"/>
      <c r="QNM367" s="91"/>
      <c r="QNN367" s="91"/>
      <c r="QNO367" s="91"/>
      <c r="QNP367" s="91"/>
      <c r="QNQ367" s="91" t="s">
        <v>218</v>
      </c>
      <c r="QNR367" s="91"/>
      <c r="QNS367" s="91"/>
      <c r="QNT367" s="91"/>
      <c r="QNU367" s="91"/>
      <c r="QNV367" s="91"/>
      <c r="QNW367" s="91"/>
      <c r="QNX367" s="91"/>
      <c r="QNY367" s="91" t="s">
        <v>218</v>
      </c>
      <c r="QNZ367" s="91"/>
      <c r="QOA367" s="91"/>
      <c r="QOB367" s="91"/>
      <c r="QOC367" s="91"/>
      <c r="QOD367" s="91"/>
      <c r="QOE367" s="91"/>
      <c r="QOF367" s="91"/>
      <c r="QOG367" s="91" t="s">
        <v>218</v>
      </c>
      <c r="QOH367" s="91"/>
      <c r="QOI367" s="91"/>
      <c r="QOJ367" s="91"/>
      <c r="QOK367" s="91"/>
      <c r="QOL367" s="91"/>
      <c r="QOM367" s="91"/>
      <c r="QON367" s="91"/>
      <c r="QOO367" s="91" t="s">
        <v>218</v>
      </c>
      <c r="QOP367" s="91"/>
      <c r="QOQ367" s="91"/>
      <c r="QOR367" s="91"/>
      <c r="QOS367" s="91"/>
      <c r="QOT367" s="91"/>
      <c r="QOU367" s="91"/>
      <c r="QOV367" s="91"/>
      <c r="QOW367" s="91" t="s">
        <v>218</v>
      </c>
      <c r="QOX367" s="91"/>
      <c r="QOY367" s="91"/>
      <c r="QOZ367" s="91"/>
      <c r="QPA367" s="91"/>
      <c r="QPB367" s="91"/>
      <c r="QPC367" s="91"/>
      <c r="QPD367" s="91"/>
      <c r="QPE367" s="91" t="s">
        <v>218</v>
      </c>
      <c r="QPF367" s="91"/>
      <c r="QPG367" s="91"/>
      <c r="QPH367" s="91"/>
      <c r="QPI367" s="91"/>
      <c r="QPJ367" s="91"/>
      <c r="QPK367" s="91"/>
      <c r="QPL367" s="91"/>
      <c r="QPM367" s="91" t="s">
        <v>218</v>
      </c>
      <c r="QPN367" s="91"/>
      <c r="QPO367" s="91"/>
      <c r="QPP367" s="91"/>
      <c r="QPQ367" s="91"/>
      <c r="QPR367" s="91"/>
      <c r="QPS367" s="91"/>
      <c r="QPT367" s="91"/>
      <c r="QPU367" s="91" t="s">
        <v>218</v>
      </c>
      <c r="QPV367" s="91"/>
      <c r="QPW367" s="91"/>
      <c r="QPX367" s="91"/>
      <c r="QPY367" s="91"/>
      <c r="QPZ367" s="91"/>
      <c r="QQA367" s="91"/>
      <c r="QQB367" s="91"/>
      <c r="QQC367" s="91" t="s">
        <v>218</v>
      </c>
      <c r="QQD367" s="91"/>
      <c r="QQE367" s="91"/>
      <c r="QQF367" s="91"/>
      <c r="QQG367" s="91"/>
      <c r="QQH367" s="91"/>
      <c r="QQI367" s="91"/>
      <c r="QQJ367" s="91"/>
      <c r="QQK367" s="91" t="s">
        <v>218</v>
      </c>
      <c r="QQL367" s="91"/>
      <c r="QQM367" s="91"/>
      <c r="QQN367" s="91"/>
      <c r="QQO367" s="91"/>
      <c r="QQP367" s="91"/>
      <c r="QQQ367" s="91"/>
      <c r="QQR367" s="91"/>
      <c r="QQS367" s="91" t="s">
        <v>218</v>
      </c>
      <c r="QQT367" s="91"/>
      <c r="QQU367" s="91"/>
      <c r="QQV367" s="91"/>
      <c r="QQW367" s="91"/>
      <c r="QQX367" s="91"/>
      <c r="QQY367" s="91"/>
      <c r="QQZ367" s="91"/>
      <c r="QRA367" s="91" t="s">
        <v>218</v>
      </c>
      <c r="QRB367" s="91"/>
      <c r="QRC367" s="91"/>
      <c r="QRD367" s="91"/>
      <c r="QRE367" s="91"/>
      <c r="QRF367" s="91"/>
      <c r="QRG367" s="91"/>
      <c r="QRH367" s="91"/>
      <c r="QRI367" s="91" t="s">
        <v>218</v>
      </c>
      <c r="QRJ367" s="91"/>
      <c r="QRK367" s="91"/>
      <c r="QRL367" s="91"/>
      <c r="QRM367" s="91"/>
      <c r="QRN367" s="91"/>
      <c r="QRO367" s="91"/>
      <c r="QRP367" s="91"/>
      <c r="QRQ367" s="91" t="s">
        <v>218</v>
      </c>
      <c r="QRR367" s="91"/>
      <c r="QRS367" s="91"/>
      <c r="QRT367" s="91"/>
      <c r="QRU367" s="91"/>
      <c r="QRV367" s="91"/>
      <c r="QRW367" s="91"/>
      <c r="QRX367" s="91"/>
      <c r="QRY367" s="91" t="s">
        <v>218</v>
      </c>
      <c r="QRZ367" s="91"/>
      <c r="QSA367" s="91"/>
      <c r="QSB367" s="91"/>
      <c r="QSC367" s="91"/>
      <c r="QSD367" s="91"/>
      <c r="QSE367" s="91"/>
      <c r="QSF367" s="91"/>
      <c r="QSG367" s="91" t="s">
        <v>218</v>
      </c>
      <c r="QSH367" s="91"/>
      <c r="QSI367" s="91"/>
      <c r="QSJ367" s="91"/>
      <c r="QSK367" s="91"/>
      <c r="QSL367" s="91"/>
      <c r="QSM367" s="91"/>
      <c r="QSN367" s="91"/>
      <c r="QSO367" s="91" t="s">
        <v>218</v>
      </c>
      <c r="QSP367" s="91"/>
      <c r="QSQ367" s="91"/>
      <c r="QSR367" s="91"/>
      <c r="QSS367" s="91"/>
      <c r="QST367" s="91"/>
      <c r="QSU367" s="91"/>
      <c r="QSV367" s="91"/>
      <c r="QSW367" s="91" t="s">
        <v>218</v>
      </c>
      <c r="QSX367" s="91"/>
      <c r="QSY367" s="91"/>
      <c r="QSZ367" s="91"/>
      <c r="QTA367" s="91"/>
      <c r="QTB367" s="91"/>
      <c r="QTC367" s="91"/>
      <c r="QTD367" s="91"/>
      <c r="QTE367" s="91" t="s">
        <v>218</v>
      </c>
      <c r="QTF367" s="91"/>
      <c r="QTG367" s="91"/>
      <c r="QTH367" s="91"/>
      <c r="QTI367" s="91"/>
      <c r="QTJ367" s="91"/>
      <c r="QTK367" s="91"/>
      <c r="QTL367" s="91"/>
      <c r="QTM367" s="91" t="s">
        <v>218</v>
      </c>
      <c r="QTN367" s="91"/>
      <c r="QTO367" s="91"/>
      <c r="QTP367" s="91"/>
      <c r="QTQ367" s="91"/>
      <c r="QTR367" s="91"/>
      <c r="QTS367" s="91"/>
      <c r="QTT367" s="91"/>
      <c r="QTU367" s="91" t="s">
        <v>218</v>
      </c>
      <c r="QTV367" s="91"/>
      <c r="QTW367" s="91"/>
      <c r="QTX367" s="91"/>
      <c r="QTY367" s="91"/>
      <c r="QTZ367" s="91"/>
      <c r="QUA367" s="91"/>
      <c r="QUB367" s="91"/>
      <c r="QUC367" s="91" t="s">
        <v>218</v>
      </c>
      <c r="QUD367" s="91"/>
      <c r="QUE367" s="91"/>
      <c r="QUF367" s="91"/>
      <c r="QUG367" s="91"/>
      <c r="QUH367" s="91"/>
      <c r="QUI367" s="91"/>
      <c r="QUJ367" s="91"/>
      <c r="QUK367" s="91" t="s">
        <v>218</v>
      </c>
      <c r="QUL367" s="91"/>
      <c r="QUM367" s="91"/>
      <c r="QUN367" s="91"/>
      <c r="QUO367" s="91"/>
      <c r="QUP367" s="91"/>
      <c r="QUQ367" s="91"/>
      <c r="QUR367" s="91"/>
      <c r="QUS367" s="91" t="s">
        <v>218</v>
      </c>
      <c r="QUT367" s="91"/>
      <c r="QUU367" s="91"/>
      <c r="QUV367" s="91"/>
      <c r="QUW367" s="91"/>
      <c r="QUX367" s="91"/>
      <c r="QUY367" s="91"/>
      <c r="QUZ367" s="91"/>
      <c r="QVA367" s="91" t="s">
        <v>218</v>
      </c>
      <c r="QVB367" s="91"/>
      <c r="QVC367" s="91"/>
      <c r="QVD367" s="91"/>
      <c r="QVE367" s="91"/>
      <c r="QVF367" s="91"/>
      <c r="QVG367" s="91"/>
      <c r="QVH367" s="91"/>
      <c r="QVI367" s="91" t="s">
        <v>218</v>
      </c>
      <c r="QVJ367" s="91"/>
      <c r="QVK367" s="91"/>
      <c r="QVL367" s="91"/>
      <c r="QVM367" s="91"/>
      <c r="QVN367" s="91"/>
      <c r="QVO367" s="91"/>
      <c r="QVP367" s="91"/>
      <c r="QVQ367" s="91" t="s">
        <v>218</v>
      </c>
      <c r="QVR367" s="91"/>
      <c r="QVS367" s="91"/>
      <c r="QVT367" s="91"/>
      <c r="QVU367" s="91"/>
      <c r="QVV367" s="91"/>
      <c r="QVW367" s="91"/>
      <c r="QVX367" s="91"/>
      <c r="QVY367" s="91" t="s">
        <v>218</v>
      </c>
      <c r="QVZ367" s="91"/>
      <c r="QWA367" s="91"/>
      <c r="QWB367" s="91"/>
      <c r="QWC367" s="91"/>
      <c r="QWD367" s="91"/>
      <c r="QWE367" s="91"/>
      <c r="QWF367" s="91"/>
      <c r="QWG367" s="91" t="s">
        <v>218</v>
      </c>
      <c r="QWH367" s="91"/>
      <c r="QWI367" s="91"/>
      <c r="QWJ367" s="91"/>
      <c r="QWK367" s="91"/>
      <c r="QWL367" s="91"/>
      <c r="QWM367" s="91"/>
      <c r="QWN367" s="91"/>
      <c r="QWO367" s="91" t="s">
        <v>218</v>
      </c>
      <c r="QWP367" s="91"/>
      <c r="QWQ367" s="91"/>
      <c r="QWR367" s="91"/>
      <c r="QWS367" s="91"/>
      <c r="QWT367" s="91"/>
      <c r="QWU367" s="91"/>
      <c r="QWV367" s="91"/>
      <c r="QWW367" s="91" t="s">
        <v>218</v>
      </c>
      <c r="QWX367" s="91"/>
      <c r="QWY367" s="91"/>
      <c r="QWZ367" s="91"/>
      <c r="QXA367" s="91"/>
      <c r="QXB367" s="91"/>
      <c r="QXC367" s="91"/>
      <c r="QXD367" s="91"/>
      <c r="QXE367" s="91" t="s">
        <v>218</v>
      </c>
      <c r="QXF367" s="91"/>
      <c r="QXG367" s="91"/>
      <c r="QXH367" s="91"/>
      <c r="QXI367" s="91"/>
      <c r="QXJ367" s="91"/>
      <c r="QXK367" s="91"/>
      <c r="QXL367" s="91"/>
      <c r="QXM367" s="91" t="s">
        <v>218</v>
      </c>
      <c r="QXN367" s="91"/>
      <c r="QXO367" s="91"/>
      <c r="QXP367" s="91"/>
      <c r="QXQ367" s="91"/>
      <c r="QXR367" s="91"/>
      <c r="QXS367" s="91"/>
      <c r="QXT367" s="91"/>
      <c r="QXU367" s="91" t="s">
        <v>218</v>
      </c>
      <c r="QXV367" s="91"/>
      <c r="QXW367" s="91"/>
      <c r="QXX367" s="91"/>
      <c r="QXY367" s="91"/>
      <c r="QXZ367" s="91"/>
      <c r="QYA367" s="91"/>
      <c r="QYB367" s="91"/>
      <c r="QYC367" s="91" t="s">
        <v>218</v>
      </c>
      <c r="QYD367" s="91"/>
      <c r="QYE367" s="91"/>
      <c r="QYF367" s="91"/>
      <c r="QYG367" s="91"/>
      <c r="QYH367" s="91"/>
      <c r="QYI367" s="91"/>
      <c r="QYJ367" s="91"/>
      <c r="QYK367" s="91" t="s">
        <v>218</v>
      </c>
      <c r="QYL367" s="91"/>
      <c r="QYM367" s="91"/>
      <c r="QYN367" s="91"/>
      <c r="QYO367" s="91"/>
      <c r="QYP367" s="91"/>
      <c r="QYQ367" s="91"/>
      <c r="QYR367" s="91"/>
      <c r="QYS367" s="91" t="s">
        <v>218</v>
      </c>
      <c r="QYT367" s="91"/>
      <c r="QYU367" s="91"/>
      <c r="QYV367" s="91"/>
      <c r="QYW367" s="91"/>
      <c r="QYX367" s="91"/>
      <c r="QYY367" s="91"/>
      <c r="QYZ367" s="91"/>
      <c r="QZA367" s="91" t="s">
        <v>218</v>
      </c>
      <c r="QZB367" s="91"/>
      <c r="QZC367" s="91"/>
      <c r="QZD367" s="91"/>
      <c r="QZE367" s="91"/>
      <c r="QZF367" s="91"/>
      <c r="QZG367" s="91"/>
      <c r="QZH367" s="91"/>
      <c r="QZI367" s="91" t="s">
        <v>218</v>
      </c>
      <c r="QZJ367" s="91"/>
      <c r="QZK367" s="91"/>
      <c r="QZL367" s="91"/>
      <c r="QZM367" s="91"/>
      <c r="QZN367" s="91"/>
      <c r="QZO367" s="91"/>
      <c r="QZP367" s="91"/>
      <c r="QZQ367" s="91" t="s">
        <v>218</v>
      </c>
      <c r="QZR367" s="91"/>
      <c r="QZS367" s="91"/>
      <c r="QZT367" s="91"/>
      <c r="QZU367" s="91"/>
      <c r="QZV367" s="91"/>
      <c r="QZW367" s="91"/>
      <c r="QZX367" s="91"/>
      <c r="QZY367" s="91" t="s">
        <v>218</v>
      </c>
      <c r="QZZ367" s="91"/>
      <c r="RAA367" s="91"/>
      <c r="RAB367" s="91"/>
      <c r="RAC367" s="91"/>
      <c r="RAD367" s="91"/>
      <c r="RAE367" s="91"/>
      <c r="RAF367" s="91"/>
      <c r="RAG367" s="91" t="s">
        <v>218</v>
      </c>
      <c r="RAH367" s="91"/>
      <c r="RAI367" s="91"/>
      <c r="RAJ367" s="91"/>
      <c r="RAK367" s="91"/>
      <c r="RAL367" s="91"/>
      <c r="RAM367" s="91"/>
      <c r="RAN367" s="91"/>
      <c r="RAO367" s="91" t="s">
        <v>218</v>
      </c>
      <c r="RAP367" s="91"/>
      <c r="RAQ367" s="91"/>
      <c r="RAR367" s="91"/>
      <c r="RAS367" s="91"/>
      <c r="RAT367" s="91"/>
      <c r="RAU367" s="91"/>
      <c r="RAV367" s="91"/>
      <c r="RAW367" s="91" t="s">
        <v>218</v>
      </c>
      <c r="RAX367" s="91"/>
      <c r="RAY367" s="91"/>
      <c r="RAZ367" s="91"/>
      <c r="RBA367" s="91"/>
      <c r="RBB367" s="91"/>
      <c r="RBC367" s="91"/>
      <c r="RBD367" s="91"/>
      <c r="RBE367" s="91" t="s">
        <v>218</v>
      </c>
      <c r="RBF367" s="91"/>
      <c r="RBG367" s="91"/>
      <c r="RBH367" s="91"/>
      <c r="RBI367" s="91"/>
      <c r="RBJ367" s="91"/>
      <c r="RBK367" s="91"/>
      <c r="RBL367" s="91"/>
      <c r="RBM367" s="91" t="s">
        <v>218</v>
      </c>
      <c r="RBN367" s="91"/>
      <c r="RBO367" s="91"/>
      <c r="RBP367" s="91"/>
      <c r="RBQ367" s="91"/>
      <c r="RBR367" s="91"/>
      <c r="RBS367" s="91"/>
      <c r="RBT367" s="91"/>
      <c r="RBU367" s="91" t="s">
        <v>218</v>
      </c>
      <c r="RBV367" s="91"/>
      <c r="RBW367" s="91"/>
      <c r="RBX367" s="91"/>
      <c r="RBY367" s="91"/>
      <c r="RBZ367" s="91"/>
      <c r="RCA367" s="91"/>
      <c r="RCB367" s="91"/>
      <c r="RCC367" s="91" t="s">
        <v>218</v>
      </c>
      <c r="RCD367" s="91"/>
      <c r="RCE367" s="91"/>
      <c r="RCF367" s="91"/>
      <c r="RCG367" s="91"/>
      <c r="RCH367" s="91"/>
      <c r="RCI367" s="91"/>
      <c r="RCJ367" s="91"/>
      <c r="RCK367" s="91" t="s">
        <v>218</v>
      </c>
      <c r="RCL367" s="91"/>
      <c r="RCM367" s="91"/>
      <c r="RCN367" s="91"/>
      <c r="RCO367" s="91"/>
      <c r="RCP367" s="91"/>
      <c r="RCQ367" s="91"/>
      <c r="RCR367" s="91"/>
      <c r="RCS367" s="91" t="s">
        <v>218</v>
      </c>
      <c r="RCT367" s="91"/>
      <c r="RCU367" s="91"/>
      <c r="RCV367" s="91"/>
      <c r="RCW367" s="91"/>
      <c r="RCX367" s="91"/>
      <c r="RCY367" s="91"/>
      <c r="RCZ367" s="91"/>
      <c r="RDA367" s="91" t="s">
        <v>218</v>
      </c>
      <c r="RDB367" s="91"/>
      <c r="RDC367" s="91"/>
      <c r="RDD367" s="91"/>
      <c r="RDE367" s="91"/>
      <c r="RDF367" s="91"/>
      <c r="RDG367" s="91"/>
      <c r="RDH367" s="91"/>
      <c r="RDI367" s="91" t="s">
        <v>218</v>
      </c>
      <c r="RDJ367" s="91"/>
      <c r="RDK367" s="91"/>
      <c r="RDL367" s="91"/>
      <c r="RDM367" s="91"/>
      <c r="RDN367" s="91"/>
      <c r="RDO367" s="91"/>
      <c r="RDP367" s="91"/>
      <c r="RDQ367" s="91" t="s">
        <v>218</v>
      </c>
      <c r="RDR367" s="91"/>
      <c r="RDS367" s="91"/>
      <c r="RDT367" s="91"/>
      <c r="RDU367" s="91"/>
      <c r="RDV367" s="91"/>
      <c r="RDW367" s="91"/>
      <c r="RDX367" s="91"/>
      <c r="RDY367" s="91" t="s">
        <v>218</v>
      </c>
      <c r="RDZ367" s="91"/>
      <c r="REA367" s="91"/>
      <c r="REB367" s="91"/>
      <c r="REC367" s="91"/>
      <c r="RED367" s="91"/>
      <c r="REE367" s="91"/>
      <c r="REF367" s="91"/>
      <c r="REG367" s="91" t="s">
        <v>218</v>
      </c>
      <c r="REH367" s="91"/>
      <c r="REI367" s="91"/>
      <c r="REJ367" s="91"/>
      <c r="REK367" s="91"/>
      <c r="REL367" s="91"/>
      <c r="REM367" s="91"/>
      <c r="REN367" s="91"/>
      <c r="REO367" s="91" t="s">
        <v>218</v>
      </c>
      <c r="REP367" s="91"/>
      <c r="REQ367" s="91"/>
      <c r="RER367" s="91"/>
      <c r="RES367" s="91"/>
      <c r="RET367" s="91"/>
      <c r="REU367" s="91"/>
      <c r="REV367" s="91"/>
      <c r="REW367" s="91" t="s">
        <v>218</v>
      </c>
      <c r="REX367" s="91"/>
      <c r="REY367" s="91"/>
      <c r="REZ367" s="91"/>
      <c r="RFA367" s="91"/>
      <c r="RFB367" s="91"/>
      <c r="RFC367" s="91"/>
      <c r="RFD367" s="91"/>
      <c r="RFE367" s="91" t="s">
        <v>218</v>
      </c>
      <c r="RFF367" s="91"/>
      <c r="RFG367" s="91"/>
      <c r="RFH367" s="91"/>
      <c r="RFI367" s="91"/>
      <c r="RFJ367" s="91"/>
      <c r="RFK367" s="91"/>
      <c r="RFL367" s="91"/>
      <c r="RFM367" s="91" t="s">
        <v>218</v>
      </c>
      <c r="RFN367" s="91"/>
      <c r="RFO367" s="91"/>
      <c r="RFP367" s="91"/>
      <c r="RFQ367" s="91"/>
      <c r="RFR367" s="91"/>
      <c r="RFS367" s="91"/>
      <c r="RFT367" s="91"/>
      <c r="RFU367" s="91" t="s">
        <v>218</v>
      </c>
      <c r="RFV367" s="91"/>
      <c r="RFW367" s="91"/>
      <c r="RFX367" s="91"/>
      <c r="RFY367" s="91"/>
      <c r="RFZ367" s="91"/>
      <c r="RGA367" s="91"/>
      <c r="RGB367" s="91"/>
      <c r="RGC367" s="91" t="s">
        <v>218</v>
      </c>
      <c r="RGD367" s="91"/>
      <c r="RGE367" s="91"/>
      <c r="RGF367" s="91"/>
      <c r="RGG367" s="91"/>
      <c r="RGH367" s="91"/>
      <c r="RGI367" s="91"/>
      <c r="RGJ367" s="91"/>
      <c r="RGK367" s="91" t="s">
        <v>218</v>
      </c>
      <c r="RGL367" s="91"/>
      <c r="RGM367" s="91"/>
      <c r="RGN367" s="91"/>
      <c r="RGO367" s="91"/>
      <c r="RGP367" s="91"/>
      <c r="RGQ367" s="91"/>
      <c r="RGR367" s="91"/>
      <c r="RGS367" s="91" t="s">
        <v>218</v>
      </c>
      <c r="RGT367" s="91"/>
      <c r="RGU367" s="91"/>
      <c r="RGV367" s="91"/>
      <c r="RGW367" s="91"/>
      <c r="RGX367" s="91"/>
      <c r="RGY367" s="91"/>
      <c r="RGZ367" s="91"/>
      <c r="RHA367" s="91" t="s">
        <v>218</v>
      </c>
      <c r="RHB367" s="91"/>
      <c r="RHC367" s="91"/>
      <c r="RHD367" s="91"/>
      <c r="RHE367" s="91"/>
      <c r="RHF367" s="91"/>
      <c r="RHG367" s="91"/>
      <c r="RHH367" s="91"/>
      <c r="RHI367" s="91" t="s">
        <v>218</v>
      </c>
      <c r="RHJ367" s="91"/>
      <c r="RHK367" s="91"/>
      <c r="RHL367" s="91"/>
      <c r="RHM367" s="91"/>
      <c r="RHN367" s="91"/>
      <c r="RHO367" s="91"/>
      <c r="RHP367" s="91"/>
      <c r="RHQ367" s="91" t="s">
        <v>218</v>
      </c>
      <c r="RHR367" s="91"/>
      <c r="RHS367" s="91"/>
      <c r="RHT367" s="91"/>
      <c r="RHU367" s="91"/>
      <c r="RHV367" s="91"/>
      <c r="RHW367" s="91"/>
      <c r="RHX367" s="91"/>
      <c r="RHY367" s="91" t="s">
        <v>218</v>
      </c>
      <c r="RHZ367" s="91"/>
      <c r="RIA367" s="91"/>
      <c r="RIB367" s="91"/>
      <c r="RIC367" s="91"/>
      <c r="RID367" s="91"/>
      <c r="RIE367" s="91"/>
      <c r="RIF367" s="91"/>
      <c r="RIG367" s="91" t="s">
        <v>218</v>
      </c>
      <c r="RIH367" s="91"/>
      <c r="RII367" s="91"/>
      <c r="RIJ367" s="91"/>
      <c r="RIK367" s="91"/>
      <c r="RIL367" s="91"/>
      <c r="RIM367" s="91"/>
      <c r="RIN367" s="91"/>
      <c r="RIO367" s="91" t="s">
        <v>218</v>
      </c>
      <c r="RIP367" s="91"/>
      <c r="RIQ367" s="91"/>
      <c r="RIR367" s="91"/>
      <c r="RIS367" s="91"/>
      <c r="RIT367" s="91"/>
      <c r="RIU367" s="91"/>
      <c r="RIV367" s="91"/>
      <c r="RIW367" s="91" t="s">
        <v>218</v>
      </c>
      <c r="RIX367" s="91"/>
      <c r="RIY367" s="91"/>
      <c r="RIZ367" s="91"/>
      <c r="RJA367" s="91"/>
      <c r="RJB367" s="91"/>
      <c r="RJC367" s="91"/>
      <c r="RJD367" s="91"/>
      <c r="RJE367" s="91" t="s">
        <v>218</v>
      </c>
      <c r="RJF367" s="91"/>
      <c r="RJG367" s="91"/>
      <c r="RJH367" s="91"/>
      <c r="RJI367" s="91"/>
      <c r="RJJ367" s="91"/>
      <c r="RJK367" s="91"/>
      <c r="RJL367" s="91"/>
      <c r="RJM367" s="91" t="s">
        <v>218</v>
      </c>
      <c r="RJN367" s="91"/>
      <c r="RJO367" s="91"/>
      <c r="RJP367" s="91"/>
      <c r="RJQ367" s="91"/>
      <c r="RJR367" s="91"/>
      <c r="RJS367" s="91"/>
      <c r="RJT367" s="91"/>
      <c r="RJU367" s="91" t="s">
        <v>218</v>
      </c>
      <c r="RJV367" s="91"/>
      <c r="RJW367" s="91"/>
      <c r="RJX367" s="91"/>
      <c r="RJY367" s="91"/>
      <c r="RJZ367" s="91"/>
      <c r="RKA367" s="91"/>
      <c r="RKB367" s="91"/>
      <c r="RKC367" s="91" t="s">
        <v>218</v>
      </c>
      <c r="RKD367" s="91"/>
      <c r="RKE367" s="91"/>
      <c r="RKF367" s="91"/>
      <c r="RKG367" s="91"/>
      <c r="RKH367" s="91"/>
      <c r="RKI367" s="91"/>
      <c r="RKJ367" s="91"/>
      <c r="RKK367" s="91" t="s">
        <v>218</v>
      </c>
      <c r="RKL367" s="91"/>
      <c r="RKM367" s="91"/>
      <c r="RKN367" s="91"/>
      <c r="RKO367" s="91"/>
      <c r="RKP367" s="91"/>
      <c r="RKQ367" s="91"/>
      <c r="RKR367" s="91"/>
      <c r="RKS367" s="91" t="s">
        <v>218</v>
      </c>
      <c r="RKT367" s="91"/>
      <c r="RKU367" s="91"/>
      <c r="RKV367" s="91"/>
      <c r="RKW367" s="91"/>
      <c r="RKX367" s="91"/>
      <c r="RKY367" s="91"/>
      <c r="RKZ367" s="91"/>
      <c r="RLA367" s="91" t="s">
        <v>218</v>
      </c>
      <c r="RLB367" s="91"/>
      <c r="RLC367" s="91"/>
      <c r="RLD367" s="91"/>
      <c r="RLE367" s="91"/>
      <c r="RLF367" s="91"/>
      <c r="RLG367" s="91"/>
      <c r="RLH367" s="91"/>
      <c r="RLI367" s="91" t="s">
        <v>218</v>
      </c>
      <c r="RLJ367" s="91"/>
      <c r="RLK367" s="91"/>
      <c r="RLL367" s="91"/>
      <c r="RLM367" s="91"/>
      <c r="RLN367" s="91"/>
      <c r="RLO367" s="91"/>
      <c r="RLP367" s="91"/>
      <c r="RLQ367" s="91" t="s">
        <v>218</v>
      </c>
      <c r="RLR367" s="91"/>
      <c r="RLS367" s="91"/>
      <c r="RLT367" s="91"/>
      <c r="RLU367" s="91"/>
      <c r="RLV367" s="91"/>
      <c r="RLW367" s="91"/>
      <c r="RLX367" s="91"/>
      <c r="RLY367" s="91" t="s">
        <v>218</v>
      </c>
      <c r="RLZ367" s="91"/>
      <c r="RMA367" s="91"/>
      <c r="RMB367" s="91"/>
      <c r="RMC367" s="91"/>
      <c r="RMD367" s="91"/>
      <c r="RME367" s="91"/>
      <c r="RMF367" s="91"/>
      <c r="RMG367" s="91" t="s">
        <v>218</v>
      </c>
      <c r="RMH367" s="91"/>
      <c r="RMI367" s="91"/>
      <c r="RMJ367" s="91"/>
      <c r="RMK367" s="91"/>
      <c r="RML367" s="91"/>
      <c r="RMM367" s="91"/>
      <c r="RMN367" s="91"/>
      <c r="RMO367" s="91" t="s">
        <v>218</v>
      </c>
      <c r="RMP367" s="91"/>
      <c r="RMQ367" s="91"/>
      <c r="RMR367" s="91"/>
      <c r="RMS367" s="91"/>
      <c r="RMT367" s="91"/>
      <c r="RMU367" s="91"/>
      <c r="RMV367" s="91"/>
      <c r="RMW367" s="91" t="s">
        <v>218</v>
      </c>
      <c r="RMX367" s="91"/>
      <c r="RMY367" s="91"/>
      <c r="RMZ367" s="91"/>
      <c r="RNA367" s="91"/>
      <c r="RNB367" s="91"/>
      <c r="RNC367" s="91"/>
      <c r="RND367" s="91"/>
      <c r="RNE367" s="91" t="s">
        <v>218</v>
      </c>
      <c r="RNF367" s="91"/>
      <c r="RNG367" s="91"/>
      <c r="RNH367" s="91"/>
      <c r="RNI367" s="91"/>
      <c r="RNJ367" s="91"/>
      <c r="RNK367" s="91"/>
      <c r="RNL367" s="91"/>
      <c r="RNM367" s="91" t="s">
        <v>218</v>
      </c>
      <c r="RNN367" s="91"/>
      <c r="RNO367" s="91"/>
      <c r="RNP367" s="91"/>
      <c r="RNQ367" s="91"/>
      <c r="RNR367" s="91"/>
      <c r="RNS367" s="91"/>
      <c r="RNT367" s="91"/>
      <c r="RNU367" s="91" t="s">
        <v>218</v>
      </c>
      <c r="RNV367" s="91"/>
      <c r="RNW367" s="91"/>
      <c r="RNX367" s="91"/>
      <c r="RNY367" s="91"/>
      <c r="RNZ367" s="91"/>
      <c r="ROA367" s="91"/>
      <c r="ROB367" s="91"/>
      <c r="ROC367" s="91" t="s">
        <v>218</v>
      </c>
      <c r="ROD367" s="91"/>
      <c r="ROE367" s="91"/>
      <c r="ROF367" s="91"/>
      <c r="ROG367" s="91"/>
      <c r="ROH367" s="91"/>
      <c r="ROI367" s="91"/>
      <c r="ROJ367" s="91"/>
      <c r="ROK367" s="91" t="s">
        <v>218</v>
      </c>
      <c r="ROL367" s="91"/>
      <c r="ROM367" s="91"/>
      <c r="RON367" s="91"/>
      <c r="ROO367" s="91"/>
      <c r="ROP367" s="91"/>
      <c r="ROQ367" s="91"/>
      <c r="ROR367" s="91"/>
      <c r="ROS367" s="91" t="s">
        <v>218</v>
      </c>
      <c r="ROT367" s="91"/>
      <c r="ROU367" s="91"/>
      <c r="ROV367" s="91"/>
      <c r="ROW367" s="91"/>
      <c r="ROX367" s="91"/>
      <c r="ROY367" s="91"/>
      <c r="ROZ367" s="91"/>
      <c r="RPA367" s="91" t="s">
        <v>218</v>
      </c>
      <c r="RPB367" s="91"/>
      <c r="RPC367" s="91"/>
      <c r="RPD367" s="91"/>
      <c r="RPE367" s="91"/>
      <c r="RPF367" s="91"/>
      <c r="RPG367" s="91"/>
      <c r="RPH367" s="91"/>
      <c r="RPI367" s="91" t="s">
        <v>218</v>
      </c>
      <c r="RPJ367" s="91"/>
      <c r="RPK367" s="91"/>
      <c r="RPL367" s="91"/>
      <c r="RPM367" s="91"/>
      <c r="RPN367" s="91"/>
      <c r="RPO367" s="91"/>
      <c r="RPP367" s="91"/>
      <c r="RPQ367" s="91" t="s">
        <v>218</v>
      </c>
      <c r="RPR367" s="91"/>
      <c r="RPS367" s="91"/>
      <c r="RPT367" s="91"/>
      <c r="RPU367" s="91"/>
      <c r="RPV367" s="91"/>
      <c r="RPW367" s="91"/>
      <c r="RPX367" s="91"/>
      <c r="RPY367" s="91" t="s">
        <v>218</v>
      </c>
      <c r="RPZ367" s="91"/>
      <c r="RQA367" s="91"/>
      <c r="RQB367" s="91"/>
      <c r="RQC367" s="91"/>
      <c r="RQD367" s="91"/>
      <c r="RQE367" s="91"/>
      <c r="RQF367" s="91"/>
      <c r="RQG367" s="91" t="s">
        <v>218</v>
      </c>
      <c r="RQH367" s="91"/>
      <c r="RQI367" s="91"/>
      <c r="RQJ367" s="91"/>
      <c r="RQK367" s="91"/>
      <c r="RQL367" s="91"/>
      <c r="RQM367" s="91"/>
      <c r="RQN367" s="91"/>
      <c r="RQO367" s="91" t="s">
        <v>218</v>
      </c>
      <c r="RQP367" s="91"/>
      <c r="RQQ367" s="91"/>
      <c r="RQR367" s="91"/>
      <c r="RQS367" s="91"/>
      <c r="RQT367" s="91"/>
      <c r="RQU367" s="91"/>
      <c r="RQV367" s="91"/>
      <c r="RQW367" s="91" t="s">
        <v>218</v>
      </c>
      <c r="RQX367" s="91"/>
      <c r="RQY367" s="91"/>
      <c r="RQZ367" s="91"/>
      <c r="RRA367" s="91"/>
      <c r="RRB367" s="91"/>
      <c r="RRC367" s="91"/>
      <c r="RRD367" s="91"/>
      <c r="RRE367" s="91" t="s">
        <v>218</v>
      </c>
      <c r="RRF367" s="91"/>
      <c r="RRG367" s="91"/>
      <c r="RRH367" s="91"/>
      <c r="RRI367" s="91"/>
      <c r="RRJ367" s="91"/>
      <c r="RRK367" s="91"/>
      <c r="RRL367" s="91"/>
      <c r="RRM367" s="91" t="s">
        <v>218</v>
      </c>
      <c r="RRN367" s="91"/>
      <c r="RRO367" s="91"/>
      <c r="RRP367" s="91"/>
      <c r="RRQ367" s="91"/>
      <c r="RRR367" s="91"/>
      <c r="RRS367" s="91"/>
      <c r="RRT367" s="91"/>
      <c r="RRU367" s="91" t="s">
        <v>218</v>
      </c>
      <c r="RRV367" s="91"/>
      <c r="RRW367" s="91"/>
      <c r="RRX367" s="91"/>
      <c r="RRY367" s="91"/>
      <c r="RRZ367" s="91"/>
      <c r="RSA367" s="91"/>
      <c r="RSB367" s="91"/>
      <c r="RSC367" s="91" t="s">
        <v>218</v>
      </c>
      <c r="RSD367" s="91"/>
      <c r="RSE367" s="91"/>
      <c r="RSF367" s="91"/>
      <c r="RSG367" s="91"/>
      <c r="RSH367" s="91"/>
      <c r="RSI367" s="91"/>
      <c r="RSJ367" s="91"/>
      <c r="RSK367" s="91" t="s">
        <v>218</v>
      </c>
      <c r="RSL367" s="91"/>
      <c r="RSM367" s="91"/>
      <c r="RSN367" s="91"/>
      <c r="RSO367" s="91"/>
      <c r="RSP367" s="91"/>
      <c r="RSQ367" s="91"/>
      <c r="RSR367" s="91"/>
      <c r="RSS367" s="91" t="s">
        <v>218</v>
      </c>
      <c r="RST367" s="91"/>
      <c r="RSU367" s="91"/>
      <c r="RSV367" s="91"/>
      <c r="RSW367" s="91"/>
      <c r="RSX367" s="91"/>
      <c r="RSY367" s="91"/>
      <c r="RSZ367" s="91"/>
      <c r="RTA367" s="91" t="s">
        <v>218</v>
      </c>
      <c r="RTB367" s="91"/>
      <c r="RTC367" s="91"/>
      <c r="RTD367" s="91"/>
      <c r="RTE367" s="91"/>
      <c r="RTF367" s="91"/>
      <c r="RTG367" s="91"/>
      <c r="RTH367" s="91"/>
      <c r="RTI367" s="91" t="s">
        <v>218</v>
      </c>
      <c r="RTJ367" s="91"/>
      <c r="RTK367" s="91"/>
      <c r="RTL367" s="91"/>
      <c r="RTM367" s="91"/>
      <c r="RTN367" s="91"/>
      <c r="RTO367" s="91"/>
      <c r="RTP367" s="91"/>
      <c r="RTQ367" s="91" t="s">
        <v>218</v>
      </c>
      <c r="RTR367" s="91"/>
      <c r="RTS367" s="91"/>
      <c r="RTT367" s="91"/>
      <c r="RTU367" s="91"/>
      <c r="RTV367" s="91"/>
      <c r="RTW367" s="91"/>
      <c r="RTX367" s="91"/>
      <c r="RTY367" s="91" t="s">
        <v>218</v>
      </c>
      <c r="RTZ367" s="91"/>
      <c r="RUA367" s="91"/>
      <c r="RUB367" s="91"/>
      <c r="RUC367" s="91"/>
      <c r="RUD367" s="91"/>
      <c r="RUE367" s="91"/>
      <c r="RUF367" s="91"/>
      <c r="RUG367" s="91" t="s">
        <v>218</v>
      </c>
      <c r="RUH367" s="91"/>
      <c r="RUI367" s="91"/>
      <c r="RUJ367" s="91"/>
      <c r="RUK367" s="91"/>
      <c r="RUL367" s="91"/>
      <c r="RUM367" s="91"/>
      <c r="RUN367" s="91"/>
      <c r="RUO367" s="91" t="s">
        <v>218</v>
      </c>
      <c r="RUP367" s="91"/>
      <c r="RUQ367" s="91"/>
      <c r="RUR367" s="91"/>
      <c r="RUS367" s="91"/>
      <c r="RUT367" s="91"/>
      <c r="RUU367" s="91"/>
      <c r="RUV367" s="91"/>
      <c r="RUW367" s="91" t="s">
        <v>218</v>
      </c>
      <c r="RUX367" s="91"/>
      <c r="RUY367" s="91"/>
      <c r="RUZ367" s="91"/>
      <c r="RVA367" s="91"/>
      <c r="RVB367" s="91"/>
      <c r="RVC367" s="91"/>
      <c r="RVD367" s="91"/>
      <c r="RVE367" s="91" t="s">
        <v>218</v>
      </c>
      <c r="RVF367" s="91"/>
      <c r="RVG367" s="91"/>
      <c r="RVH367" s="91"/>
      <c r="RVI367" s="91"/>
      <c r="RVJ367" s="91"/>
      <c r="RVK367" s="91"/>
      <c r="RVL367" s="91"/>
      <c r="RVM367" s="91" t="s">
        <v>218</v>
      </c>
      <c r="RVN367" s="91"/>
      <c r="RVO367" s="91"/>
      <c r="RVP367" s="91"/>
      <c r="RVQ367" s="91"/>
      <c r="RVR367" s="91"/>
      <c r="RVS367" s="91"/>
      <c r="RVT367" s="91"/>
      <c r="RVU367" s="91" t="s">
        <v>218</v>
      </c>
      <c r="RVV367" s="91"/>
      <c r="RVW367" s="91"/>
      <c r="RVX367" s="91"/>
      <c r="RVY367" s="91"/>
      <c r="RVZ367" s="91"/>
      <c r="RWA367" s="91"/>
      <c r="RWB367" s="91"/>
      <c r="RWC367" s="91" t="s">
        <v>218</v>
      </c>
      <c r="RWD367" s="91"/>
      <c r="RWE367" s="91"/>
      <c r="RWF367" s="91"/>
      <c r="RWG367" s="91"/>
      <c r="RWH367" s="91"/>
      <c r="RWI367" s="91"/>
      <c r="RWJ367" s="91"/>
      <c r="RWK367" s="91" t="s">
        <v>218</v>
      </c>
      <c r="RWL367" s="91"/>
      <c r="RWM367" s="91"/>
      <c r="RWN367" s="91"/>
      <c r="RWO367" s="91"/>
      <c r="RWP367" s="91"/>
      <c r="RWQ367" s="91"/>
      <c r="RWR367" s="91"/>
      <c r="RWS367" s="91" t="s">
        <v>218</v>
      </c>
      <c r="RWT367" s="91"/>
      <c r="RWU367" s="91"/>
      <c r="RWV367" s="91"/>
      <c r="RWW367" s="91"/>
      <c r="RWX367" s="91"/>
      <c r="RWY367" s="91"/>
      <c r="RWZ367" s="91"/>
      <c r="RXA367" s="91" t="s">
        <v>218</v>
      </c>
      <c r="RXB367" s="91"/>
      <c r="RXC367" s="91"/>
      <c r="RXD367" s="91"/>
      <c r="RXE367" s="91"/>
      <c r="RXF367" s="91"/>
      <c r="RXG367" s="91"/>
      <c r="RXH367" s="91"/>
      <c r="RXI367" s="91" t="s">
        <v>218</v>
      </c>
      <c r="RXJ367" s="91"/>
      <c r="RXK367" s="91"/>
      <c r="RXL367" s="91"/>
      <c r="RXM367" s="91"/>
      <c r="RXN367" s="91"/>
      <c r="RXO367" s="91"/>
      <c r="RXP367" s="91"/>
      <c r="RXQ367" s="91" t="s">
        <v>218</v>
      </c>
      <c r="RXR367" s="91"/>
      <c r="RXS367" s="91"/>
      <c r="RXT367" s="91"/>
      <c r="RXU367" s="91"/>
      <c r="RXV367" s="91"/>
      <c r="RXW367" s="91"/>
      <c r="RXX367" s="91"/>
      <c r="RXY367" s="91" t="s">
        <v>218</v>
      </c>
      <c r="RXZ367" s="91"/>
      <c r="RYA367" s="91"/>
      <c r="RYB367" s="91"/>
      <c r="RYC367" s="91"/>
      <c r="RYD367" s="91"/>
      <c r="RYE367" s="91"/>
      <c r="RYF367" s="91"/>
      <c r="RYG367" s="91" t="s">
        <v>218</v>
      </c>
      <c r="RYH367" s="91"/>
      <c r="RYI367" s="91"/>
      <c r="RYJ367" s="91"/>
      <c r="RYK367" s="91"/>
      <c r="RYL367" s="91"/>
      <c r="RYM367" s="91"/>
      <c r="RYN367" s="91"/>
      <c r="RYO367" s="91" t="s">
        <v>218</v>
      </c>
      <c r="RYP367" s="91"/>
      <c r="RYQ367" s="91"/>
      <c r="RYR367" s="91"/>
      <c r="RYS367" s="91"/>
      <c r="RYT367" s="91"/>
      <c r="RYU367" s="91"/>
      <c r="RYV367" s="91"/>
      <c r="RYW367" s="91" t="s">
        <v>218</v>
      </c>
      <c r="RYX367" s="91"/>
      <c r="RYY367" s="91"/>
      <c r="RYZ367" s="91"/>
      <c r="RZA367" s="91"/>
      <c r="RZB367" s="91"/>
      <c r="RZC367" s="91"/>
      <c r="RZD367" s="91"/>
      <c r="RZE367" s="91" t="s">
        <v>218</v>
      </c>
      <c r="RZF367" s="91"/>
      <c r="RZG367" s="91"/>
      <c r="RZH367" s="91"/>
      <c r="RZI367" s="91"/>
      <c r="RZJ367" s="91"/>
      <c r="RZK367" s="91"/>
      <c r="RZL367" s="91"/>
      <c r="RZM367" s="91" t="s">
        <v>218</v>
      </c>
      <c r="RZN367" s="91"/>
      <c r="RZO367" s="91"/>
      <c r="RZP367" s="91"/>
      <c r="RZQ367" s="91"/>
      <c r="RZR367" s="91"/>
      <c r="RZS367" s="91"/>
      <c r="RZT367" s="91"/>
      <c r="RZU367" s="91" t="s">
        <v>218</v>
      </c>
      <c r="RZV367" s="91"/>
      <c r="RZW367" s="91"/>
      <c r="RZX367" s="91"/>
      <c r="RZY367" s="91"/>
      <c r="RZZ367" s="91"/>
      <c r="SAA367" s="91"/>
      <c r="SAB367" s="91"/>
      <c r="SAC367" s="91" t="s">
        <v>218</v>
      </c>
      <c r="SAD367" s="91"/>
      <c r="SAE367" s="91"/>
      <c r="SAF367" s="91"/>
      <c r="SAG367" s="91"/>
      <c r="SAH367" s="91"/>
      <c r="SAI367" s="91"/>
      <c r="SAJ367" s="91"/>
      <c r="SAK367" s="91" t="s">
        <v>218</v>
      </c>
      <c r="SAL367" s="91"/>
      <c r="SAM367" s="91"/>
      <c r="SAN367" s="91"/>
      <c r="SAO367" s="91"/>
      <c r="SAP367" s="91"/>
      <c r="SAQ367" s="91"/>
      <c r="SAR367" s="91"/>
      <c r="SAS367" s="91" t="s">
        <v>218</v>
      </c>
      <c r="SAT367" s="91"/>
      <c r="SAU367" s="91"/>
      <c r="SAV367" s="91"/>
      <c r="SAW367" s="91"/>
      <c r="SAX367" s="91"/>
      <c r="SAY367" s="91"/>
      <c r="SAZ367" s="91"/>
      <c r="SBA367" s="91" t="s">
        <v>218</v>
      </c>
      <c r="SBB367" s="91"/>
      <c r="SBC367" s="91"/>
      <c r="SBD367" s="91"/>
      <c r="SBE367" s="91"/>
      <c r="SBF367" s="91"/>
      <c r="SBG367" s="91"/>
      <c r="SBH367" s="91"/>
      <c r="SBI367" s="91" t="s">
        <v>218</v>
      </c>
      <c r="SBJ367" s="91"/>
      <c r="SBK367" s="91"/>
      <c r="SBL367" s="91"/>
      <c r="SBM367" s="91"/>
      <c r="SBN367" s="91"/>
      <c r="SBO367" s="91"/>
      <c r="SBP367" s="91"/>
      <c r="SBQ367" s="91" t="s">
        <v>218</v>
      </c>
      <c r="SBR367" s="91"/>
      <c r="SBS367" s="91"/>
      <c r="SBT367" s="91"/>
      <c r="SBU367" s="91"/>
      <c r="SBV367" s="91"/>
      <c r="SBW367" s="91"/>
      <c r="SBX367" s="91"/>
      <c r="SBY367" s="91" t="s">
        <v>218</v>
      </c>
      <c r="SBZ367" s="91"/>
      <c r="SCA367" s="91"/>
      <c r="SCB367" s="91"/>
      <c r="SCC367" s="91"/>
      <c r="SCD367" s="91"/>
      <c r="SCE367" s="91"/>
      <c r="SCF367" s="91"/>
      <c r="SCG367" s="91" t="s">
        <v>218</v>
      </c>
      <c r="SCH367" s="91"/>
      <c r="SCI367" s="91"/>
      <c r="SCJ367" s="91"/>
      <c r="SCK367" s="91"/>
      <c r="SCL367" s="91"/>
      <c r="SCM367" s="91"/>
      <c r="SCN367" s="91"/>
      <c r="SCO367" s="91" t="s">
        <v>218</v>
      </c>
      <c r="SCP367" s="91"/>
      <c r="SCQ367" s="91"/>
      <c r="SCR367" s="91"/>
      <c r="SCS367" s="91"/>
      <c r="SCT367" s="91"/>
      <c r="SCU367" s="91"/>
      <c r="SCV367" s="91"/>
      <c r="SCW367" s="91" t="s">
        <v>218</v>
      </c>
      <c r="SCX367" s="91"/>
      <c r="SCY367" s="91"/>
      <c r="SCZ367" s="91"/>
      <c r="SDA367" s="91"/>
      <c r="SDB367" s="91"/>
      <c r="SDC367" s="91"/>
      <c r="SDD367" s="91"/>
      <c r="SDE367" s="91" t="s">
        <v>218</v>
      </c>
      <c r="SDF367" s="91"/>
      <c r="SDG367" s="91"/>
      <c r="SDH367" s="91"/>
      <c r="SDI367" s="91"/>
      <c r="SDJ367" s="91"/>
      <c r="SDK367" s="91"/>
      <c r="SDL367" s="91"/>
      <c r="SDM367" s="91" t="s">
        <v>218</v>
      </c>
      <c r="SDN367" s="91"/>
      <c r="SDO367" s="91"/>
      <c r="SDP367" s="91"/>
      <c r="SDQ367" s="91"/>
      <c r="SDR367" s="91"/>
      <c r="SDS367" s="91"/>
      <c r="SDT367" s="91"/>
      <c r="SDU367" s="91" t="s">
        <v>218</v>
      </c>
      <c r="SDV367" s="91"/>
      <c r="SDW367" s="91"/>
      <c r="SDX367" s="91"/>
      <c r="SDY367" s="91"/>
      <c r="SDZ367" s="91"/>
      <c r="SEA367" s="91"/>
      <c r="SEB367" s="91"/>
      <c r="SEC367" s="91" t="s">
        <v>218</v>
      </c>
      <c r="SED367" s="91"/>
      <c r="SEE367" s="91"/>
      <c r="SEF367" s="91"/>
      <c r="SEG367" s="91"/>
      <c r="SEH367" s="91"/>
      <c r="SEI367" s="91"/>
      <c r="SEJ367" s="91"/>
      <c r="SEK367" s="91" t="s">
        <v>218</v>
      </c>
      <c r="SEL367" s="91"/>
      <c r="SEM367" s="91"/>
      <c r="SEN367" s="91"/>
      <c r="SEO367" s="91"/>
      <c r="SEP367" s="91"/>
      <c r="SEQ367" s="91"/>
      <c r="SER367" s="91"/>
      <c r="SES367" s="91" t="s">
        <v>218</v>
      </c>
      <c r="SET367" s="91"/>
      <c r="SEU367" s="91"/>
      <c r="SEV367" s="91"/>
      <c r="SEW367" s="91"/>
      <c r="SEX367" s="91"/>
      <c r="SEY367" s="91"/>
      <c r="SEZ367" s="91"/>
      <c r="SFA367" s="91" t="s">
        <v>218</v>
      </c>
      <c r="SFB367" s="91"/>
      <c r="SFC367" s="91"/>
      <c r="SFD367" s="91"/>
      <c r="SFE367" s="91"/>
      <c r="SFF367" s="91"/>
      <c r="SFG367" s="91"/>
      <c r="SFH367" s="91"/>
      <c r="SFI367" s="91" t="s">
        <v>218</v>
      </c>
      <c r="SFJ367" s="91"/>
      <c r="SFK367" s="91"/>
      <c r="SFL367" s="91"/>
      <c r="SFM367" s="91"/>
      <c r="SFN367" s="91"/>
      <c r="SFO367" s="91"/>
      <c r="SFP367" s="91"/>
      <c r="SFQ367" s="91" t="s">
        <v>218</v>
      </c>
      <c r="SFR367" s="91"/>
      <c r="SFS367" s="91"/>
      <c r="SFT367" s="91"/>
      <c r="SFU367" s="91"/>
      <c r="SFV367" s="91"/>
      <c r="SFW367" s="91"/>
      <c r="SFX367" s="91"/>
      <c r="SFY367" s="91" t="s">
        <v>218</v>
      </c>
      <c r="SFZ367" s="91"/>
      <c r="SGA367" s="91"/>
      <c r="SGB367" s="91"/>
      <c r="SGC367" s="91"/>
      <c r="SGD367" s="91"/>
      <c r="SGE367" s="91"/>
      <c r="SGF367" s="91"/>
      <c r="SGG367" s="91" t="s">
        <v>218</v>
      </c>
      <c r="SGH367" s="91"/>
      <c r="SGI367" s="91"/>
      <c r="SGJ367" s="91"/>
      <c r="SGK367" s="91"/>
      <c r="SGL367" s="91"/>
      <c r="SGM367" s="91"/>
      <c r="SGN367" s="91"/>
      <c r="SGO367" s="91" t="s">
        <v>218</v>
      </c>
      <c r="SGP367" s="91"/>
      <c r="SGQ367" s="91"/>
      <c r="SGR367" s="91"/>
      <c r="SGS367" s="91"/>
      <c r="SGT367" s="91"/>
      <c r="SGU367" s="91"/>
      <c r="SGV367" s="91"/>
      <c r="SGW367" s="91" t="s">
        <v>218</v>
      </c>
      <c r="SGX367" s="91"/>
      <c r="SGY367" s="91"/>
      <c r="SGZ367" s="91"/>
      <c r="SHA367" s="91"/>
      <c r="SHB367" s="91"/>
      <c r="SHC367" s="91"/>
      <c r="SHD367" s="91"/>
      <c r="SHE367" s="91" t="s">
        <v>218</v>
      </c>
      <c r="SHF367" s="91"/>
      <c r="SHG367" s="91"/>
      <c r="SHH367" s="91"/>
      <c r="SHI367" s="91"/>
      <c r="SHJ367" s="91"/>
      <c r="SHK367" s="91"/>
      <c r="SHL367" s="91"/>
      <c r="SHM367" s="91" t="s">
        <v>218</v>
      </c>
      <c r="SHN367" s="91"/>
      <c r="SHO367" s="91"/>
      <c r="SHP367" s="91"/>
      <c r="SHQ367" s="91"/>
      <c r="SHR367" s="91"/>
      <c r="SHS367" s="91"/>
      <c r="SHT367" s="91"/>
      <c r="SHU367" s="91" t="s">
        <v>218</v>
      </c>
      <c r="SHV367" s="91"/>
      <c r="SHW367" s="91"/>
      <c r="SHX367" s="91"/>
      <c r="SHY367" s="91"/>
      <c r="SHZ367" s="91"/>
      <c r="SIA367" s="91"/>
      <c r="SIB367" s="91"/>
      <c r="SIC367" s="91" t="s">
        <v>218</v>
      </c>
      <c r="SID367" s="91"/>
      <c r="SIE367" s="91"/>
      <c r="SIF367" s="91"/>
      <c r="SIG367" s="91"/>
      <c r="SIH367" s="91"/>
      <c r="SII367" s="91"/>
      <c r="SIJ367" s="91"/>
      <c r="SIK367" s="91" t="s">
        <v>218</v>
      </c>
      <c r="SIL367" s="91"/>
      <c r="SIM367" s="91"/>
      <c r="SIN367" s="91"/>
      <c r="SIO367" s="91"/>
      <c r="SIP367" s="91"/>
      <c r="SIQ367" s="91"/>
      <c r="SIR367" s="91"/>
      <c r="SIS367" s="91" t="s">
        <v>218</v>
      </c>
      <c r="SIT367" s="91"/>
      <c r="SIU367" s="91"/>
      <c r="SIV367" s="91"/>
      <c r="SIW367" s="91"/>
      <c r="SIX367" s="91"/>
      <c r="SIY367" s="91"/>
      <c r="SIZ367" s="91"/>
      <c r="SJA367" s="91" t="s">
        <v>218</v>
      </c>
      <c r="SJB367" s="91"/>
      <c r="SJC367" s="91"/>
      <c r="SJD367" s="91"/>
      <c r="SJE367" s="91"/>
      <c r="SJF367" s="91"/>
      <c r="SJG367" s="91"/>
      <c r="SJH367" s="91"/>
      <c r="SJI367" s="91" t="s">
        <v>218</v>
      </c>
      <c r="SJJ367" s="91"/>
      <c r="SJK367" s="91"/>
      <c r="SJL367" s="91"/>
      <c r="SJM367" s="91"/>
      <c r="SJN367" s="91"/>
      <c r="SJO367" s="91"/>
      <c r="SJP367" s="91"/>
      <c r="SJQ367" s="91" t="s">
        <v>218</v>
      </c>
      <c r="SJR367" s="91"/>
      <c r="SJS367" s="91"/>
      <c r="SJT367" s="91"/>
      <c r="SJU367" s="91"/>
      <c r="SJV367" s="91"/>
      <c r="SJW367" s="91"/>
      <c r="SJX367" s="91"/>
      <c r="SJY367" s="91" t="s">
        <v>218</v>
      </c>
      <c r="SJZ367" s="91"/>
      <c r="SKA367" s="91"/>
      <c r="SKB367" s="91"/>
      <c r="SKC367" s="91"/>
      <c r="SKD367" s="91"/>
      <c r="SKE367" s="91"/>
      <c r="SKF367" s="91"/>
      <c r="SKG367" s="91" t="s">
        <v>218</v>
      </c>
      <c r="SKH367" s="91"/>
      <c r="SKI367" s="91"/>
      <c r="SKJ367" s="91"/>
      <c r="SKK367" s="91"/>
      <c r="SKL367" s="91"/>
      <c r="SKM367" s="91"/>
      <c r="SKN367" s="91"/>
      <c r="SKO367" s="91" t="s">
        <v>218</v>
      </c>
      <c r="SKP367" s="91"/>
      <c r="SKQ367" s="91"/>
      <c r="SKR367" s="91"/>
      <c r="SKS367" s="91"/>
      <c r="SKT367" s="91"/>
      <c r="SKU367" s="91"/>
      <c r="SKV367" s="91"/>
      <c r="SKW367" s="91" t="s">
        <v>218</v>
      </c>
      <c r="SKX367" s="91"/>
      <c r="SKY367" s="91"/>
      <c r="SKZ367" s="91"/>
      <c r="SLA367" s="91"/>
      <c r="SLB367" s="91"/>
      <c r="SLC367" s="91"/>
      <c r="SLD367" s="91"/>
      <c r="SLE367" s="91" t="s">
        <v>218</v>
      </c>
      <c r="SLF367" s="91"/>
      <c r="SLG367" s="91"/>
      <c r="SLH367" s="91"/>
      <c r="SLI367" s="91"/>
      <c r="SLJ367" s="91"/>
      <c r="SLK367" s="91"/>
      <c r="SLL367" s="91"/>
      <c r="SLM367" s="91" t="s">
        <v>218</v>
      </c>
      <c r="SLN367" s="91"/>
      <c r="SLO367" s="91"/>
      <c r="SLP367" s="91"/>
      <c r="SLQ367" s="91"/>
      <c r="SLR367" s="91"/>
      <c r="SLS367" s="91"/>
      <c r="SLT367" s="91"/>
      <c r="SLU367" s="91" t="s">
        <v>218</v>
      </c>
      <c r="SLV367" s="91"/>
      <c r="SLW367" s="91"/>
      <c r="SLX367" s="91"/>
      <c r="SLY367" s="91"/>
      <c r="SLZ367" s="91"/>
      <c r="SMA367" s="91"/>
      <c r="SMB367" s="91"/>
      <c r="SMC367" s="91" t="s">
        <v>218</v>
      </c>
      <c r="SMD367" s="91"/>
      <c r="SME367" s="91"/>
      <c r="SMF367" s="91"/>
      <c r="SMG367" s="91"/>
      <c r="SMH367" s="91"/>
      <c r="SMI367" s="91"/>
      <c r="SMJ367" s="91"/>
      <c r="SMK367" s="91" t="s">
        <v>218</v>
      </c>
      <c r="SML367" s="91"/>
      <c r="SMM367" s="91"/>
      <c r="SMN367" s="91"/>
      <c r="SMO367" s="91"/>
      <c r="SMP367" s="91"/>
      <c r="SMQ367" s="91"/>
      <c r="SMR367" s="91"/>
      <c r="SMS367" s="91" t="s">
        <v>218</v>
      </c>
      <c r="SMT367" s="91"/>
      <c r="SMU367" s="91"/>
      <c r="SMV367" s="91"/>
      <c r="SMW367" s="91"/>
      <c r="SMX367" s="91"/>
      <c r="SMY367" s="91"/>
      <c r="SMZ367" s="91"/>
      <c r="SNA367" s="91" t="s">
        <v>218</v>
      </c>
      <c r="SNB367" s="91"/>
      <c r="SNC367" s="91"/>
      <c r="SND367" s="91"/>
      <c r="SNE367" s="91"/>
      <c r="SNF367" s="91"/>
      <c r="SNG367" s="91"/>
      <c r="SNH367" s="91"/>
      <c r="SNI367" s="91" t="s">
        <v>218</v>
      </c>
      <c r="SNJ367" s="91"/>
      <c r="SNK367" s="91"/>
      <c r="SNL367" s="91"/>
      <c r="SNM367" s="91"/>
      <c r="SNN367" s="91"/>
      <c r="SNO367" s="91"/>
      <c r="SNP367" s="91"/>
      <c r="SNQ367" s="91" t="s">
        <v>218</v>
      </c>
      <c r="SNR367" s="91"/>
      <c r="SNS367" s="91"/>
      <c r="SNT367" s="91"/>
      <c r="SNU367" s="91"/>
      <c r="SNV367" s="91"/>
      <c r="SNW367" s="91"/>
      <c r="SNX367" s="91"/>
      <c r="SNY367" s="91" t="s">
        <v>218</v>
      </c>
      <c r="SNZ367" s="91"/>
      <c r="SOA367" s="91"/>
      <c r="SOB367" s="91"/>
      <c r="SOC367" s="91"/>
      <c r="SOD367" s="91"/>
      <c r="SOE367" s="91"/>
      <c r="SOF367" s="91"/>
      <c r="SOG367" s="91" t="s">
        <v>218</v>
      </c>
      <c r="SOH367" s="91"/>
      <c r="SOI367" s="91"/>
      <c r="SOJ367" s="91"/>
      <c r="SOK367" s="91"/>
      <c r="SOL367" s="91"/>
      <c r="SOM367" s="91"/>
      <c r="SON367" s="91"/>
      <c r="SOO367" s="91" t="s">
        <v>218</v>
      </c>
      <c r="SOP367" s="91"/>
      <c r="SOQ367" s="91"/>
      <c r="SOR367" s="91"/>
      <c r="SOS367" s="91"/>
      <c r="SOT367" s="91"/>
      <c r="SOU367" s="91"/>
      <c r="SOV367" s="91"/>
      <c r="SOW367" s="91" t="s">
        <v>218</v>
      </c>
      <c r="SOX367" s="91"/>
      <c r="SOY367" s="91"/>
      <c r="SOZ367" s="91"/>
      <c r="SPA367" s="91"/>
      <c r="SPB367" s="91"/>
      <c r="SPC367" s="91"/>
      <c r="SPD367" s="91"/>
      <c r="SPE367" s="91" t="s">
        <v>218</v>
      </c>
      <c r="SPF367" s="91"/>
      <c r="SPG367" s="91"/>
      <c r="SPH367" s="91"/>
      <c r="SPI367" s="91"/>
      <c r="SPJ367" s="91"/>
      <c r="SPK367" s="91"/>
      <c r="SPL367" s="91"/>
      <c r="SPM367" s="91" t="s">
        <v>218</v>
      </c>
      <c r="SPN367" s="91"/>
      <c r="SPO367" s="91"/>
      <c r="SPP367" s="91"/>
      <c r="SPQ367" s="91"/>
      <c r="SPR367" s="91"/>
      <c r="SPS367" s="91"/>
      <c r="SPT367" s="91"/>
      <c r="SPU367" s="91" t="s">
        <v>218</v>
      </c>
      <c r="SPV367" s="91"/>
      <c r="SPW367" s="91"/>
      <c r="SPX367" s="91"/>
      <c r="SPY367" s="91"/>
      <c r="SPZ367" s="91"/>
      <c r="SQA367" s="91"/>
      <c r="SQB367" s="91"/>
      <c r="SQC367" s="91" t="s">
        <v>218</v>
      </c>
      <c r="SQD367" s="91"/>
      <c r="SQE367" s="91"/>
      <c r="SQF367" s="91"/>
      <c r="SQG367" s="91"/>
      <c r="SQH367" s="91"/>
      <c r="SQI367" s="91"/>
      <c r="SQJ367" s="91"/>
      <c r="SQK367" s="91" t="s">
        <v>218</v>
      </c>
      <c r="SQL367" s="91"/>
      <c r="SQM367" s="91"/>
      <c r="SQN367" s="91"/>
      <c r="SQO367" s="91"/>
      <c r="SQP367" s="91"/>
      <c r="SQQ367" s="91"/>
      <c r="SQR367" s="91"/>
      <c r="SQS367" s="91" t="s">
        <v>218</v>
      </c>
      <c r="SQT367" s="91"/>
      <c r="SQU367" s="91"/>
      <c r="SQV367" s="91"/>
      <c r="SQW367" s="91"/>
      <c r="SQX367" s="91"/>
      <c r="SQY367" s="91"/>
      <c r="SQZ367" s="91"/>
      <c r="SRA367" s="91" t="s">
        <v>218</v>
      </c>
      <c r="SRB367" s="91"/>
      <c r="SRC367" s="91"/>
      <c r="SRD367" s="91"/>
      <c r="SRE367" s="91"/>
      <c r="SRF367" s="91"/>
      <c r="SRG367" s="91"/>
      <c r="SRH367" s="91"/>
      <c r="SRI367" s="91" t="s">
        <v>218</v>
      </c>
      <c r="SRJ367" s="91"/>
      <c r="SRK367" s="91"/>
      <c r="SRL367" s="91"/>
      <c r="SRM367" s="91"/>
      <c r="SRN367" s="91"/>
      <c r="SRO367" s="91"/>
      <c r="SRP367" s="91"/>
      <c r="SRQ367" s="91" t="s">
        <v>218</v>
      </c>
      <c r="SRR367" s="91"/>
      <c r="SRS367" s="91"/>
      <c r="SRT367" s="91"/>
      <c r="SRU367" s="91"/>
      <c r="SRV367" s="91"/>
      <c r="SRW367" s="91"/>
      <c r="SRX367" s="91"/>
      <c r="SRY367" s="91" t="s">
        <v>218</v>
      </c>
      <c r="SRZ367" s="91"/>
      <c r="SSA367" s="91"/>
      <c r="SSB367" s="91"/>
      <c r="SSC367" s="91"/>
      <c r="SSD367" s="91"/>
      <c r="SSE367" s="91"/>
      <c r="SSF367" s="91"/>
      <c r="SSG367" s="91" t="s">
        <v>218</v>
      </c>
      <c r="SSH367" s="91"/>
      <c r="SSI367" s="91"/>
      <c r="SSJ367" s="91"/>
      <c r="SSK367" s="91"/>
      <c r="SSL367" s="91"/>
      <c r="SSM367" s="91"/>
      <c r="SSN367" s="91"/>
      <c r="SSO367" s="91" t="s">
        <v>218</v>
      </c>
      <c r="SSP367" s="91"/>
      <c r="SSQ367" s="91"/>
      <c r="SSR367" s="91"/>
      <c r="SSS367" s="91"/>
      <c r="SST367" s="91"/>
      <c r="SSU367" s="91"/>
      <c r="SSV367" s="91"/>
      <c r="SSW367" s="91" t="s">
        <v>218</v>
      </c>
      <c r="SSX367" s="91"/>
      <c r="SSY367" s="91"/>
      <c r="SSZ367" s="91"/>
      <c r="STA367" s="91"/>
      <c r="STB367" s="91"/>
      <c r="STC367" s="91"/>
      <c r="STD367" s="91"/>
      <c r="STE367" s="91" t="s">
        <v>218</v>
      </c>
      <c r="STF367" s="91"/>
      <c r="STG367" s="91"/>
      <c r="STH367" s="91"/>
      <c r="STI367" s="91"/>
      <c r="STJ367" s="91"/>
      <c r="STK367" s="91"/>
      <c r="STL367" s="91"/>
      <c r="STM367" s="91" t="s">
        <v>218</v>
      </c>
      <c r="STN367" s="91"/>
      <c r="STO367" s="91"/>
      <c r="STP367" s="91"/>
      <c r="STQ367" s="91"/>
      <c r="STR367" s="91"/>
      <c r="STS367" s="91"/>
      <c r="STT367" s="91"/>
      <c r="STU367" s="91" t="s">
        <v>218</v>
      </c>
      <c r="STV367" s="91"/>
      <c r="STW367" s="91"/>
      <c r="STX367" s="91"/>
      <c r="STY367" s="91"/>
      <c r="STZ367" s="91"/>
      <c r="SUA367" s="91"/>
      <c r="SUB367" s="91"/>
      <c r="SUC367" s="91" t="s">
        <v>218</v>
      </c>
      <c r="SUD367" s="91"/>
      <c r="SUE367" s="91"/>
      <c r="SUF367" s="91"/>
      <c r="SUG367" s="91"/>
      <c r="SUH367" s="91"/>
      <c r="SUI367" s="91"/>
      <c r="SUJ367" s="91"/>
      <c r="SUK367" s="91" t="s">
        <v>218</v>
      </c>
      <c r="SUL367" s="91"/>
      <c r="SUM367" s="91"/>
      <c r="SUN367" s="91"/>
      <c r="SUO367" s="91"/>
      <c r="SUP367" s="91"/>
      <c r="SUQ367" s="91"/>
      <c r="SUR367" s="91"/>
      <c r="SUS367" s="91" t="s">
        <v>218</v>
      </c>
      <c r="SUT367" s="91"/>
      <c r="SUU367" s="91"/>
      <c r="SUV367" s="91"/>
      <c r="SUW367" s="91"/>
      <c r="SUX367" s="91"/>
      <c r="SUY367" s="91"/>
      <c r="SUZ367" s="91"/>
      <c r="SVA367" s="91" t="s">
        <v>218</v>
      </c>
      <c r="SVB367" s="91"/>
      <c r="SVC367" s="91"/>
      <c r="SVD367" s="91"/>
      <c r="SVE367" s="91"/>
      <c r="SVF367" s="91"/>
      <c r="SVG367" s="91"/>
      <c r="SVH367" s="91"/>
      <c r="SVI367" s="91" t="s">
        <v>218</v>
      </c>
      <c r="SVJ367" s="91"/>
      <c r="SVK367" s="91"/>
      <c r="SVL367" s="91"/>
      <c r="SVM367" s="91"/>
      <c r="SVN367" s="91"/>
      <c r="SVO367" s="91"/>
      <c r="SVP367" s="91"/>
      <c r="SVQ367" s="91" t="s">
        <v>218</v>
      </c>
      <c r="SVR367" s="91"/>
      <c r="SVS367" s="91"/>
      <c r="SVT367" s="91"/>
      <c r="SVU367" s="91"/>
      <c r="SVV367" s="91"/>
      <c r="SVW367" s="91"/>
      <c r="SVX367" s="91"/>
      <c r="SVY367" s="91" t="s">
        <v>218</v>
      </c>
      <c r="SVZ367" s="91"/>
      <c r="SWA367" s="91"/>
      <c r="SWB367" s="91"/>
      <c r="SWC367" s="91"/>
      <c r="SWD367" s="91"/>
      <c r="SWE367" s="91"/>
      <c r="SWF367" s="91"/>
      <c r="SWG367" s="91" t="s">
        <v>218</v>
      </c>
      <c r="SWH367" s="91"/>
      <c r="SWI367" s="91"/>
      <c r="SWJ367" s="91"/>
      <c r="SWK367" s="91"/>
      <c r="SWL367" s="91"/>
      <c r="SWM367" s="91"/>
      <c r="SWN367" s="91"/>
      <c r="SWO367" s="91" t="s">
        <v>218</v>
      </c>
      <c r="SWP367" s="91"/>
      <c r="SWQ367" s="91"/>
      <c r="SWR367" s="91"/>
      <c r="SWS367" s="91"/>
      <c r="SWT367" s="91"/>
      <c r="SWU367" s="91"/>
      <c r="SWV367" s="91"/>
      <c r="SWW367" s="91" t="s">
        <v>218</v>
      </c>
      <c r="SWX367" s="91"/>
      <c r="SWY367" s="91"/>
      <c r="SWZ367" s="91"/>
      <c r="SXA367" s="91"/>
      <c r="SXB367" s="91"/>
      <c r="SXC367" s="91"/>
      <c r="SXD367" s="91"/>
      <c r="SXE367" s="91" t="s">
        <v>218</v>
      </c>
      <c r="SXF367" s="91"/>
      <c r="SXG367" s="91"/>
      <c r="SXH367" s="91"/>
      <c r="SXI367" s="91"/>
      <c r="SXJ367" s="91"/>
      <c r="SXK367" s="91"/>
      <c r="SXL367" s="91"/>
      <c r="SXM367" s="91" t="s">
        <v>218</v>
      </c>
      <c r="SXN367" s="91"/>
      <c r="SXO367" s="91"/>
      <c r="SXP367" s="91"/>
      <c r="SXQ367" s="91"/>
      <c r="SXR367" s="91"/>
      <c r="SXS367" s="91"/>
      <c r="SXT367" s="91"/>
      <c r="SXU367" s="91" t="s">
        <v>218</v>
      </c>
      <c r="SXV367" s="91"/>
      <c r="SXW367" s="91"/>
      <c r="SXX367" s="91"/>
      <c r="SXY367" s="91"/>
      <c r="SXZ367" s="91"/>
      <c r="SYA367" s="91"/>
      <c r="SYB367" s="91"/>
      <c r="SYC367" s="91" t="s">
        <v>218</v>
      </c>
      <c r="SYD367" s="91"/>
      <c r="SYE367" s="91"/>
      <c r="SYF367" s="91"/>
      <c r="SYG367" s="91"/>
      <c r="SYH367" s="91"/>
      <c r="SYI367" s="91"/>
      <c r="SYJ367" s="91"/>
      <c r="SYK367" s="91" t="s">
        <v>218</v>
      </c>
      <c r="SYL367" s="91"/>
      <c r="SYM367" s="91"/>
      <c r="SYN367" s="91"/>
      <c r="SYO367" s="91"/>
      <c r="SYP367" s="91"/>
      <c r="SYQ367" s="91"/>
      <c r="SYR367" s="91"/>
      <c r="SYS367" s="91" t="s">
        <v>218</v>
      </c>
      <c r="SYT367" s="91"/>
      <c r="SYU367" s="91"/>
      <c r="SYV367" s="91"/>
      <c r="SYW367" s="91"/>
      <c r="SYX367" s="91"/>
      <c r="SYY367" s="91"/>
      <c r="SYZ367" s="91"/>
      <c r="SZA367" s="91" t="s">
        <v>218</v>
      </c>
      <c r="SZB367" s="91"/>
      <c r="SZC367" s="91"/>
      <c r="SZD367" s="91"/>
      <c r="SZE367" s="91"/>
      <c r="SZF367" s="91"/>
      <c r="SZG367" s="91"/>
      <c r="SZH367" s="91"/>
      <c r="SZI367" s="91" t="s">
        <v>218</v>
      </c>
      <c r="SZJ367" s="91"/>
      <c r="SZK367" s="91"/>
      <c r="SZL367" s="91"/>
      <c r="SZM367" s="91"/>
      <c r="SZN367" s="91"/>
      <c r="SZO367" s="91"/>
      <c r="SZP367" s="91"/>
      <c r="SZQ367" s="91" t="s">
        <v>218</v>
      </c>
      <c r="SZR367" s="91"/>
      <c r="SZS367" s="91"/>
      <c r="SZT367" s="91"/>
      <c r="SZU367" s="91"/>
      <c r="SZV367" s="91"/>
      <c r="SZW367" s="91"/>
      <c r="SZX367" s="91"/>
      <c r="SZY367" s="91" t="s">
        <v>218</v>
      </c>
      <c r="SZZ367" s="91"/>
      <c r="TAA367" s="91"/>
      <c r="TAB367" s="91"/>
      <c r="TAC367" s="91"/>
      <c r="TAD367" s="91"/>
      <c r="TAE367" s="91"/>
      <c r="TAF367" s="91"/>
      <c r="TAG367" s="91" t="s">
        <v>218</v>
      </c>
      <c r="TAH367" s="91"/>
      <c r="TAI367" s="91"/>
      <c r="TAJ367" s="91"/>
      <c r="TAK367" s="91"/>
      <c r="TAL367" s="91"/>
      <c r="TAM367" s="91"/>
      <c r="TAN367" s="91"/>
      <c r="TAO367" s="91" t="s">
        <v>218</v>
      </c>
      <c r="TAP367" s="91"/>
      <c r="TAQ367" s="91"/>
      <c r="TAR367" s="91"/>
      <c r="TAS367" s="91"/>
      <c r="TAT367" s="91"/>
      <c r="TAU367" s="91"/>
      <c r="TAV367" s="91"/>
      <c r="TAW367" s="91" t="s">
        <v>218</v>
      </c>
      <c r="TAX367" s="91"/>
      <c r="TAY367" s="91"/>
      <c r="TAZ367" s="91"/>
      <c r="TBA367" s="91"/>
      <c r="TBB367" s="91"/>
      <c r="TBC367" s="91"/>
      <c r="TBD367" s="91"/>
      <c r="TBE367" s="91" t="s">
        <v>218</v>
      </c>
      <c r="TBF367" s="91"/>
      <c r="TBG367" s="91"/>
      <c r="TBH367" s="91"/>
      <c r="TBI367" s="91"/>
      <c r="TBJ367" s="91"/>
      <c r="TBK367" s="91"/>
      <c r="TBL367" s="91"/>
      <c r="TBM367" s="91" t="s">
        <v>218</v>
      </c>
      <c r="TBN367" s="91"/>
      <c r="TBO367" s="91"/>
      <c r="TBP367" s="91"/>
      <c r="TBQ367" s="91"/>
      <c r="TBR367" s="91"/>
      <c r="TBS367" s="91"/>
      <c r="TBT367" s="91"/>
      <c r="TBU367" s="91" t="s">
        <v>218</v>
      </c>
      <c r="TBV367" s="91"/>
      <c r="TBW367" s="91"/>
      <c r="TBX367" s="91"/>
      <c r="TBY367" s="91"/>
      <c r="TBZ367" s="91"/>
      <c r="TCA367" s="91"/>
      <c r="TCB367" s="91"/>
      <c r="TCC367" s="91" t="s">
        <v>218</v>
      </c>
      <c r="TCD367" s="91"/>
      <c r="TCE367" s="91"/>
      <c r="TCF367" s="91"/>
      <c r="TCG367" s="91"/>
      <c r="TCH367" s="91"/>
      <c r="TCI367" s="91"/>
      <c r="TCJ367" s="91"/>
      <c r="TCK367" s="91" t="s">
        <v>218</v>
      </c>
      <c r="TCL367" s="91"/>
      <c r="TCM367" s="91"/>
      <c r="TCN367" s="91"/>
      <c r="TCO367" s="91"/>
      <c r="TCP367" s="91"/>
      <c r="TCQ367" s="91"/>
      <c r="TCR367" s="91"/>
      <c r="TCS367" s="91" t="s">
        <v>218</v>
      </c>
      <c r="TCT367" s="91"/>
      <c r="TCU367" s="91"/>
      <c r="TCV367" s="91"/>
      <c r="TCW367" s="91"/>
      <c r="TCX367" s="91"/>
      <c r="TCY367" s="91"/>
      <c r="TCZ367" s="91"/>
      <c r="TDA367" s="91" t="s">
        <v>218</v>
      </c>
      <c r="TDB367" s="91"/>
      <c r="TDC367" s="91"/>
      <c r="TDD367" s="91"/>
      <c r="TDE367" s="91"/>
      <c r="TDF367" s="91"/>
      <c r="TDG367" s="91"/>
      <c r="TDH367" s="91"/>
      <c r="TDI367" s="91" t="s">
        <v>218</v>
      </c>
      <c r="TDJ367" s="91"/>
      <c r="TDK367" s="91"/>
      <c r="TDL367" s="91"/>
      <c r="TDM367" s="91"/>
      <c r="TDN367" s="91"/>
      <c r="TDO367" s="91"/>
      <c r="TDP367" s="91"/>
      <c r="TDQ367" s="91" t="s">
        <v>218</v>
      </c>
      <c r="TDR367" s="91"/>
      <c r="TDS367" s="91"/>
      <c r="TDT367" s="91"/>
      <c r="TDU367" s="91"/>
      <c r="TDV367" s="91"/>
      <c r="TDW367" s="91"/>
      <c r="TDX367" s="91"/>
      <c r="TDY367" s="91" t="s">
        <v>218</v>
      </c>
      <c r="TDZ367" s="91"/>
      <c r="TEA367" s="91"/>
      <c r="TEB367" s="91"/>
      <c r="TEC367" s="91"/>
      <c r="TED367" s="91"/>
      <c r="TEE367" s="91"/>
      <c r="TEF367" s="91"/>
      <c r="TEG367" s="91" t="s">
        <v>218</v>
      </c>
      <c r="TEH367" s="91"/>
      <c r="TEI367" s="91"/>
      <c r="TEJ367" s="91"/>
      <c r="TEK367" s="91"/>
      <c r="TEL367" s="91"/>
      <c r="TEM367" s="91"/>
      <c r="TEN367" s="91"/>
      <c r="TEO367" s="91" t="s">
        <v>218</v>
      </c>
      <c r="TEP367" s="91"/>
      <c r="TEQ367" s="91"/>
      <c r="TER367" s="91"/>
      <c r="TES367" s="91"/>
      <c r="TET367" s="91"/>
      <c r="TEU367" s="91"/>
      <c r="TEV367" s="91"/>
      <c r="TEW367" s="91" t="s">
        <v>218</v>
      </c>
      <c r="TEX367" s="91"/>
      <c r="TEY367" s="91"/>
      <c r="TEZ367" s="91"/>
      <c r="TFA367" s="91"/>
      <c r="TFB367" s="91"/>
      <c r="TFC367" s="91"/>
      <c r="TFD367" s="91"/>
      <c r="TFE367" s="91" t="s">
        <v>218</v>
      </c>
      <c r="TFF367" s="91"/>
      <c r="TFG367" s="91"/>
      <c r="TFH367" s="91"/>
      <c r="TFI367" s="91"/>
      <c r="TFJ367" s="91"/>
      <c r="TFK367" s="91"/>
      <c r="TFL367" s="91"/>
      <c r="TFM367" s="91" t="s">
        <v>218</v>
      </c>
      <c r="TFN367" s="91"/>
      <c r="TFO367" s="91"/>
      <c r="TFP367" s="91"/>
      <c r="TFQ367" s="91"/>
      <c r="TFR367" s="91"/>
      <c r="TFS367" s="91"/>
      <c r="TFT367" s="91"/>
      <c r="TFU367" s="91" t="s">
        <v>218</v>
      </c>
      <c r="TFV367" s="91"/>
      <c r="TFW367" s="91"/>
      <c r="TFX367" s="91"/>
      <c r="TFY367" s="91"/>
      <c r="TFZ367" s="91"/>
      <c r="TGA367" s="91"/>
      <c r="TGB367" s="91"/>
      <c r="TGC367" s="91" t="s">
        <v>218</v>
      </c>
      <c r="TGD367" s="91"/>
      <c r="TGE367" s="91"/>
      <c r="TGF367" s="91"/>
      <c r="TGG367" s="91"/>
      <c r="TGH367" s="91"/>
      <c r="TGI367" s="91"/>
      <c r="TGJ367" s="91"/>
      <c r="TGK367" s="91" t="s">
        <v>218</v>
      </c>
      <c r="TGL367" s="91"/>
      <c r="TGM367" s="91"/>
      <c r="TGN367" s="91"/>
      <c r="TGO367" s="91"/>
      <c r="TGP367" s="91"/>
      <c r="TGQ367" s="91"/>
      <c r="TGR367" s="91"/>
      <c r="TGS367" s="91" t="s">
        <v>218</v>
      </c>
      <c r="TGT367" s="91"/>
      <c r="TGU367" s="91"/>
      <c r="TGV367" s="91"/>
      <c r="TGW367" s="91"/>
      <c r="TGX367" s="91"/>
      <c r="TGY367" s="91"/>
      <c r="TGZ367" s="91"/>
      <c r="THA367" s="91" t="s">
        <v>218</v>
      </c>
      <c r="THB367" s="91"/>
      <c r="THC367" s="91"/>
      <c r="THD367" s="91"/>
      <c r="THE367" s="91"/>
      <c r="THF367" s="91"/>
      <c r="THG367" s="91"/>
      <c r="THH367" s="91"/>
      <c r="THI367" s="91" t="s">
        <v>218</v>
      </c>
      <c r="THJ367" s="91"/>
      <c r="THK367" s="91"/>
      <c r="THL367" s="91"/>
      <c r="THM367" s="91"/>
      <c r="THN367" s="91"/>
      <c r="THO367" s="91"/>
      <c r="THP367" s="91"/>
      <c r="THQ367" s="91" t="s">
        <v>218</v>
      </c>
      <c r="THR367" s="91"/>
      <c r="THS367" s="91"/>
      <c r="THT367" s="91"/>
      <c r="THU367" s="91"/>
      <c r="THV367" s="91"/>
      <c r="THW367" s="91"/>
      <c r="THX367" s="91"/>
      <c r="THY367" s="91" t="s">
        <v>218</v>
      </c>
      <c r="THZ367" s="91"/>
      <c r="TIA367" s="91"/>
      <c r="TIB367" s="91"/>
      <c r="TIC367" s="91"/>
      <c r="TID367" s="91"/>
      <c r="TIE367" s="91"/>
      <c r="TIF367" s="91"/>
      <c r="TIG367" s="91" t="s">
        <v>218</v>
      </c>
      <c r="TIH367" s="91"/>
      <c r="TII367" s="91"/>
      <c r="TIJ367" s="91"/>
      <c r="TIK367" s="91"/>
      <c r="TIL367" s="91"/>
      <c r="TIM367" s="91"/>
      <c r="TIN367" s="91"/>
      <c r="TIO367" s="91" t="s">
        <v>218</v>
      </c>
      <c r="TIP367" s="91"/>
      <c r="TIQ367" s="91"/>
      <c r="TIR367" s="91"/>
      <c r="TIS367" s="91"/>
      <c r="TIT367" s="91"/>
      <c r="TIU367" s="91"/>
      <c r="TIV367" s="91"/>
      <c r="TIW367" s="91" t="s">
        <v>218</v>
      </c>
      <c r="TIX367" s="91"/>
      <c r="TIY367" s="91"/>
      <c r="TIZ367" s="91"/>
      <c r="TJA367" s="91"/>
      <c r="TJB367" s="91"/>
      <c r="TJC367" s="91"/>
      <c r="TJD367" s="91"/>
      <c r="TJE367" s="91" t="s">
        <v>218</v>
      </c>
      <c r="TJF367" s="91"/>
      <c r="TJG367" s="91"/>
      <c r="TJH367" s="91"/>
      <c r="TJI367" s="91"/>
      <c r="TJJ367" s="91"/>
      <c r="TJK367" s="91"/>
      <c r="TJL367" s="91"/>
      <c r="TJM367" s="91" t="s">
        <v>218</v>
      </c>
      <c r="TJN367" s="91"/>
      <c r="TJO367" s="91"/>
      <c r="TJP367" s="91"/>
      <c r="TJQ367" s="91"/>
      <c r="TJR367" s="91"/>
      <c r="TJS367" s="91"/>
      <c r="TJT367" s="91"/>
      <c r="TJU367" s="91" t="s">
        <v>218</v>
      </c>
      <c r="TJV367" s="91"/>
      <c r="TJW367" s="91"/>
      <c r="TJX367" s="91"/>
      <c r="TJY367" s="91"/>
      <c r="TJZ367" s="91"/>
      <c r="TKA367" s="91"/>
      <c r="TKB367" s="91"/>
      <c r="TKC367" s="91" t="s">
        <v>218</v>
      </c>
      <c r="TKD367" s="91"/>
      <c r="TKE367" s="91"/>
      <c r="TKF367" s="91"/>
      <c r="TKG367" s="91"/>
      <c r="TKH367" s="91"/>
      <c r="TKI367" s="91"/>
      <c r="TKJ367" s="91"/>
      <c r="TKK367" s="91" t="s">
        <v>218</v>
      </c>
      <c r="TKL367" s="91"/>
      <c r="TKM367" s="91"/>
      <c r="TKN367" s="91"/>
      <c r="TKO367" s="91"/>
      <c r="TKP367" s="91"/>
      <c r="TKQ367" s="91"/>
      <c r="TKR367" s="91"/>
      <c r="TKS367" s="91" t="s">
        <v>218</v>
      </c>
      <c r="TKT367" s="91"/>
      <c r="TKU367" s="91"/>
      <c r="TKV367" s="91"/>
      <c r="TKW367" s="91"/>
      <c r="TKX367" s="91"/>
      <c r="TKY367" s="91"/>
      <c r="TKZ367" s="91"/>
      <c r="TLA367" s="91" t="s">
        <v>218</v>
      </c>
      <c r="TLB367" s="91"/>
      <c r="TLC367" s="91"/>
      <c r="TLD367" s="91"/>
      <c r="TLE367" s="91"/>
      <c r="TLF367" s="91"/>
      <c r="TLG367" s="91"/>
      <c r="TLH367" s="91"/>
      <c r="TLI367" s="91" t="s">
        <v>218</v>
      </c>
      <c r="TLJ367" s="91"/>
      <c r="TLK367" s="91"/>
      <c r="TLL367" s="91"/>
      <c r="TLM367" s="91"/>
      <c r="TLN367" s="91"/>
      <c r="TLO367" s="91"/>
      <c r="TLP367" s="91"/>
      <c r="TLQ367" s="91" t="s">
        <v>218</v>
      </c>
      <c r="TLR367" s="91"/>
      <c r="TLS367" s="91"/>
      <c r="TLT367" s="91"/>
      <c r="TLU367" s="91"/>
      <c r="TLV367" s="91"/>
      <c r="TLW367" s="91"/>
      <c r="TLX367" s="91"/>
      <c r="TLY367" s="91" t="s">
        <v>218</v>
      </c>
      <c r="TLZ367" s="91"/>
      <c r="TMA367" s="91"/>
      <c r="TMB367" s="91"/>
      <c r="TMC367" s="91"/>
      <c r="TMD367" s="91"/>
      <c r="TME367" s="91"/>
      <c r="TMF367" s="91"/>
      <c r="TMG367" s="91" t="s">
        <v>218</v>
      </c>
      <c r="TMH367" s="91"/>
      <c r="TMI367" s="91"/>
      <c r="TMJ367" s="91"/>
      <c r="TMK367" s="91"/>
      <c r="TML367" s="91"/>
      <c r="TMM367" s="91"/>
      <c r="TMN367" s="91"/>
      <c r="TMO367" s="91" t="s">
        <v>218</v>
      </c>
      <c r="TMP367" s="91"/>
      <c r="TMQ367" s="91"/>
      <c r="TMR367" s="91"/>
      <c r="TMS367" s="91"/>
      <c r="TMT367" s="91"/>
      <c r="TMU367" s="91"/>
      <c r="TMV367" s="91"/>
      <c r="TMW367" s="91" t="s">
        <v>218</v>
      </c>
      <c r="TMX367" s="91"/>
      <c r="TMY367" s="91"/>
      <c r="TMZ367" s="91"/>
      <c r="TNA367" s="91"/>
      <c r="TNB367" s="91"/>
      <c r="TNC367" s="91"/>
      <c r="TND367" s="91"/>
      <c r="TNE367" s="91" t="s">
        <v>218</v>
      </c>
      <c r="TNF367" s="91"/>
      <c r="TNG367" s="91"/>
      <c r="TNH367" s="91"/>
      <c r="TNI367" s="91"/>
      <c r="TNJ367" s="91"/>
      <c r="TNK367" s="91"/>
      <c r="TNL367" s="91"/>
      <c r="TNM367" s="91" t="s">
        <v>218</v>
      </c>
      <c r="TNN367" s="91"/>
      <c r="TNO367" s="91"/>
      <c r="TNP367" s="91"/>
      <c r="TNQ367" s="91"/>
      <c r="TNR367" s="91"/>
      <c r="TNS367" s="91"/>
      <c r="TNT367" s="91"/>
      <c r="TNU367" s="91" t="s">
        <v>218</v>
      </c>
      <c r="TNV367" s="91"/>
      <c r="TNW367" s="91"/>
      <c r="TNX367" s="91"/>
      <c r="TNY367" s="91"/>
      <c r="TNZ367" s="91"/>
      <c r="TOA367" s="91"/>
      <c r="TOB367" s="91"/>
      <c r="TOC367" s="91" t="s">
        <v>218</v>
      </c>
      <c r="TOD367" s="91"/>
      <c r="TOE367" s="91"/>
      <c r="TOF367" s="91"/>
      <c r="TOG367" s="91"/>
      <c r="TOH367" s="91"/>
      <c r="TOI367" s="91"/>
      <c r="TOJ367" s="91"/>
      <c r="TOK367" s="91" t="s">
        <v>218</v>
      </c>
      <c r="TOL367" s="91"/>
      <c r="TOM367" s="91"/>
      <c r="TON367" s="91"/>
      <c r="TOO367" s="91"/>
      <c r="TOP367" s="91"/>
      <c r="TOQ367" s="91"/>
      <c r="TOR367" s="91"/>
      <c r="TOS367" s="91" t="s">
        <v>218</v>
      </c>
      <c r="TOT367" s="91"/>
      <c r="TOU367" s="91"/>
      <c r="TOV367" s="91"/>
      <c r="TOW367" s="91"/>
      <c r="TOX367" s="91"/>
      <c r="TOY367" s="91"/>
      <c r="TOZ367" s="91"/>
      <c r="TPA367" s="91" t="s">
        <v>218</v>
      </c>
      <c r="TPB367" s="91"/>
      <c r="TPC367" s="91"/>
      <c r="TPD367" s="91"/>
      <c r="TPE367" s="91"/>
      <c r="TPF367" s="91"/>
      <c r="TPG367" s="91"/>
      <c r="TPH367" s="91"/>
      <c r="TPI367" s="91" t="s">
        <v>218</v>
      </c>
      <c r="TPJ367" s="91"/>
      <c r="TPK367" s="91"/>
      <c r="TPL367" s="91"/>
      <c r="TPM367" s="91"/>
      <c r="TPN367" s="91"/>
      <c r="TPO367" s="91"/>
      <c r="TPP367" s="91"/>
      <c r="TPQ367" s="91" t="s">
        <v>218</v>
      </c>
      <c r="TPR367" s="91"/>
      <c r="TPS367" s="91"/>
      <c r="TPT367" s="91"/>
      <c r="TPU367" s="91"/>
      <c r="TPV367" s="91"/>
      <c r="TPW367" s="91"/>
      <c r="TPX367" s="91"/>
      <c r="TPY367" s="91" t="s">
        <v>218</v>
      </c>
      <c r="TPZ367" s="91"/>
      <c r="TQA367" s="91"/>
      <c r="TQB367" s="91"/>
      <c r="TQC367" s="91"/>
      <c r="TQD367" s="91"/>
      <c r="TQE367" s="91"/>
      <c r="TQF367" s="91"/>
      <c r="TQG367" s="91" t="s">
        <v>218</v>
      </c>
      <c r="TQH367" s="91"/>
      <c r="TQI367" s="91"/>
      <c r="TQJ367" s="91"/>
      <c r="TQK367" s="91"/>
      <c r="TQL367" s="91"/>
      <c r="TQM367" s="91"/>
      <c r="TQN367" s="91"/>
      <c r="TQO367" s="91" t="s">
        <v>218</v>
      </c>
      <c r="TQP367" s="91"/>
      <c r="TQQ367" s="91"/>
      <c r="TQR367" s="91"/>
      <c r="TQS367" s="91"/>
      <c r="TQT367" s="91"/>
      <c r="TQU367" s="91"/>
      <c r="TQV367" s="91"/>
      <c r="TQW367" s="91" t="s">
        <v>218</v>
      </c>
      <c r="TQX367" s="91"/>
      <c r="TQY367" s="91"/>
      <c r="TQZ367" s="91"/>
      <c r="TRA367" s="91"/>
      <c r="TRB367" s="91"/>
      <c r="TRC367" s="91"/>
      <c r="TRD367" s="91"/>
      <c r="TRE367" s="91" t="s">
        <v>218</v>
      </c>
      <c r="TRF367" s="91"/>
      <c r="TRG367" s="91"/>
      <c r="TRH367" s="91"/>
      <c r="TRI367" s="91"/>
      <c r="TRJ367" s="91"/>
      <c r="TRK367" s="91"/>
      <c r="TRL367" s="91"/>
      <c r="TRM367" s="91" t="s">
        <v>218</v>
      </c>
      <c r="TRN367" s="91"/>
      <c r="TRO367" s="91"/>
      <c r="TRP367" s="91"/>
      <c r="TRQ367" s="91"/>
      <c r="TRR367" s="91"/>
      <c r="TRS367" s="91"/>
      <c r="TRT367" s="91"/>
      <c r="TRU367" s="91" t="s">
        <v>218</v>
      </c>
      <c r="TRV367" s="91"/>
      <c r="TRW367" s="91"/>
      <c r="TRX367" s="91"/>
      <c r="TRY367" s="91"/>
      <c r="TRZ367" s="91"/>
      <c r="TSA367" s="91"/>
      <c r="TSB367" s="91"/>
      <c r="TSC367" s="91" t="s">
        <v>218</v>
      </c>
      <c r="TSD367" s="91"/>
      <c r="TSE367" s="91"/>
      <c r="TSF367" s="91"/>
      <c r="TSG367" s="91"/>
      <c r="TSH367" s="91"/>
      <c r="TSI367" s="91"/>
      <c r="TSJ367" s="91"/>
      <c r="TSK367" s="91" t="s">
        <v>218</v>
      </c>
      <c r="TSL367" s="91"/>
      <c r="TSM367" s="91"/>
      <c r="TSN367" s="91"/>
      <c r="TSO367" s="91"/>
      <c r="TSP367" s="91"/>
      <c r="TSQ367" s="91"/>
      <c r="TSR367" s="91"/>
      <c r="TSS367" s="91" t="s">
        <v>218</v>
      </c>
      <c r="TST367" s="91"/>
      <c r="TSU367" s="91"/>
      <c r="TSV367" s="91"/>
      <c r="TSW367" s="91"/>
      <c r="TSX367" s="91"/>
      <c r="TSY367" s="91"/>
      <c r="TSZ367" s="91"/>
      <c r="TTA367" s="91" t="s">
        <v>218</v>
      </c>
      <c r="TTB367" s="91"/>
      <c r="TTC367" s="91"/>
      <c r="TTD367" s="91"/>
      <c r="TTE367" s="91"/>
      <c r="TTF367" s="91"/>
      <c r="TTG367" s="91"/>
      <c r="TTH367" s="91"/>
      <c r="TTI367" s="91" t="s">
        <v>218</v>
      </c>
      <c r="TTJ367" s="91"/>
      <c r="TTK367" s="91"/>
      <c r="TTL367" s="91"/>
      <c r="TTM367" s="91"/>
      <c r="TTN367" s="91"/>
      <c r="TTO367" s="91"/>
      <c r="TTP367" s="91"/>
      <c r="TTQ367" s="91" t="s">
        <v>218</v>
      </c>
      <c r="TTR367" s="91"/>
      <c r="TTS367" s="91"/>
      <c r="TTT367" s="91"/>
      <c r="TTU367" s="91"/>
      <c r="TTV367" s="91"/>
      <c r="TTW367" s="91"/>
      <c r="TTX367" s="91"/>
      <c r="TTY367" s="91" t="s">
        <v>218</v>
      </c>
      <c r="TTZ367" s="91"/>
      <c r="TUA367" s="91"/>
      <c r="TUB367" s="91"/>
      <c r="TUC367" s="91"/>
      <c r="TUD367" s="91"/>
      <c r="TUE367" s="91"/>
      <c r="TUF367" s="91"/>
      <c r="TUG367" s="91" t="s">
        <v>218</v>
      </c>
      <c r="TUH367" s="91"/>
      <c r="TUI367" s="91"/>
      <c r="TUJ367" s="91"/>
      <c r="TUK367" s="91"/>
      <c r="TUL367" s="91"/>
      <c r="TUM367" s="91"/>
      <c r="TUN367" s="91"/>
      <c r="TUO367" s="91" t="s">
        <v>218</v>
      </c>
      <c r="TUP367" s="91"/>
      <c r="TUQ367" s="91"/>
      <c r="TUR367" s="91"/>
      <c r="TUS367" s="91"/>
      <c r="TUT367" s="91"/>
      <c r="TUU367" s="91"/>
      <c r="TUV367" s="91"/>
      <c r="TUW367" s="91" t="s">
        <v>218</v>
      </c>
      <c r="TUX367" s="91"/>
      <c r="TUY367" s="91"/>
      <c r="TUZ367" s="91"/>
      <c r="TVA367" s="91"/>
      <c r="TVB367" s="91"/>
      <c r="TVC367" s="91"/>
      <c r="TVD367" s="91"/>
      <c r="TVE367" s="91" t="s">
        <v>218</v>
      </c>
      <c r="TVF367" s="91"/>
      <c r="TVG367" s="91"/>
      <c r="TVH367" s="91"/>
      <c r="TVI367" s="91"/>
      <c r="TVJ367" s="91"/>
      <c r="TVK367" s="91"/>
      <c r="TVL367" s="91"/>
      <c r="TVM367" s="91" t="s">
        <v>218</v>
      </c>
      <c r="TVN367" s="91"/>
      <c r="TVO367" s="91"/>
      <c r="TVP367" s="91"/>
      <c r="TVQ367" s="91"/>
      <c r="TVR367" s="91"/>
      <c r="TVS367" s="91"/>
      <c r="TVT367" s="91"/>
      <c r="TVU367" s="91" t="s">
        <v>218</v>
      </c>
      <c r="TVV367" s="91"/>
      <c r="TVW367" s="91"/>
      <c r="TVX367" s="91"/>
      <c r="TVY367" s="91"/>
      <c r="TVZ367" s="91"/>
      <c r="TWA367" s="91"/>
      <c r="TWB367" s="91"/>
      <c r="TWC367" s="91" t="s">
        <v>218</v>
      </c>
      <c r="TWD367" s="91"/>
      <c r="TWE367" s="91"/>
      <c r="TWF367" s="91"/>
      <c r="TWG367" s="91"/>
      <c r="TWH367" s="91"/>
      <c r="TWI367" s="91"/>
      <c r="TWJ367" s="91"/>
      <c r="TWK367" s="91" t="s">
        <v>218</v>
      </c>
      <c r="TWL367" s="91"/>
      <c r="TWM367" s="91"/>
      <c r="TWN367" s="91"/>
      <c r="TWO367" s="91"/>
      <c r="TWP367" s="91"/>
      <c r="TWQ367" s="91"/>
      <c r="TWR367" s="91"/>
      <c r="TWS367" s="91" t="s">
        <v>218</v>
      </c>
      <c r="TWT367" s="91"/>
      <c r="TWU367" s="91"/>
      <c r="TWV367" s="91"/>
      <c r="TWW367" s="91"/>
      <c r="TWX367" s="91"/>
      <c r="TWY367" s="91"/>
      <c r="TWZ367" s="91"/>
      <c r="TXA367" s="91" t="s">
        <v>218</v>
      </c>
      <c r="TXB367" s="91"/>
      <c r="TXC367" s="91"/>
      <c r="TXD367" s="91"/>
      <c r="TXE367" s="91"/>
      <c r="TXF367" s="91"/>
      <c r="TXG367" s="91"/>
      <c r="TXH367" s="91"/>
      <c r="TXI367" s="91" t="s">
        <v>218</v>
      </c>
      <c r="TXJ367" s="91"/>
      <c r="TXK367" s="91"/>
      <c r="TXL367" s="91"/>
      <c r="TXM367" s="91"/>
      <c r="TXN367" s="91"/>
      <c r="TXO367" s="91"/>
      <c r="TXP367" s="91"/>
      <c r="TXQ367" s="91" t="s">
        <v>218</v>
      </c>
      <c r="TXR367" s="91"/>
      <c r="TXS367" s="91"/>
      <c r="TXT367" s="91"/>
      <c r="TXU367" s="91"/>
      <c r="TXV367" s="91"/>
      <c r="TXW367" s="91"/>
      <c r="TXX367" s="91"/>
      <c r="TXY367" s="91" t="s">
        <v>218</v>
      </c>
      <c r="TXZ367" s="91"/>
      <c r="TYA367" s="91"/>
      <c r="TYB367" s="91"/>
      <c r="TYC367" s="91"/>
      <c r="TYD367" s="91"/>
      <c r="TYE367" s="91"/>
      <c r="TYF367" s="91"/>
      <c r="TYG367" s="91" t="s">
        <v>218</v>
      </c>
      <c r="TYH367" s="91"/>
      <c r="TYI367" s="91"/>
      <c r="TYJ367" s="91"/>
      <c r="TYK367" s="91"/>
      <c r="TYL367" s="91"/>
      <c r="TYM367" s="91"/>
      <c r="TYN367" s="91"/>
      <c r="TYO367" s="91" t="s">
        <v>218</v>
      </c>
      <c r="TYP367" s="91"/>
      <c r="TYQ367" s="91"/>
      <c r="TYR367" s="91"/>
      <c r="TYS367" s="91"/>
      <c r="TYT367" s="91"/>
      <c r="TYU367" s="91"/>
      <c r="TYV367" s="91"/>
      <c r="TYW367" s="91" t="s">
        <v>218</v>
      </c>
      <c r="TYX367" s="91"/>
      <c r="TYY367" s="91"/>
      <c r="TYZ367" s="91"/>
      <c r="TZA367" s="91"/>
      <c r="TZB367" s="91"/>
      <c r="TZC367" s="91"/>
      <c r="TZD367" s="91"/>
      <c r="TZE367" s="91" t="s">
        <v>218</v>
      </c>
      <c r="TZF367" s="91"/>
      <c r="TZG367" s="91"/>
      <c r="TZH367" s="91"/>
      <c r="TZI367" s="91"/>
      <c r="TZJ367" s="91"/>
      <c r="TZK367" s="91"/>
      <c r="TZL367" s="91"/>
      <c r="TZM367" s="91" t="s">
        <v>218</v>
      </c>
      <c r="TZN367" s="91"/>
      <c r="TZO367" s="91"/>
      <c r="TZP367" s="91"/>
      <c r="TZQ367" s="91"/>
      <c r="TZR367" s="91"/>
      <c r="TZS367" s="91"/>
      <c r="TZT367" s="91"/>
      <c r="TZU367" s="91" t="s">
        <v>218</v>
      </c>
      <c r="TZV367" s="91"/>
      <c r="TZW367" s="91"/>
      <c r="TZX367" s="91"/>
      <c r="TZY367" s="91"/>
      <c r="TZZ367" s="91"/>
      <c r="UAA367" s="91"/>
      <c r="UAB367" s="91"/>
      <c r="UAC367" s="91" t="s">
        <v>218</v>
      </c>
      <c r="UAD367" s="91"/>
      <c r="UAE367" s="91"/>
      <c r="UAF367" s="91"/>
      <c r="UAG367" s="91"/>
      <c r="UAH367" s="91"/>
      <c r="UAI367" s="91"/>
      <c r="UAJ367" s="91"/>
      <c r="UAK367" s="91" t="s">
        <v>218</v>
      </c>
      <c r="UAL367" s="91"/>
      <c r="UAM367" s="91"/>
      <c r="UAN367" s="91"/>
      <c r="UAO367" s="91"/>
      <c r="UAP367" s="91"/>
      <c r="UAQ367" s="91"/>
      <c r="UAR367" s="91"/>
      <c r="UAS367" s="91" t="s">
        <v>218</v>
      </c>
      <c r="UAT367" s="91"/>
      <c r="UAU367" s="91"/>
      <c r="UAV367" s="91"/>
      <c r="UAW367" s="91"/>
      <c r="UAX367" s="91"/>
      <c r="UAY367" s="91"/>
      <c r="UAZ367" s="91"/>
      <c r="UBA367" s="91" t="s">
        <v>218</v>
      </c>
      <c r="UBB367" s="91"/>
      <c r="UBC367" s="91"/>
      <c r="UBD367" s="91"/>
      <c r="UBE367" s="91"/>
      <c r="UBF367" s="91"/>
      <c r="UBG367" s="91"/>
      <c r="UBH367" s="91"/>
      <c r="UBI367" s="91" t="s">
        <v>218</v>
      </c>
      <c r="UBJ367" s="91"/>
      <c r="UBK367" s="91"/>
      <c r="UBL367" s="91"/>
      <c r="UBM367" s="91"/>
      <c r="UBN367" s="91"/>
      <c r="UBO367" s="91"/>
      <c r="UBP367" s="91"/>
      <c r="UBQ367" s="91" t="s">
        <v>218</v>
      </c>
      <c r="UBR367" s="91"/>
      <c r="UBS367" s="91"/>
      <c r="UBT367" s="91"/>
      <c r="UBU367" s="91"/>
      <c r="UBV367" s="91"/>
      <c r="UBW367" s="91"/>
      <c r="UBX367" s="91"/>
      <c r="UBY367" s="91" t="s">
        <v>218</v>
      </c>
      <c r="UBZ367" s="91"/>
      <c r="UCA367" s="91"/>
      <c r="UCB367" s="91"/>
      <c r="UCC367" s="91"/>
      <c r="UCD367" s="91"/>
      <c r="UCE367" s="91"/>
      <c r="UCF367" s="91"/>
      <c r="UCG367" s="91" t="s">
        <v>218</v>
      </c>
      <c r="UCH367" s="91"/>
      <c r="UCI367" s="91"/>
      <c r="UCJ367" s="91"/>
      <c r="UCK367" s="91"/>
      <c r="UCL367" s="91"/>
      <c r="UCM367" s="91"/>
      <c r="UCN367" s="91"/>
      <c r="UCO367" s="91" t="s">
        <v>218</v>
      </c>
      <c r="UCP367" s="91"/>
      <c r="UCQ367" s="91"/>
      <c r="UCR367" s="91"/>
      <c r="UCS367" s="91"/>
      <c r="UCT367" s="91"/>
      <c r="UCU367" s="91"/>
      <c r="UCV367" s="91"/>
      <c r="UCW367" s="91" t="s">
        <v>218</v>
      </c>
      <c r="UCX367" s="91"/>
      <c r="UCY367" s="91"/>
      <c r="UCZ367" s="91"/>
      <c r="UDA367" s="91"/>
      <c r="UDB367" s="91"/>
      <c r="UDC367" s="91"/>
      <c r="UDD367" s="91"/>
      <c r="UDE367" s="91" t="s">
        <v>218</v>
      </c>
      <c r="UDF367" s="91"/>
      <c r="UDG367" s="91"/>
      <c r="UDH367" s="91"/>
      <c r="UDI367" s="91"/>
      <c r="UDJ367" s="91"/>
      <c r="UDK367" s="91"/>
      <c r="UDL367" s="91"/>
      <c r="UDM367" s="91" t="s">
        <v>218</v>
      </c>
      <c r="UDN367" s="91"/>
      <c r="UDO367" s="91"/>
      <c r="UDP367" s="91"/>
      <c r="UDQ367" s="91"/>
      <c r="UDR367" s="91"/>
      <c r="UDS367" s="91"/>
      <c r="UDT367" s="91"/>
      <c r="UDU367" s="91" t="s">
        <v>218</v>
      </c>
      <c r="UDV367" s="91"/>
      <c r="UDW367" s="91"/>
      <c r="UDX367" s="91"/>
      <c r="UDY367" s="91"/>
      <c r="UDZ367" s="91"/>
      <c r="UEA367" s="91"/>
      <c r="UEB367" s="91"/>
      <c r="UEC367" s="91" t="s">
        <v>218</v>
      </c>
      <c r="UED367" s="91"/>
      <c r="UEE367" s="91"/>
      <c r="UEF367" s="91"/>
      <c r="UEG367" s="91"/>
      <c r="UEH367" s="91"/>
      <c r="UEI367" s="91"/>
      <c r="UEJ367" s="91"/>
      <c r="UEK367" s="91" t="s">
        <v>218</v>
      </c>
      <c r="UEL367" s="91"/>
      <c r="UEM367" s="91"/>
      <c r="UEN367" s="91"/>
      <c r="UEO367" s="91"/>
      <c r="UEP367" s="91"/>
      <c r="UEQ367" s="91"/>
      <c r="UER367" s="91"/>
      <c r="UES367" s="91" t="s">
        <v>218</v>
      </c>
      <c r="UET367" s="91"/>
      <c r="UEU367" s="91"/>
      <c r="UEV367" s="91"/>
      <c r="UEW367" s="91"/>
      <c r="UEX367" s="91"/>
      <c r="UEY367" s="91"/>
      <c r="UEZ367" s="91"/>
      <c r="UFA367" s="91" t="s">
        <v>218</v>
      </c>
      <c r="UFB367" s="91"/>
      <c r="UFC367" s="91"/>
      <c r="UFD367" s="91"/>
      <c r="UFE367" s="91"/>
      <c r="UFF367" s="91"/>
      <c r="UFG367" s="91"/>
      <c r="UFH367" s="91"/>
      <c r="UFI367" s="91" t="s">
        <v>218</v>
      </c>
      <c r="UFJ367" s="91"/>
      <c r="UFK367" s="91"/>
      <c r="UFL367" s="91"/>
      <c r="UFM367" s="91"/>
      <c r="UFN367" s="91"/>
      <c r="UFO367" s="91"/>
      <c r="UFP367" s="91"/>
      <c r="UFQ367" s="91" t="s">
        <v>218</v>
      </c>
      <c r="UFR367" s="91"/>
      <c r="UFS367" s="91"/>
      <c r="UFT367" s="91"/>
      <c r="UFU367" s="91"/>
      <c r="UFV367" s="91"/>
      <c r="UFW367" s="91"/>
      <c r="UFX367" s="91"/>
      <c r="UFY367" s="91" t="s">
        <v>218</v>
      </c>
      <c r="UFZ367" s="91"/>
      <c r="UGA367" s="91"/>
      <c r="UGB367" s="91"/>
      <c r="UGC367" s="91"/>
      <c r="UGD367" s="91"/>
      <c r="UGE367" s="91"/>
      <c r="UGF367" s="91"/>
      <c r="UGG367" s="91" t="s">
        <v>218</v>
      </c>
      <c r="UGH367" s="91"/>
      <c r="UGI367" s="91"/>
      <c r="UGJ367" s="91"/>
      <c r="UGK367" s="91"/>
      <c r="UGL367" s="91"/>
      <c r="UGM367" s="91"/>
      <c r="UGN367" s="91"/>
      <c r="UGO367" s="91" t="s">
        <v>218</v>
      </c>
      <c r="UGP367" s="91"/>
      <c r="UGQ367" s="91"/>
      <c r="UGR367" s="91"/>
      <c r="UGS367" s="91"/>
      <c r="UGT367" s="91"/>
      <c r="UGU367" s="91"/>
      <c r="UGV367" s="91"/>
      <c r="UGW367" s="91" t="s">
        <v>218</v>
      </c>
      <c r="UGX367" s="91"/>
      <c r="UGY367" s="91"/>
      <c r="UGZ367" s="91"/>
      <c r="UHA367" s="91"/>
      <c r="UHB367" s="91"/>
      <c r="UHC367" s="91"/>
      <c r="UHD367" s="91"/>
      <c r="UHE367" s="91" t="s">
        <v>218</v>
      </c>
      <c r="UHF367" s="91"/>
      <c r="UHG367" s="91"/>
      <c r="UHH367" s="91"/>
      <c r="UHI367" s="91"/>
      <c r="UHJ367" s="91"/>
      <c r="UHK367" s="91"/>
      <c r="UHL367" s="91"/>
      <c r="UHM367" s="91" t="s">
        <v>218</v>
      </c>
      <c r="UHN367" s="91"/>
      <c r="UHO367" s="91"/>
      <c r="UHP367" s="91"/>
      <c r="UHQ367" s="91"/>
      <c r="UHR367" s="91"/>
      <c r="UHS367" s="91"/>
      <c r="UHT367" s="91"/>
      <c r="UHU367" s="91" t="s">
        <v>218</v>
      </c>
      <c r="UHV367" s="91"/>
      <c r="UHW367" s="91"/>
      <c r="UHX367" s="91"/>
      <c r="UHY367" s="91"/>
      <c r="UHZ367" s="91"/>
      <c r="UIA367" s="91"/>
      <c r="UIB367" s="91"/>
      <c r="UIC367" s="91" t="s">
        <v>218</v>
      </c>
      <c r="UID367" s="91"/>
      <c r="UIE367" s="91"/>
      <c r="UIF367" s="91"/>
      <c r="UIG367" s="91"/>
      <c r="UIH367" s="91"/>
      <c r="UII367" s="91"/>
      <c r="UIJ367" s="91"/>
      <c r="UIK367" s="91" t="s">
        <v>218</v>
      </c>
      <c r="UIL367" s="91"/>
      <c r="UIM367" s="91"/>
      <c r="UIN367" s="91"/>
      <c r="UIO367" s="91"/>
      <c r="UIP367" s="91"/>
      <c r="UIQ367" s="91"/>
      <c r="UIR367" s="91"/>
      <c r="UIS367" s="91" t="s">
        <v>218</v>
      </c>
      <c r="UIT367" s="91"/>
      <c r="UIU367" s="91"/>
      <c r="UIV367" s="91"/>
      <c r="UIW367" s="91"/>
      <c r="UIX367" s="91"/>
      <c r="UIY367" s="91"/>
      <c r="UIZ367" s="91"/>
      <c r="UJA367" s="91" t="s">
        <v>218</v>
      </c>
      <c r="UJB367" s="91"/>
      <c r="UJC367" s="91"/>
      <c r="UJD367" s="91"/>
      <c r="UJE367" s="91"/>
      <c r="UJF367" s="91"/>
      <c r="UJG367" s="91"/>
      <c r="UJH367" s="91"/>
      <c r="UJI367" s="91" t="s">
        <v>218</v>
      </c>
      <c r="UJJ367" s="91"/>
      <c r="UJK367" s="91"/>
      <c r="UJL367" s="91"/>
      <c r="UJM367" s="91"/>
      <c r="UJN367" s="91"/>
      <c r="UJO367" s="91"/>
      <c r="UJP367" s="91"/>
      <c r="UJQ367" s="91" t="s">
        <v>218</v>
      </c>
      <c r="UJR367" s="91"/>
      <c r="UJS367" s="91"/>
      <c r="UJT367" s="91"/>
      <c r="UJU367" s="91"/>
      <c r="UJV367" s="91"/>
      <c r="UJW367" s="91"/>
      <c r="UJX367" s="91"/>
      <c r="UJY367" s="91" t="s">
        <v>218</v>
      </c>
      <c r="UJZ367" s="91"/>
      <c r="UKA367" s="91"/>
      <c r="UKB367" s="91"/>
      <c r="UKC367" s="91"/>
      <c r="UKD367" s="91"/>
      <c r="UKE367" s="91"/>
      <c r="UKF367" s="91"/>
      <c r="UKG367" s="91" t="s">
        <v>218</v>
      </c>
      <c r="UKH367" s="91"/>
      <c r="UKI367" s="91"/>
      <c r="UKJ367" s="91"/>
      <c r="UKK367" s="91"/>
      <c r="UKL367" s="91"/>
      <c r="UKM367" s="91"/>
      <c r="UKN367" s="91"/>
      <c r="UKO367" s="91" t="s">
        <v>218</v>
      </c>
      <c r="UKP367" s="91"/>
      <c r="UKQ367" s="91"/>
      <c r="UKR367" s="91"/>
      <c r="UKS367" s="91"/>
      <c r="UKT367" s="91"/>
      <c r="UKU367" s="91"/>
      <c r="UKV367" s="91"/>
      <c r="UKW367" s="91" t="s">
        <v>218</v>
      </c>
      <c r="UKX367" s="91"/>
      <c r="UKY367" s="91"/>
      <c r="UKZ367" s="91"/>
      <c r="ULA367" s="91"/>
      <c r="ULB367" s="91"/>
      <c r="ULC367" s="91"/>
      <c r="ULD367" s="91"/>
      <c r="ULE367" s="91" t="s">
        <v>218</v>
      </c>
      <c r="ULF367" s="91"/>
      <c r="ULG367" s="91"/>
      <c r="ULH367" s="91"/>
      <c r="ULI367" s="91"/>
      <c r="ULJ367" s="91"/>
      <c r="ULK367" s="91"/>
      <c r="ULL367" s="91"/>
      <c r="ULM367" s="91" t="s">
        <v>218</v>
      </c>
      <c r="ULN367" s="91"/>
      <c r="ULO367" s="91"/>
      <c r="ULP367" s="91"/>
      <c r="ULQ367" s="91"/>
      <c r="ULR367" s="91"/>
      <c r="ULS367" s="91"/>
      <c r="ULT367" s="91"/>
      <c r="ULU367" s="91" t="s">
        <v>218</v>
      </c>
      <c r="ULV367" s="91"/>
      <c r="ULW367" s="91"/>
      <c r="ULX367" s="91"/>
      <c r="ULY367" s="91"/>
      <c r="ULZ367" s="91"/>
      <c r="UMA367" s="91"/>
      <c r="UMB367" s="91"/>
      <c r="UMC367" s="91" t="s">
        <v>218</v>
      </c>
      <c r="UMD367" s="91"/>
      <c r="UME367" s="91"/>
      <c r="UMF367" s="91"/>
      <c r="UMG367" s="91"/>
      <c r="UMH367" s="91"/>
      <c r="UMI367" s="91"/>
      <c r="UMJ367" s="91"/>
      <c r="UMK367" s="91" t="s">
        <v>218</v>
      </c>
      <c r="UML367" s="91"/>
      <c r="UMM367" s="91"/>
      <c r="UMN367" s="91"/>
      <c r="UMO367" s="91"/>
      <c r="UMP367" s="91"/>
      <c r="UMQ367" s="91"/>
      <c r="UMR367" s="91"/>
      <c r="UMS367" s="91" t="s">
        <v>218</v>
      </c>
      <c r="UMT367" s="91"/>
      <c r="UMU367" s="91"/>
      <c r="UMV367" s="91"/>
      <c r="UMW367" s="91"/>
      <c r="UMX367" s="91"/>
      <c r="UMY367" s="91"/>
      <c r="UMZ367" s="91"/>
      <c r="UNA367" s="91" t="s">
        <v>218</v>
      </c>
      <c r="UNB367" s="91"/>
      <c r="UNC367" s="91"/>
      <c r="UND367" s="91"/>
      <c r="UNE367" s="91"/>
      <c r="UNF367" s="91"/>
      <c r="UNG367" s="91"/>
      <c r="UNH367" s="91"/>
      <c r="UNI367" s="91" t="s">
        <v>218</v>
      </c>
      <c r="UNJ367" s="91"/>
      <c r="UNK367" s="91"/>
      <c r="UNL367" s="91"/>
      <c r="UNM367" s="91"/>
      <c r="UNN367" s="91"/>
      <c r="UNO367" s="91"/>
      <c r="UNP367" s="91"/>
      <c r="UNQ367" s="91" t="s">
        <v>218</v>
      </c>
      <c r="UNR367" s="91"/>
      <c r="UNS367" s="91"/>
      <c r="UNT367" s="91"/>
      <c r="UNU367" s="91"/>
      <c r="UNV367" s="91"/>
      <c r="UNW367" s="91"/>
      <c r="UNX367" s="91"/>
      <c r="UNY367" s="91" t="s">
        <v>218</v>
      </c>
      <c r="UNZ367" s="91"/>
      <c r="UOA367" s="91"/>
      <c r="UOB367" s="91"/>
      <c r="UOC367" s="91"/>
      <c r="UOD367" s="91"/>
      <c r="UOE367" s="91"/>
      <c r="UOF367" s="91"/>
      <c r="UOG367" s="91" t="s">
        <v>218</v>
      </c>
      <c r="UOH367" s="91"/>
      <c r="UOI367" s="91"/>
      <c r="UOJ367" s="91"/>
      <c r="UOK367" s="91"/>
      <c r="UOL367" s="91"/>
      <c r="UOM367" s="91"/>
      <c r="UON367" s="91"/>
      <c r="UOO367" s="91" t="s">
        <v>218</v>
      </c>
      <c r="UOP367" s="91"/>
      <c r="UOQ367" s="91"/>
      <c r="UOR367" s="91"/>
      <c r="UOS367" s="91"/>
      <c r="UOT367" s="91"/>
      <c r="UOU367" s="91"/>
      <c r="UOV367" s="91"/>
      <c r="UOW367" s="91" t="s">
        <v>218</v>
      </c>
      <c r="UOX367" s="91"/>
      <c r="UOY367" s="91"/>
      <c r="UOZ367" s="91"/>
      <c r="UPA367" s="91"/>
      <c r="UPB367" s="91"/>
      <c r="UPC367" s="91"/>
      <c r="UPD367" s="91"/>
      <c r="UPE367" s="91" t="s">
        <v>218</v>
      </c>
      <c r="UPF367" s="91"/>
      <c r="UPG367" s="91"/>
      <c r="UPH367" s="91"/>
      <c r="UPI367" s="91"/>
      <c r="UPJ367" s="91"/>
      <c r="UPK367" s="91"/>
      <c r="UPL367" s="91"/>
      <c r="UPM367" s="91" t="s">
        <v>218</v>
      </c>
      <c r="UPN367" s="91"/>
      <c r="UPO367" s="91"/>
      <c r="UPP367" s="91"/>
      <c r="UPQ367" s="91"/>
      <c r="UPR367" s="91"/>
      <c r="UPS367" s="91"/>
      <c r="UPT367" s="91"/>
      <c r="UPU367" s="91" t="s">
        <v>218</v>
      </c>
      <c r="UPV367" s="91"/>
      <c r="UPW367" s="91"/>
      <c r="UPX367" s="91"/>
      <c r="UPY367" s="91"/>
      <c r="UPZ367" s="91"/>
      <c r="UQA367" s="91"/>
      <c r="UQB367" s="91"/>
      <c r="UQC367" s="91" t="s">
        <v>218</v>
      </c>
      <c r="UQD367" s="91"/>
      <c r="UQE367" s="91"/>
      <c r="UQF367" s="91"/>
      <c r="UQG367" s="91"/>
      <c r="UQH367" s="91"/>
      <c r="UQI367" s="91"/>
      <c r="UQJ367" s="91"/>
      <c r="UQK367" s="91" t="s">
        <v>218</v>
      </c>
      <c r="UQL367" s="91"/>
      <c r="UQM367" s="91"/>
      <c r="UQN367" s="91"/>
      <c r="UQO367" s="91"/>
      <c r="UQP367" s="91"/>
      <c r="UQQ367" s="91"/>
      <c r="UQR367" s="91"/>
      <c r="UQS367" s="91" t="s">
        <v>218</v>
      </c>
      <c r="UQT367" s="91"/>
      <c r="UQU367" s="91"/>
      <c r="UQV367" s="91"/>
      <c r="UQW367" s="91"/>
      <c r="UQX367" s="91"/>
      <c r="UQY367" s="91"/>
      <c r="UQZ367" s="91"/>
      <c r="URA367" s="91" t="s">
        <v>218</v>
      </c>
      <c r="URB367" s="91"/>
      <c r="URC367" s="91"/>
      <c r="URD367" s="91"/>
      <c r="URE367" s="91"/>
      <c r="URF367" s="91"/>
      <c r="URG367" s="91"/>
      <c r="URH367" s="91"/>
      <c r="URI367" s="91" t="s">
        <v>218</v>
      </c>
      <c r="URJ367" s="91"/>
      <c r="URK367" s="91"/>
      <c r="URL367" s="91"/>
      <c r="URM367" s="91"/>
      <c r="URN367" s="91"/>
      <c r="URO367" s="91"/>
      <c r="URP367" s="91"/>
      <c r="URQ367" s="91" t="s">
        <v>218</v>
      </c>
      <c r="URR367" s="91"/>
      <c r="URS367" s="91"/>
      <c r="URT367" s="91"/>
      <c r="URU367" s="91"/>
      <c r="URV367" s="91"/>
      <c r="URW367" s="91"/>
      <c r="URX367" s="91"/>
      <c r="URY367" s="91" t="s">
        <v>218</v>
      </c>
      <c r="URZ367" s="91"/>
      <c r="USA367" s="91"/>
      <c r="USB367" s="91"/>
      <c r="USC367" s="91"/>
      <c r="USD367" s="91"/>
      <c r="USE367" s="91"/>
      <c r="USF367" s="91"/>
      <c r="USG367" s="91" t="s">
        <v>218</v>
      </c>
      <c r="USH367" s="91"/>
      <c r="USI367" s="91"/>
      <c r="USJ367" s="91"/>
      <c r="USK367" s="91"/>
      <c r="USL367" s="91"/>
      <c r="USM367" s="91"/>
      <c r="USN367" s="91"/>
      <c r="USO367" s="91" t="s">
        <v>218</v>
      </c>
      <c r="USP367" s="91"/>
      <c r="USQ367" s="91"/>
      <c r="USR367" s="91"/>
      <c r="USS367" s="91"/>
      <c r="UST367" s="91"/>
      <c r="USU367" s="91"/>
      <c r="USV367" s="91"/>
      <c r="USW367" s="91" t="s">
        <v>218</v>
      </c>
      <c r="USX367" s="91"/>
      <c r="USY367" s="91"/>
      <c r="USZ367" s="91"/>
      <c r="UTA367" s="91"/>
      <c r="UTB367" s="91"/>
      <c r="UTC367" s="91"/>
      <c r="UTD367" s="91"/>
      <c r="UTE367" s="91" t="s">
        <v>218</v>
      </c>
      <c r="UTF367" s="91"/>
      <c r="UTG367" s="91"/>
      <c r="UTH367" s="91"/>
      <c r="UTI367" s="91"/>
      <c r="UTJ367" s="91"/>
      <c r="UTK367" s="91"/>
      <c r="UTL367" s="91"/>
      <c r="UTM367" s="91" t="s">
        <v>218</v>
      </c>
      <c r="UTN367" s="91"/>
      <c r="UTO367" s="91"/>
      <c r="UTP367" s="91"/>
      <c r="UTQ367" s="91"/>
      <c r="UTR367" s="91"/>
      <c r="UTS367" s="91"/>
      <c r="UTT367" s="91"/>
      <c r="UTU367" s="91" t="s">
        <v>218</v>
      </c>
      <c r="UTV367" s="91"/>
      <c r="UTW367" s="91"/>
      <c r="UTX367" s="91"/>
      <c r="UTY367" s="91"/>
      <c r="UTZ367" s="91"/>
      <c r="UUA367" s="91"/>
      <c r="UUB367" s="91"/>
      <c r="UUC367" s="91" t="s">
        <v>218</v>
      </c>
      <c r="UUD367" s="91"/>
      <c r="UUE367" s="91"/>
      <c r="UUF367" s="91"/>
      <c r="UUG367" s="91"/>
      <c r="UUH367" s="91"/>
      <c r="UUI367" s="91"/>
      <c r="UUJ367" s="91"/>
      <c r="UUK367" s="91" t="s">
        <v>218</v>
      </c>
      <c r="UUL367" s="91"/>
      <c r="UUM367" s="91"/>
      <c r="UUN367" s="91"/>
      <c r="UUO367" s="91"/>
      <c r="UUP367" s="91"/>
      <c r="UUQ367" s="91"/>
      <c r="UUR367" s="91"/>
      <c r="UUS367" s="91" t="s">
        <v>218</v>
      </c>
      <c r="UUT367" s="91"/>
      <c r="UUU367" s="91"/>
      <c r="UUV367" s="91"/>
      <c r="UUW367" s="91"/>
      <c r="UUX367" s="91"/>
      <c r="UUY367" s="91"/>
      <c r="UUZ367" s="91"/>
      <c r="UVA367" s="91" t="s">
        <v>218</v>
      </c>
      <c r="UVB367" s="91"/>
      <c r="UVC367" s="91"/>
      <c r="UVD367" s="91"/>
      <c r="UVE367" s="91"/>
      <c r="UVF367" s="91"/>
      <c r="UVG367" s="91"/>
      <c r="UVH367" s="91"/>
      <c r="UVI367" s="91" t="s">
        <v>218</v>
      </c>
      <c r="UVJ367" s="91"/>
      <c r="UVK367" s="91"/>
      <c r="UVL367" s="91"/>
      <c r="UVM367" s="91"/>
      <c r="UVN367" s="91"/>
      <c r="UVO367" s="91"/>
      <c r="UVP367" s="91"/>
      <c r="UVQ367" s="91" t="s">
        <v>218</v>
      </c>
      <c r="UVR367" s="91"/>
      <c r="UVS367" s="91"/>
      <c r="UVT367" s="91"/>
      <c r="UVU367" s="91"/>
      <c r="UVV367" s="91"/>
      <c r="UVW367" s="91"/>
      <c r="UVX367" s="91"/>
      <c r="UVY367" s="91" t="s">
        <v>218</v>
      </c>
      <c r="UVZ367" s="91"/>
      <c r="UWA367" s="91"/>
      <c r="UWB367" s="91"/>
      <c r="UWC367" s="91"/>
      <c r="UWD367" s="91"/>
      <c r="UWE367" s="91"/>
      <c r="UWF367" s="91"/>
      <c r="UWG367" s="91" t="s">
        <v>218</v>
      </c>
      <c r="UWH367" s="91"/>
      <c r="UWI367" s="91"/>
      <c r="UWJ367" s="91"/>
      <c r="UWK367" s="91"/>
      <c r="UWL367" s="91"/>
      <c r="UWM367" s="91"/>
      <c r="UWN367" s="91"/>
      <c r="UWO367" s="91" t="s">
        <v>218</v>
      </c>
      <c r="UWP367" s="91"/>
      <c r="UWQ367" s="91"/>
      <c r="UWR367" s="91"/>
      <c r="UWS367" s="91"/>
      <c r="UWT367" s="91"/>
      <c r="UWU367" s="91"/>
      <c r="UWV367" s="91"/>
      <c r="UWW367" s="91" t="s">
        <v>218</v>
      </c>
      <c r="UWX367" s="91"/>
      <c r="UWY367" s="91"/>
      <c r="UWZ367" s="91"/>
      <c r="UXA367" s="91"/>
      <c r="UXB367" s="91"/>
      <c r="UXC367" s="91"/>
      <c r="UXD367" s="91"/>
      <c r="UXE367" s="91" t="s">
        <v>218</v>
      </c>
      <c r="UXF367" s="91"/>
      <c r="UXG367" s="91"/>
      <c r="UXH367" s="91"/>
      <c r="UXI367" s="91"/>
      <c r="UXJ367" s="91"/>
      <c r="UXK367" s="91"/>
      <c r="UXL367" s="91"/>
      <c r="UXM367" s="91" t="s">
        <v>218</v>
      </c>
      <c r="UXN367" s="91"/>
      <c r="UXO367" s="91"/>
      <c r="UXP367" s="91"/>
      <c r="UXQ367" s="91"/>
      <c r="UXR367" s="91"/>
      <c r="UXS367" s="91"/>
      <c r="UXT367" s="91"/>
      <c r="UXU367" s="91" t="s">
        <v>218</v>
      </c>
      <c r="UXV367" s="91"/>
      <c r="UXW367" s="91"/>
      <c r="UXX367" s="91"/>
      <c r="UXY367" s="91"/>
      <c r="UXZ367" s="91"/>
      <c r="UYA367" s="91"/>
      <c r="UYB367" s="91"/>
      <c r="UYC367" s="91" t="s">
        <v>218</v>
      </c>
      <c r="UYD367" s="91"/>
      <c r="UYE367" s="91"/>
      <c r="UYF367" s="91"/>
      <c r="UYG367" s="91"/>
      <c r="UYH367" s="91"/>
      <c r="UYI367" s="91"/>
      <c r="UYJ367" s="91"/>
      <c r="UYK367" s="91" t="s">
        <v>218</v>
      </c>
      <c r="UYL367" s="91"/>
      <c r="UYM367" s="91"/>
      <c r="UYN367" s="91"/>
      <c r="UYO367" s="91"/>
      <c r="UYP367" s="91"/>
      <c r="UYQ367" s="91"/>
      <c r="UYR367" s="91"/>
      <c r="UYS367" s="91" t="s">
        <v>218</v>
      </c>
      <c r="UYT367" s="91"/>
      <c r="UYU367" s="91"/>
      <c r="UYV367" s="91"/>
      <c r="UYW367" s="91"/>
      <c r="UYX367" s="91"/>
      <c r="UYY367" s="91"/>
      <c r="UYZ367" s="91"/>
      <c r="UZA367" s="91" t="s">
        <v>218</v>
      </c>
      <c r="UZB367" s="91"/>
      <c r="UZC367" s="91"/>
      <c r="UZD367" s="91"/>
      <c r="UZE367" s="91"/>
      <c r="UZF367" s="91"/>
      <c r="UZG367" s="91"/>
      <c r="UZH367" s="91"/>
      <c r="UZI367" s="91" t="s">
        <v>218</v>
      </c>
      <c r="UZJ367" s="91"/>
      <c r="UZK367" s="91"/>
      <c r="UZL367" s="91"/>
      <c r="UZM367" s="91"/>
      <c r="UZN367" s="91"/>
      <c r="UZO367" s="91"/>
      <c r="UZP367" s="91"/>
      <c r="UZQ367" s="91" t="s">
        <v>218</v>
      </c>
      <c r="UZR367" s="91"/>
      <c r="UZS367" s="91"/>
      <c r="UZT367" s="91"/>
      <c r="UZU367" s="91"/>
      <c r="UZV367" s="91"/>
      <c r="UZW367" s="91"/>
      <c r="UZX367" s="91"/>
      <c r="UZY367" s="91" t="s">
        <v>218</v>
      </c>
      <c r="UZZ367" s="91"/>
      <c r="VAA367" s="91"/>
      <c r="VAB367" s="91"/>
      <c r="VAC367" s="91"/>
      <c r="VAD367" s="91"/>
      <c r="VAE367" s="91"/>
      <c r="VAF367" s="91"/>
      <c r="VAG367" s="91" t="s">
        <v>218</v>
      </c>
      <c r="VAH367" s="91"/>
      <c r="VAI367" s="91"/>
      <c r="VAJ367" s="91"/>
      <c r="VAK367" s="91"/>
      <c r="VAL367" s="91"/>
      <c r="VAM367" s="91"/>
      <c r="VAN367" s="91"/>
      <c r="VAO367" s="91" t="s">
        <v>218</v>
      </c>
      <c r="VAP367" s="91"/>
      <c r="VAQ367" s="91"/>
      <c r="VAR367" s="91"/>
      <c r="VAS367" s="91"/>
      <c r="VAT367" s="91"/>
      <c r="VAU367" s="91"/>
      <c r="VAV367" s="91"/>
      <c r="VAW367" s="91" t="s">
        <v>218</v>
      </c>
      <c r="VAX367" s="91"/>
      <c r="VAY367" s="91"/>
      <c r="VAZ367" s="91"/>
      <c r="VBA367" s="91"/>
      <c r="VBB367" s="91"/>
      <c r="VBC367" s="91"/>
      <c r="VBD367" s="91"/>
      <c r="VBE367" s="91" t="s">
        <v>218</v>
      </c>
      <c r="VBF367" s="91"/>
      <c r="VBG367" s="91"/>
      <c r="VBH367" s="91"/>
      <c r="VBI367" s="91"/>
      <c r="VBJ367" s="91"/>
      <c r="VBK367" s="91"/>
      <c r="VBL367" s="91"/>
      <c r="VBM367" s="91" t="s">
        <v>218</v>
      </c>
      <c r="VBN367" s="91"/>
      <c r="VBO367" s="91"/>
      <c r="VBP367" s="91"/>
      <c r="VBQ367" s="91"/>
      <c r="VBR367" s="91"/>
      <c r="VBS367" s="91"/>
      <c r="VBT367" s="91"/>
      <c r="VBU367" s="91" t="s">
        <v>218</v>
      </c>
      <c r="VBV367" s="91"/>
      <c r="VBW367" s="91"/>
      <c r="VBX367" s="91"/>
      <c r="VBY367" s="91"/>
      <c r="VBZ367" s="91"/>
      <c r="VCA367" s="91"/>
      <c r="VCB367" s="91"/>
      <c r="VCC367" s="91" t="s">
        <v>218</v>
      </c>
      <c r="VCD367" s="91"/>
      <c r="VCE367" s="91"/>
      <c r="VCF367" s="91"/>
      <c r="VCG367" s="91"/>
      <c r="VCH367" s="91"/>
      <c r="VCI367" s="91"/>
      <c r="VCJ367" s="91"/>
      <c r="VCK367" s="91" t="s">
        <v>218</v>
      </c>
      <c r="VCL367" s="91"/>
      <c r="VCM367" s="91"/>
      <c r="VCN367" s="91"/>
      <c r="VCO367" s="91"/>
      <c r="VCP367" s="91"/>
      <c r="VCQ367" s="91"/>
      <c r="VCR367" s="91"/>
      <c r="VCS367" s="91" t="s">
        <v>218</v>
      </c>
      <c r="VCT367" s="91"/>
      <c r="VCU367" s="91"/>
      <c r="VCV367" s="91"/>
      <c r="VCW367" s="91"/>
      <c r="VCX367" s="91"/>
      <c r="VCY367" s="91"/>
      <c r="VCZ367" s="91"/>
      <c r="VDA367" s="91" t="s">
        <v>218</v>
      </c>
      <c r="VDB367" s="91"/>
      <c r="VDC367" s="91"/>
      <c r="VDD367" s="91"/>
      <c r="VDE367" s="91"/>
      <c r="VDF367" s="91"/>
      <c r="VDG367" s="91"/>
      <c r="VDH367" s="91"/>
      <c r="VDI367" s="91" t="s">
        <v>218</v>
      </c>
      <c r="VDJ367" s="91"/>
      <c r="VDK367" s="91"/>
      <c r="VDL367" s="91"/>
      <c r="VDM367" s="91"/>
      <c r="VDN367" s="91"/>
      <c r="VDO367" s="91"/>
      <c r="VDP367" s="91"/>
      <c r="VDQ367" s="91" t="s">
        <v>218</v>
      </c>
      <c r="VDR367" s="91"/>
      <c r="VDS367" s="91"/>
      <c r="VDT367" s="91"/>
      <c r="VDU367" s="91"/>
      <c r="VDV367" s="91"/>
      <c r="VDW367" s="91"/>
      <c r="VDX367" s="91"/>
      <c r="VDY367" s="91" t="s">
        <v>218</v>
      </c>
      <c r="VDZ367" s="91"/>
      <c r="VEA367" s="91"/>
      <c r="VEB367" s="91"/>
      <c r="VEC367" s="91"/>
      <c r="VED367" s="91"/>
      <c r="VEE367" s="91"/>
      <c r="VEF367" s="91"/>
      <c r="VEG367" s="91" t="s">
        <v>218</v>
      </c>
      <c r="VEH367" s="91"/>
      <c r="VEI367" s="91"/>
      <c r="VEJ367" s="91"/>
      <c r="VEK367" s="91"/>
      <c r="VEL367" s="91"/>
      <c r="VEM367" s="91"/>
      <c r="VEN367" s="91"/>
      <c r="VEO367" s="91" t="s">
        <v>218</v>
      </c>
      <c r="VEP367" s="91"/>
      <c r="VEQ367" s="91"/>
      <c r="VER367" s="91"/>
      <c r="VES367" s="91"/>
      <c r="VET367" s="91"/>
      <c r="VEU367" s="91"/>
      <c r="VEV367" s="91"/>
      <c r="VEW367" s="91" t="s">
        <v>218</v>
      </c>
      <c r="VEX367" s="91"/>
      <c r="VEY367" s="91"/>
      <c r="VEZ367" s="91"/>
      <c r="VFA367" s="91"/>
      <c r="VFB367" s="91"/>
      <c r="VFC367" s="91"/>
      <c r="VFD367" s="91"/>
      <c r="VFE367" s="91" t="s">
        <v>218</v>
      </c>
      <c r="VFF367" s="91"/>
      <c r="VFG367" s="91"/>
      <c r="VFH367" s="91"/>
      <c r="VFI367" s="91"/>
      <c r="VFJ367" s="91"/>
      <c r="VFK367" s="91"/>
      <c r="VFL367" s="91"/>
      <c r="VFM367" s="91" t="s">
        <v>218</v>
      </c>
      <c r="VFN367" s="91"/>
      <c r="VFO367" s="91"/>
      <c r="VFP367" s="91"/>
      <c r="VFQ367" s="91"/>
      <c r="VFR367" s="91"/>
      <c r="VFS367" s="91"/>
      <c r="VFT367" s="91"/>
      <c r="VFU367" s="91" t="s">
        <v>218</v>
      </c>
      <c r="VFV367" s="91"/>
      <c r="VFW367" s="91"/>
      <c r="VFX367" s="91"/>
      <c r="VFY367" s="91"/>
      <c r="VFZ367" s="91"/>
      <c r="VGA367" s="91"/>
      <c r="VGB367" s="91"/>
      <c r="VGC367" s="91" t="s">
        <v>218</v>
      </c>
      <c r="VGD367" s="91"/>
      <c r="VGE367" s="91"/>
      <c r="VGF367" s="91"/>
      <c r="VGG367" s="91"/>
      <c r="VGH367" s="91"/>
      <c r="VGI367" s="91"/>
      <c r="VGJ367" s="91"/>
      <c r="VGK367" s="91" t="s">
        <v>218</v>
      </c>
      <c r="VGL367" s="91"/>
      <c r="VGM367" s="91"/>
      <c r="VGN367" s="91"/>
      <c r="VGO367" s="91"/>
      <c r="VGP367" s="91"/>
      <c r="VGQ367" s="91"/>
      <c r="VGR367" s="91"/>
      <c r="VGS367" s="91" t="s">
        <v>218</v>
      </c>
      <c r="VGT367" s="91"/>
      <c r="VGU367" s="91"/>
      <c r="VGV367" s="91"/>
      <c r="VGW367" s="91"/>
      <c r="VGX367" s="91"/>
      <c r="VGY367" s="91"/>
      <c r="VGZ367" s="91"/>
      <c r="VHA367" s="91" t="s">
        <v>218</v>
      </c>
      <c r="VHB367" s="91"/>
      <c r="VHC367" s="91"/>
      <c r="VHD367" s="91"/>
      <c r="VHE367" s="91"/>
      <c r="VHF367" s="91"/>
      <c r="VHG367" s="91"/>
      <c r="VHH367" s="91"/>
      <c r="VHI367" s="91" t="s">
        <v>218</v>
      </c>
      <c r="VHJ367" s="91"/>
      <c r="VHK367" s="91"/>
      <c r="VHL367" s="91"/>
      <c r="VHM367" s="91"/>
      <c r="VHN367" s="91"/>
      <c r="VHO367" s="91"/>
      <c r="VHP367" s="91"/>
      <c r="VHQ367" s="91" t="s">
        <v>218</v>
      </c>
      <c r="VHR367" s="91"/>
      <c r="VHS367" s="91"/>
      <c r="VHT367" s="91"/>
      <c r="VHU367" s="91"/>
      <c r="VHV367" s="91"/>
      <c r="VHW367" s="91"/>
      <c r="VHX367" s="91"/>
      <c r="VHY367" s="91" t="s">
        <v>218</v>
      </c>
      <c r="VHZ367" s="91"/>
      <c r="VIA367" s="91"/>
      <c r="VIB367" s="91"/>
      <c r="VIC367" s="91"/>
      <c r="VID367" s="91"/>
      <c r="VIE367" s="91"/>
      <c r="VIF367" s="91"/>
      <c r="VIG367" s="91" t="s">
        <v>218</v>
      </c>
      <c r="VIH367" s="91"/>
      <c r="VII367" s="91"/>
      <c r="VIJ367" s="91"/>
      <c r="VIK367" s="91"/>
      <c r="VIL367" s="91"/>
      <c r="VIM367" s="91"/>
      <c r="VIN367" s="91"/>
      <c r="VIO367" s="91" t="s">
        <v>218</v>
      </c>
      <c r="VIP367" s="91"/>
      <c r="VIQ367" s="91"/>
      <c r="VIR367" s="91"/>
      <c r="VIS367" s="91"/>
      <c r="VIT367" s="91"/>
      <c r="VIU367" s="91"/>
      <c r="VIV367" s="91"/>
      <c r="VIW367" s="91" t="s">
        <v>218</v>
      </c>
      <c r="VIX367" s="91"/>
      <c r="VIY367" s="91"/>
      <c r="VIZ367" s="91"/>
      <c r="VJA367" s="91"/>
      <c r="VJB367" s="91"/>
      <c r="VJC367" s="91"/>
      <c r="VJD367" s="91"/>
      <c r="VJE367" s="91" t="s">
        <v>218</v>
      </c>
      <c r="VJF367" s="91"/>
      <c r="VJG367" s="91"/>
      <c r="VJH367" s="91"/>
      <c r="VJI367" s="91"/>
      <c r="VJJ367" s="91"/>
      <c r="VJK367" s="91"/>
      <c r="VJL367" s="91"/>
      <c r="VJM367" s="91" t="s">
        <v>218</v>
      </c>
      <c r="VJN367" s="91"/>
      <c r="VJO367" s="91"/>
      <c r="VJP367" s="91"/>
      <c r="VJQ367" s="91"/>
      <c r="VJR367" s="91"/>
      <c r="VJS367" s="91"/>
      <c r="VJT367" s="91"/>
      <c r="VJU367" s="91" t="s">
        <v>218</v>
      </c>
      <c r="VJV367" s="91"/>
      <c r="VJW367" s="91"/>
      <c r="VJX367" s="91"/>
      <c r="VJY367" s="91"/>
      <c r="VJZ367" s="91"/>
      <c r="VKA367" s="91"/>
      <c r="VKB367" s="91"/>
      <c r="VKC367" s="91" t="s">
        <v>218</v>
      </c>
      <c r="VKD367" s="91"/>
      <c r="VKE367" s="91"/>
      <c r="VKF367" s="91"/>
      <c r="VKG367" s="91"/>
      <c r="VKH367" s="91"/>
      <c r="VKI367" s="91"/>
      <c r="VKJ367" s="91"/>
      <c r="VKK367" s="91" t="s">
        <v>218</v>
      </c>
      <c r="VKL367" s="91"/>
      <c r="VKM367" s="91"/>
      <c r="VKN367" s="91"/>
      <c r="VKO367" s="91"/>
      <c r="VKP367" s="91"/>
      <c r="VKQ367" s="91"/>
      <c r="VKR367" s="91"/>
      <c r="VKS367" s="91" t="s">
        <v>218</v>
      </c>
      <c r="VKT367" s="91"/>
      <c r="VKU367" s="91"/>
      <c r="VKV367" s="91"/>
      <c r="VKW367" s="91"/>
      <c r="VKX367" s="91"/>
      <c r="VKY367" s="91"/>
      <c r="VKZ367" s="91"/>
      <c r="VLA367" s="91" t="s">
        <v>218</v>
      </c>
      <c r="VLB367" s="91"/>
      <c r="VLC367" s="91"/>
      <c r="VLD367" s="91"/>
      <c r="VLE367" s="91"/>
      <c r="VLF367" s="91"/>
      <c r="VLG367" s="91"/>
      <c r="VLH367" s="91"/>
      <c r="VLI367" s="91" t="s">
        <v>218</v>
      </c>
      <c r="VLJ367" s="91"/>
      <c r="VLK367" s="91"/>
      <c r="VLL367" s="91"/>
      <c r="VLM367" s="91"/>
      <c r="VLN367" s="91"/>
      <c r="VLO367" s="91"/>
      <c r="VLP367" s="91"/>
      <c r="VLQ367" s="91" t="s">
        <v>218</v>
      </c>
      <c r="VLR367" s="91"/>
      <c r="VLS367" s="91"/>
      <c r="VLT367" s="91"/>
      <c r="VLU367" s="91"/>
      <c r="VLV367" s="91"/>
      <c r="VLW367" s="91"/>
      <c r="VLX367" s="91"/>
      <c r="VLY367" s="91" t="s">
        <v>218</v>
      </c>
      <c r="VLZ367" s="91"/>
      <c r="VMA367" s="91"/>
      <c r="VMB367" s="91"/>
      <c r="VMC367" s="91"/>
      <c r="VMD367" s="91"/>
      <c r="VME367" s="91"/>
      <c r="VMF367" s="91"/>
      <c r="VMG367" s="91" t="s">
        <v>218</v>
      </c>
      <c r="VMH367" s="91"/>
      <c r="VMI367" s="91"/>
      <c r="VMJ367" s="91"/>
      <c r="VMK367" s="91"/>
      <c r="VML367" s="91"/>
      <c r="VMM367" s="91"/>
      <c r="VMN367" s="91"/>
      <c r="VMO367" s="91" t="s">
        <v>218</v>
      </c>
      <c r="VMP367" s="91"/>
      <c r="VMQ367" s="91"/>
      <c r="VMR367" s="91"/>
      <c r="VMS367" s="91"/>
      <c r="VMT367" s="91"/>
      <c r="VMU367" s="91"/>
      <c r="VMV367" s="91"/>
      <c r="VMW367" s="91" t="s">
        <v>218</v>
      </c>
      <c r="VMX367" s="91"/>
      <c r="VMY367" s="91"/>
      <c r="VMZ367" s="91"/>
      <c r="VNA367" s="91"/>
      <c r="VNB367" s="91"/>
      <c r="VNC367" s="91"/>
      <c r="VND367" s="91"/>
      <c r="VNE367" s="91" t="s">
        <v>218</v>
      </c>
      <c r="VNF367" s="91"/>
      <c r="VNG367" s="91"/>
      <c r="VNH367" s="91"/>
      <c r="VNI367" s="91"/>
      <c r="VNJ367" s="91"/>
      <c r="VNK367" s="91"/>
      <c r="VNL367" s="91"/>
      <c r="VNM367" s="91" t="s">
        <v>218</v>
      </c>
      <c r="VNN367" s="91"/>
      <c r="VNO367" s="91"/>
      <c r="VNP367" s="91"/>
      <c r="VNQ367" s="91"/>
      <c r="VNR367" s="91"/>
      <c r="VNS367" s="91"/>
      <c r="VNT367" s="91"/>
      <c r="VNU367" s="91" t="s">
        <v>218</v>
      </c>
      <c r="VNV367" s="91"/>
      <c r="VNW367" s="91"/>
      <c r="VNX367" s="91"/>
      <c r="VNY367" s="91"/>
      <c r="VNZ367" s="91"/>
      <c r="VOA367" s="91"/>
      <c r="VOB367" s="91"/>
      <c r="VOC367" s="91" t="s">
        <v>218</v>
      </c>
      <c r="VOD367" s="91"/>
      <c r="VOE367" s="91"/>
      <c r="VOF367" s="91"/>
      <c r="VOG367" s="91"/>
      <c r="VOH367" s="91"/>
      <c r="VOI367" s="91"/>
      <c r="VOJ367" s="91"/>
      <c r="VOK367" s="91" t="s">
        <v>218</v>
      </c>
      <c r="VOL367" s="91"/>
      <c r="VOM367" s="91"/>
      <c r="VON367" s="91"/>
      <c r="VOO367" s="91"/>
      <c r="VOP367" s="91"/>
      <c r="VOQ367" s="91"/>
      <c r="VOR367" s="91"/>
      <c r="VOS367" s="91" t="s">
        <v>218</v>
      </c>
      <c r="VOT367" s="91"/>
      <c r="VOU367" s="91"/>
      <c r="VOV367" s="91"/>
      <c r="VOW367" s="91"/>
      <c r="VOX367" s="91"/>
      <c r="VOY367" s="91"/>
      <c r="VOZ367" s="91"/>
      <c r="VPA367" s="91" t="s">
        <v>218</v>
      </c>
      <c r="VPB367" s="91"/>
      <c r="VPC367" s="91"/>
      <c r="VPD367" s="91"/>
      <c r="VPE367" s="91"/>
      <c r="VPF367" s="91"/>
      <c r="VPG367" s="91"/>
      <c r="VPH367" s="91"/>
      <c r="VPI367" s="91" t="s">
        <v>218</v>
      </c>
      <c r="VPJ367" s="91"/>
      <c r="VPK367" s="91"/>
      <c r="VPL367" s="91"/>
      <c r="VPM367" s="91"/>
      <c r="VPN367" s="91"/>
      <c r="VPO367" s="91"/>
      <c r="VPP367" s="91"/>
      <c r="VPQ367" s="91" t="s">
        <v>218</v>
      </c>
      <c r="VPR367" s="91"/>
      <c r="VPS367" s="91"/>
      <c r="VPT367" s="91"/>
      <c r="VPU367" s="91"/>
      <c r="VPV367" s="91"/>
      <c r="VPW367" s="91"/>
      <c r="VPX367" s="91"/>
      <c r="VPY367" s="91" t="s">
        <v>218</v>
      </c>
      <c r="VPZ367" s="91"/>
      <c r="VQA367" s="91"/>
      <c r="VQB367" s="91"/>
      <c r="VQC367" s="91"/>
      <c r="VQD367" s="91"/>
      <c r="VQE367" s="91"/>
      <c r="VQF367" s="91"/>
      <c r="VQG367" s="91" t="s">
        <v>218</v>
      </c>
      <c r="VQH367" s="91"/>
      <c r="VQI367" s="91"/>
      <c r="VQJ367" s="91"/>
      <c r="VQK367" s="91"/>
      <c r="VQL367" s="91"/>
      <c r="VQM367" s="91"/>
      <c r="VQN367" s="91"/>
      <c r="VQO367" s="91" t="s">
        <v>218</v>
      </c>
      <c r="VQP367" s="91"/>
      <c r="VQQ367" s="91"/>
      <c r="VQR367" s="91"/>
      <c r="VQS367" s="91"/>
      <c r="VQT367" s="91"/>
      <c r="VQU367" s="91"/>
      <c r="VQV367" s="91"/>
      <c r="VQW367" s="91" t="s">
        <v>218</v>
      </c>
      <c r="VQX367" s="91"/>
      <c r="VQY367" s="91"/>
      <c r="VQZ367" s="91"/>
      <c r="VRA367" s="91"/>
      <c r="VRB367" s="91"/>
      <c r="VRC367" s="91"/>
      <c r="VRD367" s="91"/>
      <c r="VRE367" s="91" t="s">
        <v>218</v>
      </c>
      <c r="VRF367" s="91"/>
      <c r="VRG367" s="91"/>
      <c r="VRH367" s="91"/>
      <c r="VRI367" s="91"/>
      <c r="VRJ367" s="91"/>
      <c r="VRK367" s="91"/>
      <c r="VRL367" s="91"/>
      <c r="VRM367" s="91" t="s">
        <v>218</v>
      </c>
      <c r="VRN367" s="91"/>
      <c r="VRO367" s="91"/>
      <c r="VRP367" s="91"/>
      <c r="VRQ367" s="91"/>
      <c r="VRR367" s="91"/>
      <c r="VRS367" s="91"/>
      <c r="VRT367" s="91"/>
      <c r="VRU367" s="91" t="s">
        <v>218</v>
      </c>
      <c r="VRV367" s="91"/>
      <c r="VRW367" s="91"/>
      <c r="VRX367" s="91"/>
      <c r="VRY367" s="91"/>
      <c r="VRZ367" s="91"/>
      <c r="VSA367" s="91"/>
      <c r="VSB367" s="91"/>
      <c r="VSC367" s="91" t="s">
        <v>218</v>
      </c>
      <c r="VSD367" s="91"/>
      <c r="VSE367" s="91"/>
      <c r="VSF367" s="91"/>
      <c r="VSG367" s="91"/>
      <c r="VSH367" s="91"/>
      <c r="VSI367" s="91"/>
      <c r="VSJ367" s="91"/>
      <c r="VSK367" s="91" t="s">
        <v>218</v>
      </c>
      <c r="VSL367" s="91"/>
      <c r="VSM367" s="91"/>
      <c r="VSN367" s="91"/>
      <c r="VSO367" s="91"/>
      <c r="VSP367" s="91"/>
      <c r="VSQ367" s="91"/>
      <c r="VSR367" s="91"/>
      <c r="VSS367" s="91" t="s">
        <v>218</v>
      </c>
      <c r="VST367" s="91"/>
      <c r="VSU367" s="91"/>
      <c r="VSV367" s="91"/>
      <c r="VSW367" s="91"/>
      <c r="VSX367" s="91"/>
      <c r="VSY367" s="91"/>
      <c r="VSZ367" s="91"/>
      <c r="VTA367" s="91" t="s">
        <v>218</v>
      </c>
      <c r="VTB367" s="91"/>
      <c r="VTC367" s="91"/>
      <c r="VTD367" s="91"/>
      <c r="VTE367" s="91"/>
      <c r="VTF367" s="91"/>
      <c r="VTG367" s="91"/>
      <c r="VTH367" s="91"/>
      <c r="VTI367" s="91" t="s">
        <v>218</v>
      </c>
      <c r="VTJ367" s="91"/>
      <c r="VTK367" s="91"/>
      <c r="VTL367" s="91"/>
      <c r="VTM367" s="91"/>
      <c r="VTN367" s="91"/>
      <c r="VTO367" s="91"/>
      <c r="VTP367" s="91"/>
      <c r="VTQ367" s="91" t="s">
        <v>218</v>
      </c>
      <c r="VTR367" s="91"/>
      <c r="VTS367" s="91"/>
      <c r="VTT367" s="91"/>
      <c r="VTU367" s="91"/>
      <c r="VTV367" s="91"/>
      <c r="VTW367" s="91"/>
      <c r="VTX367" s="91"/>
      <c r="VTY367" s="91" t="s">
        <v>218</v>
      </c>
      <c r="VTZ367" s="91"/>
      <c r="VUA367" s="91"/>
      <c r="VUB367" s="91"/>
      <c r="VUC367" s="91"/>
      <c r="VUD367" s="91"/>
      <c r="VUE367" s="91"/>
      <c r="VUF367" s="91"/>
      <c r="VUG367" s="91" t="s">
        <v>218</v>
      </c>
      <c r="VUH367" s="91"/>
      <c r="VUI367" s="91"/>
      <c r="VUJ367" s="91"/>
      <c r="VUK367" s="91"/>
      <c r="VUL367" s="91"/>
      <c r="VUM367" s="91"/>
      <c r="VUN367" s="91"/>
      <c r="VUO367" s="91" t="s">
        <v>218</v>
      </c>
      <c r="VUP367" s="91"/>
      <c r="VUQ367" s="91"/>
      <c r="VUR367" s="91"/>
      <c r="VUS367" s="91"/>
      <c r="VUT367" s="91"/>
      <c r="VUU367" s="91"/>
      <c r="VUV367" s="91"/>
      <c r="VUW367" s="91" t="s">
        <v>218</v>
      </c>
      <c r="VUX367" s="91"/>
      <c r="VUY367" s="91"/>
      <c r="VUZ367" s="91"/>
      <c r="VVA367" s="91"/>
      <c r="VVB367" s="91"/>
      <c r="VVC367" s="91"/>
      <c r="VVD367" s="91"/>
      <c r="VVE367" s="91" t="s">
        <v>218</v>
      </c>
      <c r="VVF367" s="91"/>
      <c r="VVG367" s="91"/>
      <c r="VVH367" s="91"/>
      <c r="VVI367" s="91"/>
      <c r="VVJ367" s="91"/>
      <c r="VVK367" s="91"/>
      <c r="VVL367" s="91"/>
      <c r="VVM367" s="91" t="s">
        <v>218</v>
      </c>
      <c r="VVN367" s="91"/>
      <c r="VVO367" s="91"/>
      <c r="VVP367" s="91"/>
      <c r="VVQ367" s="91"/>
      <c r="VVR367" s="91"/>
      <c r="VVS367" s="91"/>
      <c r="VVT367" s="91"/>
      <c r="VVU367" s="91" t="s">
        <v>218</v>
      </c>
      <c r="VVV367" s="91"/>
      <c r="VVW367" s="91"/>
      <c r="VVX367" s="91"/>
      <c r="VVY367" s="91"/>
      <c r="VVZ367" s="91"/>
      <c r="VWA367" s="91"/>
      <c r="VWB367" s="91"/>
      <c r="VWC367" s="91" t="s">
        <v>218</v>
      </c>
      <c r="VWD367" s="91"/>
      <c r="VWE367" s="91"/>
      <c r="VWF367" s="91"/>
      <c r="VWG367" s="91"/>
      <c r="VWH367" s="91"/>
      <c r="VWI367" s="91"/>
      <c r="VWJ367" s="91"/>
      <c r="VWK367" s="91" t="s">
        <v>218</v>
      </c>
      <c r="VWL367" s="91"/>
      <c r="VWM367" s="91"/>
      <c r="VWN367" s="91"/>
      <c r="VWO367" s="91"/>
      <c r="VWP367" s="91"/>
      <c r="VWQ367" s="91"/>
      <c r="VWR367" s="91"/>
      <c r="VWS367" s="91" t="s">
        <v>218</v>
      </c>
      <c r="VWT367" s="91"/>
      <c r="VWU367" s="91"/>
      <c r="VWV367" s="91"/>
      <c r="VWW367" s="91"/>
      <c r="VWX367" s="91"/>
      <c r="VWY367" s="91"/>
      <c r="VWZ367" s="91"/>
      <c r="VXA367" s="91" t="s">
        <v>218</v>
      </c>
      <c r="VXB367" s="91"/>
      <c r="VXC367" s="91"/>
      <c r="VXD367" s="91"/>
      <c r="VXE367" s="91"/>
      <c r="VXF367" s="91"/>
      <c r="VXG367" s="91"/>
      <c r="VXH367" s="91"/>
      <c r="VXI367" s="91" t="s">
        <v>218</v>
      </c>
      <c r="VXJ367" s="91"/>
      <c r="VXK367" s="91"/>
      <c r="VXL367" s="91"/>
      <c r="VXM367" s="91"/>
      <c r="VXN367" s="91"/>
      <c r="VXO367" s="91"/>
      <c r="VXP367" s="91"/>
      <c r="VXQ367" s="91" t="s">
        <v>218</v>
      </c>
      <c r="VXR367" s="91"/>
      <c r="VXS367" s="91"/>
      <c r="VXT367" s="91"/>
      <c r="VXU367" s="91"/>
      <c r="VXV367" s="91"/>
      <c r="VXW367" s="91"/>
      <c r="VXX367" s="91"/>
      <c r="VXY367" s="91" t="s">
        <v>218</v>
      </c>
      <c r="VXZ367" s="91"/>
      <c r="VYA367" s="91"/>
      <c r="VYB367" s="91"/>
      <c r="VYC367" s="91"/>
      <c r="VYD367" s="91"/>
      <c r="VYE367" s="91"/>
      <c r="VYF367" s="91"/>
      <c r="VYG367" s="91" t="s">
        <v>218</v>
      </c>
      <c r="VYH367" s="91"/>
      <c r="VYI367" s="91"/>
      <c r="VYJ367" s="91"/>
      <c r="VYK367" s="91"/>
      <c r="VYL367" s="91"/>
      <c r="VYM367" s="91"/>
      <c r="VYN367" s="91"/>
      <c r="VYO367" s="91" t="s">
        <v>218</v>
      </c>
      <c r="VYP367" s="91"/>
      <c r="VYQ367" s="91"/>
      <c r="VYR367" s="91"/>
      <c r="VYS367" s="91"/>
      <c r="VYT367" s="91"/>
      <c r="VYU367" s="91"/>
      <c r="VYV367" s="91"/>
      <c r="VYW367" s="91" t="s">
        <v>218</v>
      </c>
      <c r="VYX367" s="91"/>
      <c r="VYY367" s="91"/>
      <c r="VYZ367" s="91"/>
      <c r="VZA367" s="91"/>
      <c r="VZB367" s="91"/>
      <c r="VZC367" s="91"/>
      <c r="VZD367" s="91"/>
      <c r="VZE367" s="91" t="s">
        <v>218</v>
      </c>
      <c r="VZF367" s="91"/>
      <c r="VZG367" s="91"/>
      <c r="VZH367" s="91"/>
      <c r="VZI367" s="91"/>
      <c r="VZJ367" s="91"/>
      <c r="VZK367" s="91"/>
      <c r="VZL367" s="91"/>
      <c r="VZM367" s="91" t="s">
        <v>218</v>
      </c>
      <c r="VZN367" s="91"/>
      <c r="VZO367" s="91"/>
      <c r="VZP367" s="91"/>
      <c r="VZQ367" s="91"/>
      <c r="VZR367" s="91"/>
      <c r="VZS367" s="91"/>
      <c r="VZT367" s="91"/>
      <c r="VZU367" s="91" t="s">
        <v>218</v>
      </c>
      <c r="VZV367" s="91"/>
      <c r="VZW367" s="91"/>
      <c r="VZX367" s="91"/>
      <c r="VZY367" s="91"/>
      <c r="VZZ367" s="91"/>
      <c r="WAA367" s="91"/>
      <c r="WAB367" s="91"/>
      <c r="WAC367" s="91" t="s">
        <v>218</v>
      </c>
      <c r="WAD367" s="91"/>
      <c r="WAE367" s="91"/>
      <c r="WAF367" s="91"/>
      <c r="WAG367" s="91"/>
      <c r="WAH367" s="91"/>
      <c r="WAI367" s="91"/>
      <c r="WAJ367" s="91"/>
      <c r="WAK367" s="91" t="s">
        <v>218</v>
      </c>
      <c r="WAL367" s="91"/>
      <c r="WAM367" s="91"/>
      <c r="WAN367" s="91"/>
      <c r="WAO367" s="91"/>
      <c r="WAP367" s="91"/>
      <c r="WAQ367" s="91"/>
      <c r="WAR367" s="91"/>
      <c r="WAS367" s="91" t="s">
        <v>218</v>
      </c>
      <c r="WAT367" s="91"/>
      <c r="WAU367" s="91"/>
      <c r="WAV367" s="91"/>
      <c r="WAW367" s="91"/>
      <c r="WAX367" s="91"/>
      <c r="WAY367" s="91"/>
      <c r="WAZ367" s="91"/>
      <c r="WBA367" s="91" t="s">
        <v>218</v>
      </c>
      <c r="WBB367" s="91"/>
      <c r="WBC367" s="91"/>
      <c r="WBD367" s="91"/>
      <c r="WBE367" s="91"/>
      <c r="WBF367" s="91"/>
      <c r="WBG367" s="91"/>
      <c r="WBH367" s="91"/>
      <c r="WBI367" s="91" t="s">
        <v>218</v>
      </c>
      <c r="WBJ367" s="91"/>
      <c r="WBK367" s="91"/>
      <c r="WBL367" s="91"/>
      <c r="WBM367" s="91"/>
      <c r="WBN367" s="91"/>
      <c r="WBO367" s="91"/>
      <c r="WBP367" s="91"/>
      <c r="WBQ367" s="91" t="s">
        <v>218</v>
      </c>
      <c r="WBR367" s="91"/>
      <c r="WBS367" s="91"/>
      <c r="WBT367" s="91"/>
      <c r="WBU367" s="91"/>
      <c r="WBV367" s="91"/>
      <c r="WBW367" s="91"/>
      <c r="WBX367" s="91"/>
      <c r="WBY367" s="91" t="s">
        <v>218</v>
      </c>
      <c r="WBZ367" s="91"/>
      <c r="WCA367" s="91"/>
      <c r="WCB367" s="91"/>
      <c r="WCC367" s="91"/>
      <c r="WCD367" s="91"/>
      <c r="WCE367" s="91"/>
      <c r="WCF367" s="91"/>
      <c r="WCG367" s="91" t="s">
        <v>218</v>
      </c>
      <c r="WCH367" s="91"/>
      <c r="WCI367" s="91"/>
      <c r="WCJ367" s="91"/>
      <c r="WCK367" s="91"/>
      <c r="WCL367" s="91"/>
      <c r="WCM367" s="91"/>
      <c r="WCN367" s="91"/>
      <c r="WCO367" s="91" t="s">
        <v>218</v>
      </c>
      <c r="WCP367" s="91"/>
      <c r="WCQ367" s="91"/>
      <c r="WCR367" s="91"/>
      <c r="WCS367" s="91"/>
      <c r="WCT367" s="91"/>
      <c r="WCU367" s="91"/>
      <c r="WCV367" s="91"/>
      <c r="WCW367" s="91" t="s">
        <v>218</v>
      </c>
      <c r="WCX367" s="91"/>
      <c r="WCY367" s="91"/>
      <c r="WCZ367" s="91"/>
      <c r="WDA367" s="91"/>
      <c r="WDB367" s="91"/>
      <c r="WDC367" s="91"/>
      <c r="WDD367" s="91"/>
      <c r="WDE367" s="91" t="s">
        <v>218</v>
      </c>
      <c r="WDF367" s="91"/>
      <c r="WDG367" s="91"/>
      <c r="WDH367" s="91"/>
      <c r="WDI367" s="91"/>
      <c r="WDJ367" s="91"/>
      <c r="WDK367" s="91"/>
      <c r="WDL367" s="91"/>
      <c r="WDM367" s="91" t="s">
        <v>218</v>
      </c>
      <c r="WDN367" s="91"/>
      <c r="WDO367" s="91"/>
      <c r="WDP367" s="91"/>
      <c r="WDQ367" s="91"/>
      <c r="WDR367" s="91"/>
      <c r="WDS367" s="91"/>
      <c r="WDT367" s="91"/>
      <c r="WDU367" s="91" t="s">
        <v>218</v>
      </c>
      <c r="WDV367" s="91"/>
      <c r="WDW367" s="91"/>
      <c r="WDX367" s="91"/>
      <c r="WDY367" s="91"/>
      <c r="WDZ367" s="91"/>
      <c r="WEA367" s="91"/>
      <c r="WEB367" s="91"/>
      <c r="WEC367" s="91" t="s">
        <v>218</v>
      </c>
      <c r="WED367" s="91"/>
      <c r="WEE367" s="91"/>
      <c r="WEF367" s="91"/>
      <c r="WEG367" s="91"/>
      <c r="WEH367" s="91"/>
      <c r="WEI367" s="91"/>
      <c r="WEJ367" s="91"/>
      <c r="WEK367" s="91" t="s">
        <v>218</v>
      </c>
      <c r="WEL367" s="91"/>
      <c r="WEM367" s="91"/>
      <c r="WEN367" s="91"/>
      <c r="WEO367" s="91"/>
      <c r="WEP367" s="91"/>
      <c r="WEQ367" s="91"/>
      <c r="WER367" s="91"/>
      <c r="WES367" s="91" t="s">
        <v>218</v>
      </c>
      <c r="WET367" s="91"/>
      <c r="WEU367" s="91"/>
      <c r="WEV367" s="91"/>
      <c r="WEW367" s="91"/>
      <c r="WEX367" s="91"/>
      <c r="WEY367" s="91"/>
      <c r="WEZ367" s="91"/>
      <c r="WFA367" s="91" t="s">
        <v>218</v>
      </c>
      <c r="WFB367" s="91"/>
      <c r="WFC367" s="91"/>
      <c r="WFD367" s="91"/>
      <c r="WFE367" s="91"/>
      <c r="WFF367" s="91"/>
      <c r="WFG367" s="91"/>
      <c r="WFH367" s="91"/>
      <c r="WFI367" s="91" t="s">
        <v>218</v>
      </c>
      <c r="WFJ367" s="91"/>
      <c r="WFK367" s="91"/>
      <c r="WFL367" s="91"/>
      <c r="WFM367" s="91"/>
      <c r="WFN367" s="91"/>
      <c r="WFO367" s="91"/>
      <c r="WFP367" s="91"/>
      <c r="WFQ367" s="91" t="s">
        <v>218</v>
      </c>
      <c r="WFR367" s="91"/>
      <c r="WFS367" s="91"/>
      <c r="WFT367" s="91"/>
      <c r="WFU367" s="91"/>
      <c r="WFV367" s="91"/>
      <c r="WFW367" s="91"/>
      <c r="WFX367" s="91"/>
      <c r="WFY367" s="91" t="s">
        <v>218</v>
      </c>
      <c r="WFZ367" s="91"/>
      <c r="WGA367" s="91"/>
      <c r="WGB367" s="91"/>
      <c r="WGC367" s="91"/>
      <c r="WGD367" s="91"/>
      <c r="WGE367" s="91"/>
      <c r="WGF367" s="91"/>
      <c r="WGG367" s="91" t="s">
        <v>218</v>
      </c>
      <c r="WGH367" s="91"/>
      <c r="WGI367" s="91"/>
      <c r="WGJ367" s="91"/>
      <c r="WGK367" s="91"/>
      <c r="WGL367" s="91"/>
      <c r="WGM367" s="91"/>
      <c r="WGN367" s="91"/>
      <c r="WGO367" s="91" t="s">
        <v>218</v>
      </c>
      <c r="WGP367" s="91"/>
      <c r="WGQ367" s="91"/>
      <c r="WGR367" s="91"/>
      <c r="WGS367" s="91"/>
      <c r="WGT367" s="91"/>
      <c r="WGU367" s="91"/>
      <c r="WGV367" s="91"/>
      <c r="WGW367" s="91" t="s">
        <v>218</v>
      </c>
      <c r="WGX367" s="91"/>
      <c r="WGY367" s="91"/>
      <c r="WGZ367" s="91"/>
      <c r="WHA367" s="91"/>
      <c r="WHB367" s="91"/>
      <c r="WHC367" s="91"/>
      <c r="WHD367" s="91"/>
      <c r="WHE367" s="91" t="s">
        <v>218</v>
      </c>
      <c r="WHF367" s="91"/>
      <c r="WHG367" s="91"/>
      <c r="WHH367" s="91"/>
      <c r="WHI367" s="91"/>
      <c r="WHJ367" s="91"/>
      <c r="WHK367" s="91"/>
      <c r="WHL367" s="91"/>
      <c r="WHM367" s="91" t="s">
        <v>218</v>
      </c>
      <c r="WHN367" s="91"/>
      <c r="WHO367" s="91"/>
      <c r="WHP367" s="91"/>
      <c r="WHQ367" s="91"/>
      <c r="WHR367" s="91"/>
      <c r="WHS367" s="91"/>
      <c r="WHT367" s="91"/>
      <c r="WHU367" s="91" t="s">
        <v>218</v>
      </c>
      <c r="WHV367" s="91"/>
      <c r="WHW367" s="91"/>
      <c r="WHX367" s="91"/>
      <c r="WHY367" s="91"/>
      <c r="WHZ367" s="91"/>
      <c r="WIA367" s="91"/>
      <c r="WIB367" s="91"/>
      <c r="WIC367" s="91" t="s">
        <v>218</v>
      </c>
      <c r="WID367" s="91"/>
      <c r="WIE367" s="91"/>
      <c r="WIF367" s="91"/>
      <c r="WIG367" s="91"/>
      <c r="WIH367" s="91"/>
      <c r="WII367" s="91"/>
      <c r="WIJ367" s="91"/>
      <c r="WIK367" s="91" t="s">
        <v>218</v>
      </c>
      <c r="WIL367" s="91"/>
      <c r="WIM367" s="91"/>
      <c r="WIN367" s="91"/>
      <c r="WIO367" s="91"/>
      <c r="WIP367" s="91"/>
      <c r="WIQ367" s="91"/>
      <c r="WIR367" s="91"/>
      <c r="WIS367" s="91" t="s">
        <v>218</v>
      </c>
      <c r="WIT367" s="91"/>
      <c r="WIU367" s="91"/>
      <c r="WIV367" s="91"/>
      <c r="WIW367" s="91"/>
      <c r="WIX367" s="91"/>
      <c r="WIY367" s="91"/>
      <c r="WIZ367" s="91"/>
      <c r="WJA367" s="91" t="s">
        <v>218</v>
      </c>
      <c r="WJB367" s="91"/>
      <c r="WJC367" s="91"/>
      <c r="WJD367" s="91"/>
      <c r="WJE367" s="91"/>
      <c r="WJF367" s="91"/>
      <c r="WJG367" s="91"/>
      <c r="WJH367" s="91"/>
      <c r="WJI367" s="91" t="s">
        <v>218</v>
      </c>
      <c r="WJJ367" s="91"/>
      <c r="WJK367" s="91"/>
      <c r="WJL367" s="91"/>
      <c r="WJM367" s="91"/>
      <c r="WJN367" s="91"/>
      <c r="WJO367" s="91"/>
      <c r="WJP367" s="91"/>
      <c r="WJQ367" s="91" t="s">
        <v>218</v>
      </c>
      <c r="WJR367" s="91"/>
      <c r="WJS367" s="91"/>
      <c r="WJT367" s="91"/>
      <c r="WJU367" s="91"/>
      <c r="WJV367" s="91"/>
      <c r="WJW367" s="91"/>
      <c r="WJX367" s="91"/>
      <c r="WJY367" s="91" t="s">
        <v>218</v>
      </c>
      <c r="WJZ367" s="91"/>
      <c r="WKA367" s="91"/>
      <c r="WKB367" s="91"/>
      <c r="WKC367" s="91"/>
      <c r="WKD367" s="91"/>
      <c r="WKE367" s="91"/>
      <c r="WKF367" s="91"/>
      <c r="WKG367" s="91" t="s">
        <v>218</v>
      </c>
      <c r="WKH367" s="91"/>
      <c r="WKI367" s="91"/>
      <c r="WKJ367" s="91"/>
      <c r="WKK367" s="91"/>
      <c r="WKL367" s="91"/>
      <c r="WKM367" s="91"/>
      <c r="WKN367" s="91"/>
      <c r="WKO367" s="91" t="s">
        <v>218</v>
      </c>
      <c r="WKP367" s="91"/>
      <c r="WKQ367" s="91"/>
      <c r="WKR367" s="91"/>
      <c r="WKS367" s="91"/>
      <c r="WKT367" s="91"/>
      <c r="WKU367" s="91"/>
      <c r="WKV367" s="91"/>
      <c r="WKW367" s="91" t="s">
        <v>218</v>
      </c>
      <c r="WKX367" s="91"/>
      <c r="WKY367" s="91"/>
      <c r="WKZ367" s="91"/>
      <c r="WLA367" s="91"/>
      <c r="WLB367" s="91"/>
      <c r="WLC367" s="91"/>
      <c r="WLD367" s="91"/>
      <c r="WLE367" s="91" t="s">
        <v>218</v>
      </c>
      <c r="WLF367" s="91"/>
      <c r="WLG367" s="91"/>
      <c r="WLH367" s="91"/>
      <c r="WLI367" s="91"/>
      <c r="WLJ367" s="91"/>
      <c r="WLK367" s="91"/>
      <c r="WLL367" s="91"/>
      <c r="WLM367" s="91" t="s">
        <v>218</v>
      </c>
      <c r="WLN367" s="91"/>
      <c r="WLO367" s="91"/>
      <c r="WLP367" s="91"/>
      <c r="WLQ367" s="91"/>
      <c r="WLR367" s="91"/>
      <c r="WLS367" s="91"/>
      <c r="WLT367" s="91"/>
      <c r="WLU367" s="91" t="s">
        <v>218</v>
      </c>
      <c r="WLV367" s="91"/>
      <c r="WLW367" s="91"/>
      <c r="WLX367" s="91"/>
      <c r="WLY367" s="91"/>
      <c r="WLZ367" s="91"/>
      <c r="WMA367" s="91"/>
      <c r="WMB367" s="91"/>
      <c r="WMC367" s="91" t="s">
        <v>218</v>
      </c>
      <c r="WMD367" s="91"/>
      <c r="WME367" s="91"/>
      <c r="WMF367" s="91"/>
      <c r="WMG367" s="91"/>
      <c r="WMH367" s="91"/>
      <c r="WMI367" s="91"/>
      <c r="WMJ367" s="91"/>
      <c r="WMK367" s="91" t="s">
        <v>218</v>
      </c>
      <c r="WML367" s="91"/>
      <c r="WMM367" s="91"/>
      <c r="WMN367" s="91"/>
      <c r="WMO367" s="91"/>
      <c r="WMP367" s="91"/>
      <c r="WMQ367" s="91"/>
      <c r="WMR367" s="91"/>
      <c r="WMS367" s="91" t="s">
        <v>218</v>
      </c>
      <c r="WMT367" s="91"/>
      <c r="WMU367" s="91"/>
      <c r="WMV367" s="91"/>
      <c r="WMW367" s="91"/>
      <c r="WMX367" s="91"/>
      <c r="WMY367" s="91"/>
      <c r="WMZ367" s="91"/>
      <c r="WNA367" s="91" t="s">
        <v>218</v>
      </c>
      <c r="WNB367" s="91"/>
      <c r="WNC367" s="91"/>
      <c r="WND367" s="91"/>
      <c r="WNE367" s="91"/>
      <c r="WNF367" s="91"/>
      <c r="WNG367" s="91"/>
      <c r="WNH367" s="91"/>
      <c r="WNI367" s="91" t="s">
        <v>218</v>
      </c>
      <c r="WNJ367" s="91"/>
      <c r="WNK367" s="91"/>
      <c r="WNL367" s="91"/>
      <c r="WNM367" s="91"/>
      <c r="WNN367" s="91"/>
      <c r="WNO367" s="91"/>
      <c r="WNP367" s="91"/>
      <c r="WNQ367" s="91" t="s">
        <v>218</v>
      </c>
      <c r="WNR367" s="91"/>
      <c r="WNS367" s="91"/>
      <c r="WNT367" s="91"/>
      <c r="WNU367" s="91"/>
      <c r="WNV367" s="91"/>
      <c r="WNW367" s="91"/>
      <c r="WNX367" s="91"/>
      <c r="WNY367" s="91" t="s">
        <v>218</v>
      </c>
      <c r="WNZ367" s="91"/>
      <c r="WOA367" s="91"/>
      <c r="WOB367" s="91"/>
      <c r="WOC367" s="91"/>
      <c r="WOD367" s="91"/>
      <c r="WOE367" s="91"/>
      <c r="WOF367" s="91"/>
      <c r="WOG367" s="91" t="s">
        <v>218</v>
      </c>
      <c r="WOH367" s="91"/>
      <c r="WOI367" s="91"/>
      <c r="WOJ367" s="91"/>
      <c r="WOK367" s="91"/>
      <c r="WOL367" s="91"/>
      <c r="WOM367" s="91"/>
      <c r="WON367" s="91"/>
      <c r="WOO367" s="91" t="s">
        <v>218</v>
      </c>
      <c r="WOP367" s="91"/>
      <c r="WOQ367" s="91"/>
      <c r="WOR367" s="91"/>
      <c r="WOS367" s="91"/>
      <c r="WOT367" s="91"/>
      <c r="WOU367" s="91"/>
      <c r="WOV367" s="91"/>
      <c r="WOW367" s="91" t="s">
        <v>218</v>
      </c>
      <c r="WOX367" s="91"/>
      <c r="WOY367" s="91"/>
      <c r="WOZ367" s="91"/>
      <c r="WPA367" s="91"/>
      <c r="WPB367" s="91"/>
      <c r="WPC367" s="91"/>
      <c r="WPD367" s="91"/>
      <c r="WPE367" s="91" t="s">
        <v>218</v>
      </c>
      <c r="WPF367" s="91"/>
      <c r="WPG367" s="91"/>
      <c r="WPH367" s="91"/>
      <c r="WPI367" s="91"/>
      <c r="WPJ367" s="91"/>
      <c r="WPK367" s="91"/>
      <c r="WPL367" s="91"/>
      <c r="WPM367" s="91" t="s">
        <v>218</v>
      </c>
      <c r="WPN367" s="91"/>
      <c r="WPO367" s="91"/>
      <c r="WPP367" s="91"/>
      <c r="WPQ367" s="91"/>
      <c r="WPR367" s="91"/>
      <c r="WPS367" s="91"/>
      <c r="WPT367" s="91"/>
      <c r="WPU367" s="91" t="s">
        <v>218</v>
      </c>
      <c r="WPV367" s="91"/>
      <c r="WPW367" s="91"/>
      <c r="WPX367" s="91"/>
      <c r="WPY367" s="91"/>
      <c r="WPZ367" s="91"/>
      <c r="WQA367" s="91"/>
      <c r="WQB367" s="91"/>
      <c r="WQC367" s="91" t="s">
        <v>218</v>
      </c>
      <c r="WQD367" s="91"/>
      <c r="WQE367" s="91"/>
      <c r="WQF367" s="91"/>
      <c r="WQG367" s="91"/>
      <c r="WQH367" s="91"/>
      <c r="WQI367" s="91"/>
      <c r="WQJ367" s="91"/>
      <c r="WQK367" s="91" t="s">
        <v>218</v>
      </c>
      <c r="WQL367" s="91"/>
      <c r="WQM367" s="91"/>
      <c r="WQN367" s="91"/>
      <c r="WQO367" s="91"/>
      <c r="WQP367" s="91"/>
      <c r="WQQ367" s="91"/>
      <c r="WQR367" s="91"/>
      <c r="WQS367" s="91" t="s">
        <v>218</v>
      </c>
      <c r="WQT367" s="91"/>
      <c r="WQU367" s="91"/>
      <c r="WQV367" s="91"/>
      <c r="WQW367" s="91"/>
      <c r="WQX367" s="91"/>
      <c r="WQY367" s="91"/>
      <c r="WQZ367" s="91"/>
      <c r="WRA367" s="91" t="s">
        <v>218</v>
      </c>
      <c r="WRB367" s="91"/>
      <c r="WRC367" s="91"/>
      <c r="WRD367" s="91"/>
      <c r="WRE367" s="91"/>
      <c r="WRF367" s="91"/>
      <c r="WRG367" s="91"/>
      <c r="WRH367" s="91"/>
      <c r="WRI367" s="91" t="s">
        <v>218</v>
      </c>
      <c r="WRJ367" s="91"/>
      <c r="WRK367" s="91"/>
      <c r="WRL367" s="91"/>
      <c r="WRM367" s="91"/>
      <c r="WRN367" s="91"/>
      <c r="WRO367" s="91"/>
      <c r="WRP367" s="91"/>
      <c r="WRQ367" s="91" t="s">
        <v>218</v>
      </c>
      <c r="WRR367" s="91"/>
      <c r="WRS367" s="91"/>
      <c r="WRT367" s="91"/>
      <c r="WRU367" s="91"/>
      <c r="WRV367" s="91"/>
      <c r="WRW367" s="91"/>
      <c r="WRX367" s="91"/>
      <c r="WRY367" s="91" t="s">
        <v>218</v>
      </c>
      <c r="WRZ367" s="91"/>
      <c r="WSA367" s="91"/>
      <c r="WSB367" s="91"/>
      <c r="WSC367" s="91"/>
      <c r="WSD367" s="91"/>
      <c r="WSE367" s="91"/>
      <c r="WSF367" s="91"/>
      <c r="WSG367" s="91" t="s">
        <v>218</v>
      </c>
      <c r="WSH367" s="91"/>
      <c r="WSI367" s="91"/>
      <c r="WSJ367" s="91"/>
      <c r="WSK367" s="91"/>
      <c r="WSL367" s="91"/>
      <c r="WSM367" s="91"/>
      <c r="WSN367" s="91"/>
      <c r="WSO367" s="91" t="s">
        <v>218</v>
      </c>
      <c r="WSP367" s="91"/>
      <c r="WSQ367" s="91"/>
      <c r="WSR367" s="91"/>
      <c r="WSS367" s="91"/>
      <c r="WST367" s="91"/>
      <c r="WSU367" s="91"/>
      <c r="WSV367" s="91"/>
      <c r="WSW367" s="91" t="s">
        <v>218</v>
      </c>
      <c r="WSX367" s="91"/>
      <c r="WSY367" s="91"/>
      <c r="WSZ367" s="91"/>
      <c r="WTA367" s="91"/>
      <c r="WTB367" s="91"/>
      <c r="WTC367" s="91"/>
      <c r="WTD367" s="91"/>
      <c r="WTE367" s="91" t="s">
        <v>218</v>
      </c>
      <c r="WTF367" s="91"/>
      <c r="WTG367" s="91"/>
      <c r="WTH367" s="91"/>
      <c r="WTI367" s="91"/>
      <c r="WTJ367" s="91"/>
      <c r="WTK367" s="91"/>
      <c r="WTL367" s="91"/>
      <c r="WTM367" s="91" t="s">
        <v>218</v>
      </c>
      <c r="WTN367" s="91"/>
      <c r="WTO367" s="91"/>
      <c r="WTP367" s="91"/>
      <c r="WTQ367" s="91"/>
      <c r="WTR367" s="91"/>
      <c r="WTS367" s="91"/>
      <c r="WTT367" s="91"/>
      <c r="WTU367" s="91" t="s">
        <v>218</v>
      </c>
      <c r="WTV367" s="91"/>
      <c r="WTW367" s="91"/>
      <c r="WTX367" s="91"/>
      <c r="WTY367" s="91"/>
      <c r="WTZ367" s="91"/>
      <c r="WUA367" s="91"/>
      <c r="WUB367" s="91"/>
      <c r="WUC367" s="91" t="s">
        <v>218</v>
      </c>
      <c r="WUD367" s="91"/>
      <c r="WUE367" s="91"/>
      <c r="WUF367" s="91"/>
      <c r="WUG367" s="91"/>
      <c r="WUH367" s="91"/>
      <c r="WUI367" s="91"/>
      <c r="WUJ367" s="91"/>
      <c r="WUK367" s="91" t="s">
        <v>218</v>
      </c>
      <c r="WUL367" s="91"/>
      <c r="WUM367" s="91"/>
      <c r="WUN367" s="91"/>
      <c r="WUO367" s="91"/>
      <c r="WUP367" s="91"/>
      <c r="WUQ367" s="91"/>
      <c r="WUR367" s="91"/>
      <c r="WUS367" s="91" t="s">
        <v>218</v>
      </c>
      <c r="WUT367" s="91"/>
      <c r="WUU367" s="91"/>
      <c r="WUV367" s="91"/>
      <c r="WUW367" s="91"/>
      <c r="WUX367" s="91"/>
      <c r="WUY367" s="91"/>
      <c r="WUZ367" s="91"/>
      <c r="WVA367" s="91" t="s">
        <v>218</v>
      </c>
      <c r="WVB367" s="91"/>
      <c r="WVC367" s="91"/>
      <c r="WVD367" s="91"/>
      <c r="WVE367" s="91"/>
      <c r="WVF367" s="91"/>
      <c r="WVG367" s="91"/>
      <c r="WVH367" s="91"/>
      <c r="WVI367" s="91" t="s">
        <v>218</v>
      </c>
      <c r="WVJ367" s="91"/>
      <c r="WVK367" s="91"/>
      <c r="WVL367" s="91"/>
      <c r="WVM367" s="91"/>
      <c r="WVN367" s="91"/>
      <c r="WVO367" s="91"/>
      <c r="WVP367" s="91"/>
      <c r="WVQ367" s="91" t="s">
        <v>218</v>
      </c>
      <c r="WVR367" s="91"/>
      <c r="WVS367" s="91"/>
      <c r="WVT367" s="91"/>
      <c r="WVU367" s="91"/>
      <c r="WVV367" s="91"/>
      <c r="WVW367" s="91"/>
      <c r="WVX367" s="91"/>
      <c r="WVY367" s="91" t="s">
        <v>218</v>
      </c>
      <c r="WVZ367" s="91"/>
      <c r="WWA367" s="91"/>
      <c r="WWB367" s="91"/>
      <c r="WWC367" s="91"/>
      <c r="WWD367" s="91"/>
      <c r="WWE367" s="91"/>
      <c r="WWF367" s="91"/>
      <c r="WWG367" s="91" t="s">
        <v>218</v>
      </c>
      <c r="WWH367" s="91"/>
      <c r="WWI367" s="91"/>
      <c r="WWJ367" s="91"/>
      <c r="WWK367" s="91"/>
      <c r="WWL367" s="91"/>
      <c r="WWM367" s="91"/>
      <c r="WWN367" s="91"/>
      <c r="WWO367" s="91" t="s">
        <v>218</v>
      </c>
      <c r="WWP367" s="91"/>
      <c r="WWQ367" s="91"/>
      <c r="WWR367" s="91"/>
      <c r="WWS367" s="91"/>
      <c r="WWT367" s="91"/>
      <c r="WWU367" s="91"/>
      <c r="WWV367" s="91"/>
      <c r="WWW367" s="91" t="s">
        <v>218</v>
      </c>
      <c r="WWX367" s="91"/>
      <c r="WWY367" s="91"/>
      <c r="WWZ367" s="91"/>
      <c r="WXA367" s="91"/>
      <c r="WXB367" s="91"/>
      <c r="WXC367" s="91"/>
      <c r="WXD367" s="91"/>
      <c r="WXE367" s="91" t="s">
        <v>218</v>
      </c>
      <c r="WXF367" s="91"/>
      <c r="WXG367" s="91"/>
      <c r="WXH367" s="91"/>
      <c r="WXI367" s="91"/>
      <c r="WXJ367" s="91"/>
      <c r="WXK367" s="91"/>
      <c r="WXL367" s="91"/>
      <c r="WXM367" s="91" t="s">
        <v>218</v>
      </c>
      <c r="WXN367" s="91"/>
      <c r="WXO367" s="91"/>
      <c r="WXP367" s="91"/>
      <c r="WXQ367" s="91"/>
      <c r="WXR367" s="91"/>
      <c r="WXS367" s="91"/>
      <c r="WXT367" s="91"/>
      <c r="WXU367" s="91" t="s">
        <v>218</v>
      </c>
      <c r="WXV367" s="91"/>
      <c r="WXW367" s="91"/>
      <c r="WXX367" s="91"/>
      <c r="WXY367" s="91"/>
      <c r="WXZ367" s="91"/>
      <c r="WYA367" s="91"/>
      <c r="WYB367" s="91"/>
      <c r="WYC367" s="91" t="s">
        <v>218</v>
      </c>
      <c r="WYD367" s="91"/>
      <c r="WYE367" s="91"/>
      <c r="WYF367" s="91"/>
      <c r="WYG367" s="91"/>
      <c r="WYH367" s="91"/>
      <c r="WYI367" s="91"/>
      <c r="WYJ367" s="91"/>
      <c r="WYK367" s="91" t="s">
        <v>218</v>
      </c>
      <c r="WYL367" s="91"/>
      <c r="WYM367" s="91"/>
      <c r="WYN367" s="91"/>
      <c r="WYO367" s="91"/>
      <c r="WYP367" s="91"/>
      <c r="WYQ367" s="91"/>
      <c r="WYR367" s="91"/>
      <c r="WYS367" s="91" t="s">
        <v>218</v>
      </c>
      <c r="WYT367" s="91"/>
      <c r="WYU367" s="91"/>
      <c r="WYV367" s="91"/>
      <c r="WYW367" s="91"/>
      <c r="WYX367" s="91"/>
      <c r="WYY367" s="91"/>
      <c r="WYZ367" s="91"/>
      <c r="WZA367" s="91" t="s">
        <v>218</v>
      </c>
      <c r="WZB367" s="91"/>
      <c r="WZC367" s="91"/>
      <c r="WZD367" s="91"/>
      <c r="WZE367" s="91"/>
      <c r="WZF367" s="91"/>
      <c r="WZG367" s="91"/>
      <c r="WZH367" s="91"/>
      <c r="WZI367" s="91" t="s">
        <v>218</v>
      </c>
      <c r="WZJ367" s="91"/>
      <c r="WZK367" s="91"/>
      <c r="WZL367" s="91"/>
      <c r="WZM367" s="91"/>
      <c r="WZN367" s="91"/>
      <c r="WZO367" s="91"/>
      <c r="WZP367" s="91"/>
      <c r="WZQ367" s="91" t="s">
        <v>218</v>
      </c>
      <c r="WZR367" s="91"/>
      <c r="WZS367" s="91"/>
      <c r="WZT367" s="91"/>
      <c r="WZU367" s="91"/>
      <c r="WZV367" s="91"/>
      <c r="WZW367" s="91"/>
      <c r="WZX367" s="91"/>
      <c r="WZY367" s="91" t="s">
        <v>218</v>
      </c>
      <c r="WZZ367" s="91"/>
      <c r="XAA367" s="91"/>
      <c r="XAB367" s="91"/>
      <c r="XAC367" s="91"/>
      <c r="XAD367" s="91"/>
      <c r="XAE367" s="91"/>
      <c r="XAF367" s="91"/>
      <c r="XAG367" s="91" t="s">
        <v>218</v>
      </c>
      <c r="XAH367" s="91"/>
      <c r="XAI367" s="91"/>
      <c r="XAJ367" s="91"/>
      <c r="XAK367" s="91"/>
      <c r="XAL367" s="91"/>
      <c r="XAM367" s="91"/>
      <c r="XAN367" s="91"/>
      <c r="XAO367" s="91" t="s">
        <v>218</v>
      </c>
      <c r="XAP367" s="91"/>
      <c r="XAQ367" s="91"/>
      <c r="XAR367" s="91"/>
      <c r="XAS367" s="91"/>
      <c r="XAT367" s="91"/>
      <c r="XAU367" s="91"/>
      <c r="XAV367" s="91"/>
      <c r="XAW367" s="91" t="s">
        <v>218</v>
      </c>
      <c r="XAX367" s="91"/>
      <c r="XAY367" s="91"/>
      <c r="XAZ367" s="91"/>
      <c r="XBA367" s="91"/>
      <c r="XBB367" s="91"/>
      <c r="XBC367" s="91"/>
      <c r="XBD367" s="91"/>
      <c r="XBE367" s="91" t="s">
        <v>218</v>
      </c>
      <c r="XBF367" s="91"/>
      <c r="XBG367" s="91"/>
      <c r="XBH367" s="91"/>
      <c r="XBI367" s="91"/>
      <c r="XBJ367" s="91"/>
      <c r="XBK367" s="91"/>
      <c r="XBL367" s="91"/>
      <c r="XBM367" s="91" t="s">
        <v>218</v>
      </c>
      <c r="XBN367" s="91"/>
      <c r="XBO367" s="91"/>
      <c r="XBP367" s="91"/>
      <c r="XBQ367" s="91"/>
      <c r="XBR367" s="91"/>
      <c r="XBS367" s="91"/>
      <c r="XBT367" s="91"/>
      <c r="XBU367" s="91" t="s">
        <v>218</v>
      </c>
      <c r="XBV367" s="91"/>
      <c r="XBW367" s="91"/>
      <c r="XBX367" s="91"/>
      <c r="XBY367" s="91"/>
      <c r="XBZ367" s="91"/>
      <c r="XCA367" s="91"/>
      <c r="XCB367" s="91"/>
      <c r="XCC367" s="91" t="s">
        <v>218</v>
      </c>
      <c r="XCD367" s="91"/>
      <c r="XCE367" s="91"/>
      <c r="XCF367" s="91"/>
      <c r="XCG367" s="91"/>
      <c r="XCH367" s="91"/>
      <c r="XCI367" s="91"/>
      <c r="XCJ367" s="91"/>
      <c r="XCK367" s="91" t="s">
        <v>218</v>
      </c>
      <c r="XCL367" s="91"/>
      <c r="XCM367" s="91"/>
      <c r="XCN367" s="91"/>
      <c r="XCO367" s="91"/>
      <c r="XCP367" s="91"/>
      <c r="XCQ367" s="91"/>
      <c r="XCR367" s="91"/>
      <c r="XCS367" s="91" t="s">
        <v>218</v>
      </c>
      <c r="XCT367" s="91"/>
      <c r="XCU367" s="91"/>
      <c r="XCV367" s="91"/>
      <c r="XCW367" s="91"/>
      <c r="XCX367" s="91"/>
      <c r="XCY367" s="91"/>
      <c r="XCZ367" s="91"/>
      <c r="XDA367" s="91" t="s">
        <v>218</v>
      </c>
      <c r="XDB367" s="91"/>
      <c r="XDC367" s="91"/>
      <c r="XDD367" s="91"/>
      <c r="XDE367" s="91"/>
      <c r="XDF367" s="91"/>
      <c r="XDG367" s="91"/>
      <c r="XDH367" s="91"/>
      <c r="XDI367" s="91" t="s">
        <v>218</v>
      </c>
      <c r="XDJ367" s="91"/>
      <c r="XDK367" s="91"/>
      <c r="XDL367" s="91"/>
      <c r="XDM367" s="91"/>
      <c r="XDN367" s="91"/>
      <c r="XDO367" s="91"/>
      <c r="XDP367" s="91"/>
      <c r="XDQ367" s="91" t="s">
        <v>218</v>
      </c>
      <c r="XDR367" s="91"/>
      <c r="XDS367" s="91"/>
      <c r="XDT367" s="91"/>
      <c r="XDU367" s="91"/>
      <c r="XDV367" s="91"/>
      <c r="XDW367" s="91"/>
      <c r="XDX367" s="91"/>
      <c r="XDY367" s="91" t="s">
        <v>218</v>
      </c>
      <c r="XDZ367" s="91"/>
      <c r="XEA367" s="91"/>
      <c r="XEB367" s="91"/>
      <c r="XEC367" s="91"/>
      <c r="XED367" s="91"/>
      <c r="XEE367" s="91"/>
      <c r="XEF367" s="91"/>
      <c r="XEG367" s="91" t="s">
        <v>218</v>
      </c>
      <c r="XEH367" s="91"/>
      <c r="XEI367" s="91"/>
      <c r="XEJ367" s="91"/>
      <c r="XEK367" s="91"/>
      <c r="XEL367" s="91"/>
      <c r="XEM367" s="91"/>
      <c r="XEN367" s="91"/>
      <c r="XEO367" s="91" t="s">
        <v>218</v>
      </c>
      <c r="XEP367" s="91"/>
      <c r="XEQ367" s="91"/>
      <c r="XER367" s="91"/>
      <c r="XES367" s="91"/>
      <c r="XET367" s="91"/>
      <c r="XEU367" s="91"/>
      <c r="XEV367" s="91"/>
      <c r="XEW367" s="91" t="s">
        <v>218</v>
      </c>
      <c r="XEX367" s="91"/>
      <c r="XEY367" s="91"/>
      <c r="XEZ367" s="91"/>
      <c r="XFA367" s="91"/>
      <c r="XFB367" s="91"/>
      <c r="XFC367" s="91"/>
      <c r="XFD367" s="91"/>
    </row>
    <row r="368" spans="1:16384" s="51" customFormat="1" ht="15.75" customHeight="1" x14ac:dyDescent="0.35">
      <c r="A368" s="52">
        <v>1</v>
      </c>
      <c r="B368" s="52" t="s">
        <v>243</v>
      </c>
      <c r="C368" s="52" t="s">
        <v>216</v>
      </c>
      <c r="D368" s="52">
        <f>83.51*10.764</f>
        <v>898.90164000000004</v>
      </c>
      <c r="E368" s="52">
        <v>0</v>
      </c>
      <c r="F368" s="52">
        <f t="shared" ref="F368:F369" si="39">D368*(($F$335)+1)+(IF(E368&lt;101,E368,IF(E368&lt;201,E368/2,IF(E368&lt;=301,E368/3,E368/4))))</f>
        <v>1348.3524600000001</v>
      </c>
      <c r="G368" s="92" t="str">
        <f>A367</f>
        <v>12th Floor For Residential</v>
      </c>
      <c r="H368" s="92"/>
      <c r="I368" s="34"/>
      <c r="N368" s="34"/>
    </row>
    <row r="369" spans="1:16384" s="51" customFormat="1" ht="15.75" customHeight="1" x14ac:dyDescent="0.35">
      <c r="A369" s="52">
        <f>A368+1</f>
        <v>2</v>
      </c>
      <c r="B369" s="52" t="s">
        <v>243</v>
      </c>
      <c r="C369" s="52" t="s">
        <v>213</v>
      </c>
      <c r="D369" s="52">
        <f>39.79*10.764</f>
        <v>428.29955999999999</v>
      </c>
      <c r="E369" s="52">
        <v>0</v>
      </c>
      <c r="F369" s="52">
        <f t="shared" si="39"/>
        <v>642.44934000000001</v>
      </c>
      <c r="G369" s="92"/>
      <c r="H369" s="92"/>
      <c r="I369" s="34"/>
      <c r="N369" s="34"/>
    </row>
    <row r="370" spans="1:16384" s="51" customFormat="1" ht="15.75" customHeight="1" x14ac:dyDescent="0.35">
      <c r="A370" s="52">
        <f>A369+1</f>
        <v>3</v>
      </c>
      <c r="B370" s="52" t="s">
        <v>243</v>
      </c>
      <c r="C370" s="52" t="s">
        <v>212</v>
      </c>
      <c r="D370" s="52">
        <f>53.75*10.764</f>
        <v>578.56499999999994</v>
      </c>
      <c r="E370" s="52">
        <v>0</v>
      </c>
      <c r="F370" s="52">
        <f>D370*(($F$335)+1)+(IF(E370&lt;101,E370,IF(E370&lt;201,E370/2,IF(E370&lt;=301,E370/3,E370/4))))</f>
        <v>867.84749999999985</v>
      </c>
      <c r="G370" s="92"/>
      <c r="H370" s="92"/>
      <c r="I370" s="34"/>
      <c r="N370" s="34"/>
    </row>
    <row r="371" spans="1:16384" s="51" customFormat="1" ht="15.75" customHeight="1" x14ac:dyDescent="0.35">
      <c r="A371" s="52">
        <f>A370+1</f>
        <v>4</v>
      </c>
      <c r="B371" s="52" t="s">
        <v>243</v>
      </c>
      <c r="C371" s="52" t="s">
        <v>212</v>
      </c>
      <c r="D371" s="52">
        <f>54.13*10.764</f>
        <v>582.65531999999996</v>
      </c>
      <c r="E371" s="52">
        <v>0</v>
      </c>
      <c r="F371" s="52">
        <f>D371*(($F$335)+1)+(IF(E371&lt;101,E371,IF(E371&lt;201,E371/2,IF(E371&lt;=301,E371/3,E371/4))))</f>
        <v>873.98298</v>
      </c>
      <c r="G371" s="92"/>
      <c r="H371" s="92"/>
      <c r="I371" s="34"/>
      <c r="N371" s="34"/>
    </row>
    <row r="372" spans="1:16384" s="51" customFormat="1" x14ac:dyDescent="0.35">
      <c r="A372" s="91" t="s">
        <v>226</v>
      </c>
      <c r="B372" s="91"/>
      <c r="C372" s="91"/>
      <c r="D372" s="91"/>
      <c r="E372" s="91"/>
      <c r="F372" s="91"/>
      <c r="G372" s="91"/>
      <c r="H372" s="91"/>
      <c r="I372" s="55"/>
      <c r="J372" s="55"/>
      <c r="K372" s="55"/>
      <c r="L372" s="55"/>
      <c r="M372" s="55"/>
      <c r="N372" s="55"/>
      <c r="O372" s="55"/>
      <c r="P372" s="55"/>
      <c r="Q372" s="119" t="s">
        <v>218</v>
      </c>
      <c r="R372" s="91"/>
      <c r="S372" s="91"/>
      <c r="T372" s="91"/>
      <c r="U372" s="91"/>
      <c r="V372" s="91"/>
      <c r="W372" s="91"/>
      <c r="X372" s="91"/>
      <c r="Y372" s="91" t="s">
        <v>218</v>
      </c>
      <c r="Z372" s="91"/>
      <c r="AA372" s="91"/>
      <c r="AB372" s="91"/>
      <c r="AC372" s="91"/>
      <c r="AD372" s="91"/>
      <c r="AE372" s="91"/>
      <c r="AF372" s="91"/>
      <c r="AG372" s="91" t="s">
        <v>218</v>
      </c>
      <c r="AH372" s="91"/>
      <c r="AI372" s="91"/>
      <c r="AJ372" s="91"/>
      <c r="AK372" s="91"/>
      <c r="AL372" s="91"/>
      <c r="AM372" s="91"/>
      <c r="AN372" s="91"/>
      <c r="AO372" s="91" t="s">
        <v>218</v>
      </c>
      <c r="AP372" s="91"/>
      <c r="AQ372" s="91"/>
      <c r="AR372" s="91"/>
      <c r="AS372" s="91"/>
      <c r="AT372" s="91"/>
      <c r="AU372" s="91"/>
      <c r="AV372" s="91"/>
      <c r="AW372" s="91" t="s">
        <v>218</v>
      </c>
      <c r="AX372" s="91"/>
      <c r="AY372" s="91"/>
      <c r="AZ372" s="91"/>
      <c r="BA372" s="91"/>
      <c r="BB372" s="91"/>
      <c r="BC372" s="91"/>
      <c r="BD372" s="91"/>
      <c r="BE372" s="91" t="s">
        <v>218</v>
      </c>
      <c r="BF372" s="91"/>
      <c r="BG372" s="91"/>
      <c r="BH372" s="91"/>
      <c r="BI372" s="91"/>
      <c r="BJ372" s="91"/>
      <c r="BK372" s="91"/>
      <c r="BL372" s="91"/>
      <c r="BM372" s="91" t="s">
        <v>218</v>
      </c>
      <c r="BN372" s="91"/>
      <c r="BO372" s="91"/>
      <c r="BP372" s="91"/>
      <c r="BQ372" s="91"/>
      <c r="BR372" s="91"/>
      <c r="BS372" s="91"/>
      <c r="BT372" s="91"/>
      <c r="BU372" s="91" t="s">
        <v>218</v>
      </c>
      <c r="BV372" s="91"/>
      <c r="BW372" s="91"/>
      <c r="BX372" s="91"/>
      <c r="BY372" s="91"/>
      <c r="BZ372" s="91"/>
      <c r="CA372" s="91"/>
      <c r="CB372" s="91"/>
      <c r="CC372" s="91" t="s">
        <v>218</v>
      </c>
      <c r="CD372" s="91"/>
      <c r="CE372" s="91"/>
      <c r="CF372" s="91"/>
      <c r="CG372" s="91"/>
      <c r="CH372" s="91"/>
      <c r="CI372" s="91"/>
      <c r="CJ372" s="91"/>
      <c r="CK372" s="91" t="s">
        <v>218</v>
      </c>
      <c r="CL372" s="91"/>
      <c r="CM372" s="91"/>
      <c r="CN372" s="91"/>
      <c r="CO372" s="91"/>
      <c r="CP372" s="91"/>
      <c r="CQ372" s="91"/>
      <c r="CR372" s="91"/>
      <c r="CS372" s="91" t="s">
        <v>218</v>
      </c>
      <c r="CT372" s="91"/>
      <c r="CU372" s="91"/>
      <c r="CV372" s="91"/>
      <c r="CW372" s="91"/>
      <c r="CX372" s="91"/>
      <c r="CY372" s="91"/>
      <c r="CZ372" s="91"/>
      <c r="DA372" s="91" t="s">
        <v>218</v>
      </c>
      <c r="DB372" s="91"/>
      <c r="DC372" s="91"/>
      <c r="DD372" s="91"/>
      <c r="DE372" s="91"/>
      <c r="DF372" s="91"/>
      <c r="DG372" s="91"/>
      <c r="DH372" s="91"/>
      <c r="DI372" s="91" t="s">
        <v>218</v>
      </c>
      <c r="DJ372" s="91"/>
      <c r="DK372" s="91"/>
      <c r="DL372" s="91"/>
      <c r="DM372" s="91"/>
      <c r="DN372" s="91"/>
      <c r="DO372" s="91"/>
      <c r="DP372" s="91"/>
      <c r="DQ372" s="91" t="s">
        <v>218</v>
      </c>
      <c r="DR372" s="91"/>
      <c r="DS372" s="91"/>
      <c r="DT372" s="91"/>
      <c r="DU372" s="91"/>
      <c r="DV372" s="91"/>
      <c r="DW372" s="91"/>
      <c r="DX372" s="91"/>
      <c r="DY372" s="91" t="s">
        <v>218</v>
      </c>
      <c r="DZ372" s="91"/>
      <c r="EA372" s="91"/>
      <c r="EB372" s="91"/>
      <c r="EC372" s="91"/>
      <c r="ED372" s="91"/>
      <c r="EE372" s="91"/>
      <c r="EF372" s="91"/>
      <c r="EG372" s="91" t="s">
        <v>218</v>
      </c>
      <c r="EH372" s="91"/>
      <c r="EI372" s="91"/>
      <c r="EJ372" s="91"/>
      <c r="EK372" s="91"/>
      <c r="EL372" s="91"/>
      <c r="EM372" s="91"/>
      <c r="EN372" s="91"/>
      <c r="EO372" s="91" t="s">
        <v>218</v>
      </c>
      <c r="EP372" s="91"/>
      <c r="EQ372" s="91"/>
      <c r="ER372" s="91"/>
      <c r="ES372" s="91"/>
      <c r="ET372" s="91"/>
      <c r="EU372" s="91"/>
      <c r="EV372" s="91"/>
      <c r="EW372" s="91" t="s">
        <v>218</v>
      </c>
      <c r="EX372" s="91"/>
      <c r="EY372" s="91"/>
      <c r="EZ372" s="91"/>
      <c r="FA372" s="91"/>
      <c r="FB372" s="91"/>
      <c r="FC372" s="91"/>
      <c r="FD372" s="91"/>
      <c r="FE372" s="91" t="s">
        <v>218</v>
      </c>
      <c r="FF372" s="91"/>
      <c r="FG372" s="91"/>
      <c r="FH372" s="91"/>
      <c r="FI372" s="91"/>
      <c r="FJ372" s="91"/>
      <c r="FK372" s="91"/>
      <c r="FL372" s="91"/>
      <c r="FM372" s="91" t="s">
        <v>218</v>
      </c>
      <c r="FN372" s="91"/>
      <c r="FO372" s="91"/>
      <c r="FP372" s="91"/>
      <c r="FQ372" s="91"/>
      <c r="FR372" s="91"/>
      <c r="FS372" s="91"/>
      <c r="FT372" s="91"/>
      <c r="FU372" s="91" t="s">
        <v>218</v>
      </c>
      <c r="FV372" s="91"/>
      <c r="FW372" s="91"/>
      <c r="FX372" s="91"/>
      <c r="FY372" s="91"/>
      <c r="FZ372" s="91"/>
      <c r="GA372" s="91"/>
      <c r="GB372" s="91"/>
      <c r="GC372" s="91" t="s">
        <v>218</v>
      </c>
      <c r="GD372" s="91"/>
      <c r="GE372" s="91"/>
      <c r="GF372" s="91"/>
      <c r="GG372" s="91"/>
      <c r="GH372" s="91"/>
      <c r="GI372" s="91"/>
      <c r="GJ372" s="91"/>
      <c r="GK372" s="91" t="s">
        <v>218</v>
      </c>
      <c r="GL372" s="91"/>
      <c r="GM372" s="91"/>
      <c r="GN372" s="91"/>
      <c r="GO372" s="91"/>
      <c r="GP372" s="91"/>
      <c r="GQ372" s="91"/>
      <c r="GR372" s="91"/>
      <c r="GS372" s="91" t="s">
        <v>218</v>
      </c>
      <c r="GT372" s="91"/>
      <c r="GU372" s="91"/>
      <c r="GV372" s="91"/>
      <c r="GW372" s="91"/>
      <c r="GX372" s="91"/>
      <c r="GY372" s="91"/>
      <c r="GZ372" s="91"/>
      <c r="HA372" s="91" t="s">
        <v>218</v>
      </c>
      <c r="HB372" s="91"/>
      <c r="HC372" s="91"/>
      <c r="HD372" s="91"/>
      <c r="HE372" s="91"/>
      <c r="HF372" s="91"/>
      <c r="HG372" s="91"/>
      <c r="HH372" s="91"/>
      <c r="HI372" s="91" t="s">
        <v>218</v>
      </c>
      <c r="HJ372" s="91"/>
      <c r="HK372" s="91"/>
      <c r="HL372" s="91"/>
      <c r="HM372" s="91"/>
      <c r="HN372" s="91"/>
      <c r="HO372" s="91"/>
      <c r="HP372" s="91"/>
      <c r="HQ372" s="91" t="s">
        <v>218</v>
      </c>
      <c r="HR372" s="91"/>
      <c r="HS372" s="91"/>
      <c r="HT372" s="91"/>
      <c r="HU372" s="91"/>
      <c r="HV372" s="91"/>
      <c r="HW372" s="91"/>
      <c r="HX372" s="91"/>
      <c r="HY372" s="91" t="s">
        <v>218</v>
      </c>
      <c r="HZ372" s="91"/>
      <c r="IA372" s="91"/>
      <c r="IB372" s="91"/>
      <c r="IC372" s="91"/>
      <c r="ID372" s="91"/>
      <c r="IE372" s="91"/>
      <c r="IF372" s="91"/>
      <c r="IG372" s="91" t="s">
        <v>218</v>
      </c>
      <c r="IH372" s="91"/>
      <c r="II372" s="91"/>
      <c r="IJ372" s="91"/>
      <c r="IK372" s="91"/>
      <c r="IL372" s="91"/>
      <c r="IM372" s="91"/>
      <c r="IN372" s="91"/>
      <c r="IO372" s="91" t="s">
        <v>218</v>
      </c>
      <c r="IP372" s="91"/>
      <c r="IQ372" s="91"/>
      <c r="IR372" s="91"/>
      <c r="IS372" s="91"/>
      <c r="IT372" s="91"/>
      <c r="IU372" s="91"/>
      <c r="IV372" s="91"/>
      <c r="IW372" s="91" t="s">
        <v>218</v>
      </c>
      <c r="IX372" s="91"/>
      <c r="IY372" s="91"/>
      <c r="IZ372" s="91"/>
      <c r="JA372" s="91"/>
      <c r="JB372" s="91"/>
      <c r="JC372" s="91"/>
      <c r="JD372" s="91"/>
      <c r="JE372" s="91" t="s">
        <v>218</v>
      </c>
      <c r="JF372" s="91"/>
      <c r="JG372" s="91"/>
      <c r="JH372" s="91"/>
      <c r="JI372" s="91"/>
      <c r="JJ372" s="91"/>
      <c r="JK372" s="91"/>
      <c r="JL372" s="91"/>
      <c r="JM372" s="91" t="s">
        <v>218</v>
      </c>
      <c r="JN372" s="91"/>
      <c r="JO372" s="91"/>
      <c r="JP372" s="91"/>
      <c r="JQ372" s="91"/>
      <c r="JR372" s="91"/>
      <c r="JS372" s="91"/>
      <c r="JT372" s="91"/>
      <c r="JU372" s="91" t="s">
        <v>218</v>
      </c>
      <c r="JV372" s="91"/>
      <c r="JW372" s="91"/>
      <c r="JX372" s="91"/>
      <c r="JY372" s="91"/>
      <c r="JZ372" s="91"/>
      <c r="KA372" s="91"/>
      <c r="KB372" s="91"/>
      <c r="KC372" s="91" t="s">
        <v>218</v>
      </c>
      <c r="KD372" s="91"/>
      <c r="KE372" s="91"/>
      <c r="KF372" s="91"/>
      <c r="KG372" s="91"/>
      <c r="KH372" s="91"/>
      <c r="KI372" s="91"/>
      <c r="KJ372" s="91"/>
      <c r="KK372" s="91" t="s">
        <v>218</v>
      </c>
      <c r="KL372" s="91"/>
      <c r="KM372" s="91"/>
      <c r="KN372" s="91"/>
      <c r="KO372" s="91"/>
      <c r="KP372" s="91"/>
      <c r="KQ372" s="91"/>
      <c r="KR372" s="91"/>
      <c r="KS372" s="91" t="s">
        <v>218</v>
      </c>
      <c r="KT372" s="91"/>
      <c r="KU372" s="91"/>
      <c r="KV372" s="91"/>
      <c r="KW372" s="91"/>
      <c r="KX372" s="91"/>
      <c r="KY372" s="91"/>
      <c r="KZ372" s="91"/>
      <c r="LA372" s="91" t="s">
        <v>218</v>
      </c>
      <c r="LB372" s="91"/>
      <c r="LC372" s="91"/>
      <c r="LD372" s="91"/>
      <c r="LE372" s="91"/>
      <c r="LF372" s="91"/>
      <c r="LG372" s="91"/>
      <c r="LH372" s="91"/>
      <c r="LI372" s="91" t="s">
        <v>218</v>
      </c>
      <c r="LJ372" s="91"/>
      <c r="LK372" s="91"/>
      <c r="LL372" s="91"/>
      <c r="LM372" s="91"/>
      <c r="LN372" s="91"/>
      <c r="LO372" s="91"/>
      <c r="LP372" s="91"/>
      <c r="LQ372" s="91" t="s">
        <v>218</v>
      </c>
      <c r="LR372" s="91"/>
      <c r="LS372" s="91"/>
      <c r="LT372" s="91"/>
      <c r="LU372" s="91"/>
      <c r="LV372" s="91"/>
      <c r="LW372" s="91"/>
      <c r="LX372" s="91"/>
      <c r="LY372" s="91" t="s">
        <v>218</v>
      </c>
      <c r="LZ372" s="91"/>
      <c r="MA372" s="91"/>
      <c r="MB372" s="91"/>
      <c r="MC372" s="91"/>
      <c r="MD372" s="91"/>
      <c r="ME372" s="91"/>
      <c r="MF372" s="91"/>
      <c r="MG372" s="91" t="s">
        <v>218</v>
      </c>
      <c r="MH372" s="91"/>
      <c r="MI372" s="91"/>
      <c r="MJ372" s="91"/>
      <c r="MK372" s="91"/>
      <c r="ML372" s="91"/>
      <c r="MM372" s="91"/>
      <c r="MN372" s="91"/>
      <c r="MO372" s="91" t="s">
        <v>218</v>
      </c>
      <c r="MP372" s="91"/>
      <c r="MQ372" s="91"/>
      <c r="MR372" s="91"/>
      <c r="MS372" s="91"/>
      <c r="MT372" s="91"/>
      <c r="MU372" s="91"/>
      <c r="MV372" s="91"/>
      <c r="MW372" s="91" t="s">
        <v>218</v>
      </c>
      <c r="MX372" s="91"/>
      <c r="MY372" s="91"/>
      <c r="MZ372" s="91"/>
      <c r="NA372" s="91"/>
      <c r="NB372" s="91"/>
      <c r="NC372" s="91"/>
      <c r="ND372" s="91"/>
      <c r="NE372" s="91" t="s">
        <v>218</v>
      </c>
      <c r="NF372" s="91"/>
      <c r="NG372" s="91"/>
      <c r="NH372" s="91"/>
      <c r="NI372" s="91"/>
      <c r="NJ372" s="91"/>
      <c r="NK372" s="91"/>
      <c r="NL372" s="91"/>
      <c r="NM372" s="91" t="s">
        <v>218</v>
      </c>
      <c r="NN372" s="91"/>
      <c r="NO372" s="91"/>
      <c r="NP372" s="91"/>
      <c r="NQ372" s="91"/>
      <c r="NR372" s="91"/>
      <c r="NS372" s="91"/>
      <c r="NT372" s="91"/>
      <c r="NU372" s="91" t="s">
        <v>218</v>
      </c>
      <c r="NV372" s="91"/>
      <c r="NW372" s="91"/>
      <c r="NX372" s="91"/>
      <c r="NY372" s="91"/>
      <c r="NZ372" s="91"/>
      <c r="OA372" s="91"/>
      <c r="OB372" s="91"/>
      <c r="OC372" s="91" t="s">
        <v>218</v>
      </c>
      <c r="OD372" s="91"/>
      <c r="OE372" s="91"/>
      <c r="OF372" s="91"/>
      <c r="OG372" s="91"/>
      <c r="OH372" s="91"/>
      <c r="OI372" s="91"/>
      <c r="OJ372" s="91"/>
      <c r="OK372" s="91" t="s">
        <v>218</v>
      </c>
      <c r="OL372" s="91"/>
      <c r="OM372" s="91"/>
      <c r="ON372" s="91"/>
      <c r="OO372" s="91"/>
      <c r="OP372" s="91"/>
      <c r="OQ372" s="91"/>
      <c r="OR372" s="91"/>
      <c r="OS372" s="91" t="s">
        <v>218</v>
      </c>
      <c r="OT372" s="91"/>
      <c r="OU372" s="91"/>
      <c r="OV372" s="91"/>
      <c r="OW372" s="91"/>
      <c r="OX372" s="91"/>
      <c r="OY372" s="91"/>
      <c r="OZ372" s="91"/>
      <c r="PA372" s="91" t="s">
        <v>218</v>
      </c>
      <c r="PB372" s="91"/>
      <c r="PC372" s="91"/>
      <c r="PD372" s="91"/>
      <c r="PE372" s="91"/>
      <c r="PF372" s="91"/>
      <c r="PG372" s="91"/>
      <c r="PH372" s="91"/>
      <c r="PI372" s="91" t="s">
        <v>218</v>
      </c>
      <c r="PJ372" s="91"/>
      <c r="PK372" s="91"/>
      <c r="PL372" s="91"/>
      <c r="PM372" s="91"/>
      <c r="PN372" s="91"/>
      <c r="PO372" s="91"/>
      <c r="PP372" s="91"/>
      <c r="PQ372" s="91" t="s">
        <v>218</v>
      </c>
      <c r="PR372" s="91"/>
      <c r="PS372" s="91"/>
      <c r="PT372" s="91"/>
      <c r="PU372" s="91"/>
      <c r="PV372" s="91"/>
      <c r="PW372" s="91"/>
      <c r="PX372" s="91"/>
      <c r="PY372" s="91" t="s">
        <v>218</v>
      </c>
      <c r="PZ372" s="91"/>
      <c r="QA372" s="91"/>
      <c r="QB372" s="91"/>
      <c r="QC372" s="91"/>
      <c r="QD372" s="91"/>
      <c r="QE372" s="91"/>
      <c r="QF372" s="91"/>
      <c r="QG372" s="91" t="s">
        <v>218</v>
      </c>
      <c r="QH372" s="91"/>
      <c r="QI372" s="91"/>
      <c r="QJ372" s="91"/>
      <c r="QK372" s="91"/>
      <c r="QL372" s="91"/>
      <c r="QM372" s="91"/>
      <c r="QN372" s="91"/>
      <c r="QO372" s="91" t="s">
        <v>218</v>
      </c>
      <c r="QP372" s="91"/>
      <c r="QQ372" s="91"/>
      <c r="QR372" s="91"/>
      <c r="QS372" s="91"/>
      <c r="QT372" s="91"/>
      <c r="QU372" s="91"/>
      <c r="QV372" s="91"/>
      <c r="QW372" s="91" t="s">
        <v>218</v>
      </c>
      <c r="QX372" s="91"/>
      <c r="QY372" s="91"/>
      <c r="QZ372" s="91"/>
      <c r="RA372" s="91"/>
      <c r="RB372" s="91"/>
      <c r="RC372" s="91"/>
      <c r="RD372" s="91"/>
      <c r="RE372" s="91" t="s">
        <v>218</v>
      </c>
      <c r="RF372" s="91"/>
      <c r="RG372" s="91"/>
      <c r="RH372" s="91"/>
      <c r="RI372" s="91"/>
      <c r="RJ372" s="91"/>
      <c r="RK372" s="91"/>
      <c r="RL372" s="91"/>
      <c r="RM372" s="91" t="s">
        <v>218</v>
      </c>
      <c r="RN372" s="91"/>
      <c r="RO372" s="91"/>
      <c r="RP372" s="91"/>
      <c r="RQ372" s="91"/>
      <c r="RR372" s="91"/>
      <c r="RS372" s="91"/>
      <c r="RT372" s="91"/>
      <c r="RU372" s="91" t="s">
        <v>218</v>
      </c>
      <c r="RV372" s="91"/>
      <c r="RW372" s="91"/>
      <c r="RX372" s="91"/>
      <c r="RY372" s="91"/>
      <c r="RZ372" s="91"/>
      <c r="SA372" s="91"/>
      <c r="SB372" s="91"/>
      <c r="SC372" s="91" t="s">
        <v>218</v>
      </c>
      <c r="SD372" s="91"/>
      <c r="SE372" s="91"/>
      <c r="SF372" s="91"/>
      <c r="SG372" s="91"/>
      <c r="SH372" s="91"/>
      <c r="SI372" s="91"/>
      <c r="SJ372" s="91"/>
      <c r="SK372" s="91" t="s">
        <v>218</v>
      </c>
      <c r="SL372" s="91"/>
      <c r="SM372" s="91"/>
      <c r="SN372" s="91"/>
      <c r="SO372" s="91"/>
      <c r="SP372" s="91"/>
      <c r="SQ372" s="91"/>
      <c r="SR372" s="91"/>
      <c r="SS372" s="91" t="s">
        <v>218</v>
      </c>
      <c r="ST372" s="91"/>
      <c r="SU372" s="91"/>
      <c r="SV372" s="91"/>
      <c r="SW372" s="91"/>
      <c r="SX372" s="91"/>
      <c r="SY372" s="91"/>
      <c r="SZ372" s="91"/>
      <c r="TA372" s="91" t="s">
        <v>218</v>
      </c>
      <c r="TB372" s="91"/>
      <c r="TC372" s="91"/>
      <c r="TD372" s="91"/>
      <c r="TE372" s="91"/>
      <c r="TF372" s="91"/>
      <c r="TG372" s="91"/>
      <c r="TH372" s="91"/>
      <c r="TI372" s="91" t="s">
        <v>218</v>
      </c>
      <c r="TJ372" s="91"/>
      <c r="TK372" s="91"/>
      <c r="TL372" s="91"/>
      <c r="TM372" s="91"/>
      <c r="TN372" s="91"/>
      <c r="TO372" s="91"/>
      <c r="TP372" s="91"/>
      <c r="TQ372" s="91" t="s">
        <v>218</v>
      </c>
      <c r="TR372" s="91"/>
      <c r="TS372" s="91"/>
      <c r="TT372" s="91"/>
      <c r="TU372" s="91"/>
      <c r="TV372" s="91"/>
      <c r="TW372" s="91"/>
      <c r="TX372" s="91"/>
      <c r="TY372" s="91" t="s">
        <v>218</v>
      </c>
      <c r="TZ372" s="91"/>
      <c r="UA372" s="91"/>
      <c r="UB372" s="91"/>
      <c r="UC372" s="91"/>
      <c r="UD372" s="91"/>
      <c r="UE372" s="91"/>
      <c r="UF372" s="91"/>
      <c r="UG372" s="91" t="s">
        <v>218</v>
      </c>
      <c r="UH372" s="91"/>
      <c r="UI372" s="91"/>
      <c r="UJ372" s="91"/>
      <c r="UK372" s="91"/>
      <c r="UL372" s="91"/>
      <c r="UM372" s="91"/>
      <c r="UN372" s="91"/>
      <c r="UO372" s="91" t="s">
        <v>218</v>
      </c>
      <c r="UP372" s="91"/>
      <c r="UQ372" s="91"/>
      <c r="UR372" s="91"/>
      <c r="US372" s="91"/>
      <c r="UT372" s="91"/>
      <c r="UU372" s="91"/>
      <c r="UV372" s="91"/>
      <c r="UW372" s="91" t="s">
        <v>218</v>
      </c>
      <c r="UX372" s="91"/>
      <c r="UY372" s="91"/>
      <c r="UZ372" s="91"/>
      <c r="VA372" s="91"/>
      <c r="VB372" s="91"/>
      <c r="VC372" s="91"/>
      <c r="VD372" s="91"/>
      <c r="VE372" s="91" t="s">
        <v>218</v>
      </c>
      <c r="VF372" s="91"/>
      <c r="VG372" s="91"/>
      <c r="VH372" s="91"/>
      <c r="VI372" s="91"/>
      <c r="VJ372" s="91"/>
      <c r="VK372" s="91"/>
      <c r="VL372" s="91"/>
      <c r="VM372" s="91" t="s">
        <v>218</v>
      </c>
      <c r="VN372" s="91"/>
      <c r="VO372" s="91"/>
      <c r="VP372" s="91"/>
      <c r="VQ372" s="91"/>
      <c r="VR372" s="91"/>
      <c r="VS372" s="91"/>
      <c r="VT372" s="91"/>
      <c r="VU372" s="91" t="s">
        <v>218</v>
      </c>
      <c r="VV372" s="91"/>
      <c r="VW372" s="91"/>
      <c r="VX372" s="91"/>
      <c r="VY372" s="91"/>
      <c r="VZ372" s="91"/>
      <c r="WA372" s="91"/>
      <c r="WB372" s="91"/>
      <c r="WC372" s="91" t="s">
        <v>218</v>
      </c>
      <c r="WD372" s="91"/>
      <c r="WE372" s="91"/>
      <c r="WF372" s="91"/>
      <c r="WG372" s="91"/>
      <c r="WH372" s="91"/>
      <c r="WI372" s="91"/>
      <c r="WJ372" s="91"/>
      <c r="WK372" s="91" t="s">
        <v>218</v>
      </c>
      <c r="WL372" s="91"/>
      <c r="WM372" s="91"/>
      <c r="WN372" s="91"/>
      <c r="WO372" s="91"/>
      <c r="WP372" s="91"/>
      <c r="WQ372" s="91"/>
      <c r="WR372" s="91"/>
      <c r="WS372" s="91" t="s">
        <v>218</v>
      </c>
      <c r="WT372" s="91"/>
      <c r="WU372" s="91"/>
      <c r="WV372" s="91"/>
      <c r="WW372" s="91"/>
      <c r="WX372" s="91"/>
      <c r="WY372" s="91"/>
      <c r="WZ372" s="91"/>
      <c r="XA372" s="91" t="s">
        <v>218</v>
      </c>
      <c r="XB372" s="91"/>
      <c r="XC372" s="91"/>
      <c r="XD372" s="91"/>
      <c r="XE372" s="91"/>
      <c r="XF372" s="91"/>
      <c r="XG372" s="91"/>
      <c r="XH372" s="91"/>
      <c r="XI372" s="91" t="s">
        <v>218</v>
      </c>
      <c r="XJ372" s="91"/>
      <c r="XK372" s="91"/>
      <c r="XL372" s="91"/>
      <c r="XM372" s="91"/>
      <c r="XN372" s="91"/>
      <c r="XO372" s="91"/>
      <c r="XP372" s="91"/>
      <c r="XQ372" s="91" t="s">
        <v>218</v>
      </c>
      <c r="XR372" s="91"/>
      <c r="XS372" s="91"/>
      <c r="XT372" s="91"/>
      <c r="XU372" s="91"/>
      <c r="XV372" s="91"/>
      <c r="XW372" s="91"/>
      <c r="XX372" s="91"/>
      <c r="XY372" s="91" t="s">
        <v>218</v>
      </c>
      <c r="XZ372" s="91"/>
      <c r="YA372" s="91"/>
      <c r="YB372" s="91"/>
      <c r="YC372" s="91"/>
      <c r="YD372" s="91"/>
      <c r="YE372" s="91"/>
      <c r="YF372" s="91"/>
      <c r="YG372" s="91" t="s">
        <v>218</v>
      </c>
      <c r="YH372" s="91"/>
      <c r="YI372" s="91"/>
      <c r="YJ372" s="91"/>
      <c r="YK372" s="91"/>
      <c r="YL372" s="91"/>
      <c r="YM372" s="91"/>
      <c r="YN372" s="91"/>
      <c r="YO372" s="91" t="s">
        <v>218</v>
      </c>
      <c r="YP372" s="91"/>
      <c r="YQ372" s="91"/>
      <c r="YR372" s="91"/>
      <c r="YS372" s="91"/>
      <c r="YT372" s="91"/>
      <c r="YU372" s="91"/>
      <c r="YV372" s="91"/>
      <c r="YW372" s="91" t="s">
        <v>218</v>
      </c>
      <c r="YX372" s="91"/>
      <c r="YY372" s="91"/>
      <c r="YZ372" s="91"/>
      <c r="ZA372" s="91"/>
      <c r="ZB372" s="91"/>
      <c r="ZC372" s="91"/>
      <c r="ZD372" s="91"/>
      <c r="ZE372" s="91" t="s">
        <v>218</v>
      </c>
      <c r="ZF372" s="91"/>
      <c r="ZG372" s="91"/>
      <c r="ZH372" s="91"/>
      <c r="ZI372" s="91"/>
      <c r="ZJ372" s="91"/>
      <c r="ZK372" s="91"/>
      <c r="ZL372" s="91"/>
      <c r="ZM372" s="91" t="s">
        <v>218</v>
      </c>
      <c r="ZN372" s="91"/>
      <c r="ZO372" s="91"/>
      <c r="ZP372" s="91"/>
      <c r="ZQ372" s="91"/>
      <c r="ZR372" s="91"/>
      <c r="ZS372" s="91"/>
      <c r="ZT372" s="91"/>
      <c r="ZU372" s="91" t="s">
        <v>218</v>
      </c>
      <c r="ZV372" s="91"/>
      <c r="ZW372" s="91"/>
      <c r="ZX372" s="91"/>
      <c r="ZY372" s="91"/>
      <c r="ZZ372" s="91"/>
      <c r="AAA372" s="91"/>
      <c r="AAB372" s="91"/>
      <c r="AAC372" s="91" t="s">
        <v>218</v>
      </c>
      <c r="AAD372" s="91"/>
      <c r="AAE372" s="91"/>
      <c r="AAF372" s="91"/>
      <c r="AAG372" s="91"/>
      <c r="AAH372" s="91"/>
      <c r="AAI372" s="91"/>
      <c r="AAJ372" s="91"/>
      <c r="AAK372" s="91" t="s">
        <v>218</v>
      </c>
      <c r="AAL372" s="91"/>
      <c r="AAM372" s="91"/>
      <c r="AAN372" s="91"/>
      <c r="AAO372" s="91"/>
      <c r="AAP372" s="91"/>
      <c r="AAQ372" s="91"/>
      <c r="AAR372" s="91"/>
      <c r="AAS372" s="91" t="s">
        <v>218</v>
      </c>
      <c r="AAT372" s="91"/>
      <c r="AAU372" s="91"/>
      <c r="AAV372" s="91"/>
      <c r="AAW372" s="91"/>
      <c r="AAX372" s="91"/>
      <c r="AAY372" s="91"/>
      <c r="AAZ372" s="91"/>
      <c r="ABA372" s="91" t="s">
        <v>218</v>
      </c>
      <c r="ABB372" s="91"/>
      <c r="ABC372" s="91"/>
      <c r="ABD372" s="91"/>
      <c r="ABE372" s="91"/>
      <c r="ABF372" s="91"/>
      <c r="ABG372" s="91"/>
      <c r="ABH372" s="91"/>
      <c r="ABI372" s="91" t="s">
        <v>218</v>
      </c>
      <c r="ABJ372" s="91"/>
      <c r="ABK372" s="91"/>
      <c r="ABL372" s="91"/>
      <c r="ABM372" s="91"/>
      <c r="ABN372" s="91"/>
      <c r="ABO372" s="91"/>
      <c r="ABP372" s="91"/>
      <c r="ABQ372" s="91" t="s">
        <v>218</v>
      </c>
      <c r="ABR372" s="91"/>
      <c r="ABS372" s="91"/>
      <c r="ABT372" s="91"/>
      <c r="ABU372" s="91"/>
      <c r="ABV372" s="91"/>
      <c r="ABW372" s="91"/>
      <c r="ABX372" s="91"/>
      <c r="ABY372" s="91" t="s">
        <v>218</v>
      </c>
      <c r="ABZ372" s="91"/>
      <c r="ACA372" s="91"/>
      <c r="ACB372" s="91"/>
      <c r="ACC372" s="91"/>
      <c r="ACD372" s="91"/>
      <c r="ACE372" s="91"/>
      <c r="ACF372" s="91"/>
      <c r="ACG372" s="91" t="s">
        <v>218</v>
      </c>
      <c r="ACH372" s="91"/>
      <c r="ACI372" s="91"/>
      <c r="ACJ372" s="91"/>
      <c r="ACK372" s="91"/>
      <c r="ACL372" s="91"/>
      <c r="ACM372" s="91"/>
      <c r="ACN372" s="91"/>
      <c r="ACO372" s="91" t="s">
        <v>218</v>
      </c>
      <c r="ACP372" s="91"/>
      <c r="ACQ372" s="91"/>
      <c r="ACR372" s="91"/>
      <c r="ACS372" s="91"/>
      <c r="ACT372" s="91"/>
      <c r="ACU372" s="91"/>
      <c r="ACV372" s="91"/>
      <c r="ACW372" s="91" t="s">
        <v>218</v>
      </c>
      <c r="ACX372" s="91"/>
      <c r="ACY372" s="91"/>
      <c r="ACZ372" s="91"/>
      <c r="ADA372" s="91"/>
      <c r="ADB372" s="91"/>
      <c r="ADC372" s="91"/>
      <c r="ADD372" s="91"/>
      <c r="ADE372" s="91" t="s">
        <v>218</v>
      </c>
      <c r="ADF372" s="91"/>
      <c r="ADG372" s="91"/>
      <c r="ADH372" s="91"/>
      <c r="ADI372" s="91"/>
      <c r="ADJ372" s="91"/>
      <c r="ADK372" s="91"/>
      <c r="ADL372" s="91"/>
      <c r="ADM372" s="91" t="s">
        <v>218</v>
      </c>
      <c r="ADN372" s="91"/>
      <c r="ADO372" s="91"/>
      <c r="ADP372" s="91"/>
      <c r="ADQ372" s="91"/>
      <c r="ADR372" s="91"/>
      <c r="ADS372" s="91"/>
      <c r="ADT372" s="91"/>
      <c r="ADU372" s="91" t="s">
        <v>218</v>
      </c>
      <c r="ADV372" s="91"/>
      <c r="ADW372" s="91"/>
      <c r="ADX372" s="91"/>
      <c r="ADY372" s="91"/>
      <c r="ADZ372" s="91"/>
      <c r="AEA372" s="91"/>
      <c r="AEB372" s="91"/>
      <c r="AEC372" s="91" t="s">
        <v>218</v>
      </c>
      <c r="AED372" s="91"/>
      <c r="AEE372" s="91"/>
      <c r="AEF372" s="91"/>
      <c r="AEG372" s="91"/>
      <c r="AEH372" s="91"/>
      <c r="AEI372" s="91"/>
      <c r="AEJ372" s="91"/>
      <c r="AEK372" s="91" t="s">
        <v>218</v>
      </c>
      <c r="AEL372" s="91"/>
      <c r="AEM372" s="91"/>
      <c r="AEN372" s="91"/>
      <c r="AEO372" s="91"/>
      <c r="AEP372" s="91"/>
      <c r="AEQ372" s="91"/>
      <c r="AER372" s="91"/>
      <c r="AES372" s="91" t="s">
        <v>218</v>
      </c>
      <c r="AET372" s="91"/>
      <c r="AEU372" s="91"/>
      <c r="AEV372" s="91"/>
      <c r="AEW372" s="91"/>
      <c r="AEX372" s="91"/>
      <c r="AEY372" s="91"/>
      <c r="AEZ372" s="91"/>
      <c r="AFA372" s="91" t="s">
        <v>218</v>
      </c>
      <c r="AFB372" s="91"/>
      <c r="AFC372" s="91"/>
      <c r="AFD372" s="91"/>
      <c r="AFE372" s="91"/>
      <c r="AFF372" s="91"/>
      <c r="AFG372" s="91"/>
      <c r="AFH372" s="91"/>
      <c r="AFI372" s="91" t="s">
        <v>218</v>
      </c>
      <c r="AFJ372" s="91"/>
      <c r="AFK372" s="91"/>
      <c r="AFL372" s="91"/>
      <c r="AFM372" s="91"/>
      <c r="AFN372" s="91"/>
      <c r="AFO372" s="91"/>
      <c r="AFP372" s="91"/>
      <c r="AFQ372" s="91" t="s">
        <v>218</v>
      </c>
      <c r="AFR372" s="91"/>
      <c r="AFS372" s="91"/>
      <c r="AFT372" s="91"/>
      <c r="AFU372" s="91"/>
      <c r="AFV372" s="91"/>
      <c r="AFW372" s="91"/>
      <c r="AFX372" s="91"/>
      <c r="AFY372" s="91" t="s">
        <v>218</v>
      </c>
      <c r="AFZ372" s="91"/>
      <c r="AGA372" s="91"/>
      <c r="AGB372" s="91"/>
      <c r="AGC372" s="91"/>
      <c r="AGD372" s="91"/>
      <c r="AGE372" s="91"/>
      <c r="AGF372" s="91"/>
      <c r="AGG372" s="91" t="s">
        <v>218</v>
      </c>
      <c r="AGH372" s="91"/>
      <c r="AGI372" s="91"/>
      <c r="AGJ372" s="91"/>
      <c r="AGK372" s="91"/>
      <c r="AGL372" s="91"/>
      <c r="AGM372" s="91"/>
      <c r="AGN372" s="91"/>
      <c r="AGO372" s="91" t="s">
        <v>218</v>
      </c>
      <c r="AGP372" s="91"/>
      <c r="AGQ372" s="91"/>
      <c r="AGR372" s="91"/>
      <c r="AGS372" s="91"/>
      <c r="AGT372" s="91"/>
      <c r="AGU372" s="91"/>
      <c r="AGV372" s="91"/>
      <c r="AGW372" s="91" t="s">
        <v>218</v>
      </c>
      <c r="AGX372" s="91"/>
      <c r="AGY372" s="91"/>
      <c r="AGZ372" s="91"/>
      <c r="AHA372" s="91"/>
      <c r="AHB372" s="91"/>
      <c r="AHC372" s="91"/>
      <c r="AHD372" s="91"/>
      <c r="AHE372" s="91" t="s">
        <v>218</v>
      </c>
      <c r="AHF372" s="91"/>
      <c r="AHG372" s="91"/>
      <c r="AHH372" s="91"/>
      <c r="AHI372" s="91"/>
      <c r="AHJ372" s="91"/>
      <c r="AHK372" s="91"/>
      <c r="AHL372" s="91"/>
      <c r="AHM372" s="91" t="s">
        <v>218</v>
      </c>
      <c r="AHN372" s="91"/>
      <c r="AHO372" s="91"/>
      <c r="AHP372" s="91"/>
      <c r="AHQ372" s="91"/>
      <c r="AHR372" s="91"/>
      <c r="AHS372" s="91"/>
      <c r="AHT372" s="91"/>
      <c r="AHU372" s="91" t="s">
        <v>218</v>
      </c>
      <c r="AHV372" s="91"/>
      <c r="AHW372" s="91"/>
      <c r="AHX372" s="91"/>
      <c r="AHY372" s="91"/>
      <c r="AHZ372" s="91"/>
      <c r="AIA372" s="91"/>
      <c r="AIB372" s="91"/>
      <c r="AIC372" s="91" t="s">
        <v>218</v>
      </c>
      <c r="AID372" s="91"/>
      <c r="AIE372" s="91"/>
      <c r="AIF372" s="91"/>
      <c r="AIG372" s="91"/>
      <c r="AIH372" s="91"/>
      <c r="AII372" s="91"/>
      <c r="AIJ372" s="91"/>
      <c r="AIK372" s="91" t="s">
        <v>218</v>
      </c>
      <c r="AIL372" s="91"/>
      <c r="AIM372" s="91"/>
      <c r="AIN372" s="91"/>
      <c r="AIO372" s="91"/>
      <c r="AIP372" s="91"/>
      <c r="AIQ372" s="91"/>
      <c r="AIR372" s="91"/>
      <c r="AIS372" s="91" t="s">
        <v>218</v>
      </c>
      <c r="AIT372" s="91"/>
      <c r="AIU372" s="91"/>
      <c r="AIV372" s="91"/>
      <c r="AIW372" s="91"/>
      <c r="AIX372" s="91"/>
      <c r="AIY372" s="91"/>
      <c r="AIZ372" s="91"/>
      <c r="AJA372" s="91" t="s">
        <v>218</v>
      </c>
      <c r="AJB372" s="91"/>
      <c r="AJC372" s="91"/>
      <c r="AJD372" s="91"/>
      <c r="AJE372" s="91"/>
      <c r="AJF372" s="91"/>
      <c r="AJG372" s="91"/>
      <c r="AJH372" s="91"/>
      <c r="AJI372" s="91" t="s">
        <v>218</v>
      </c>
      <c r="AJJ372" s="91"/>
      <c r="AJK372" s="91"/>
      <c r="AJL372" s="91"/>
      <c r="AJM372" s="91"/>
      <c r="AJN372" s="91"/>
      <c r="AJO372" s="91"/>
      <c r="AJP372" s="91"/>
      <c r="AJQ372" s="91" t="s">
        <v>218</v>
      </c>
      <c r="AJR372" s="91"/>
      <c r="AJS372" s="91"/>
      <c r="AJT372" s="91"/>
      <c r="AJU372" s="91"/>
      <c r="AJV372" s="91"/>
      <c r="AJW372" s="91"/>
      <c r="AJX372" s="91"/>
      <c r="AJY372" s="91" t="s">
        <v>218</v>
      </c>
      <c r="AJZ372" s="91"/>
      <c r="AKA372" s="91"/>
      <c r="AKB372" s="91"/>
      <c r="AKC372" s="91"/>
      <c r="AKD372" s="91"/>
      <c r="AKE372" s="91"/>
      <c r="AKF372" s="91"/>
      <c r="AKG372" s="91" t="s">
        <v>218</v>
      </c>
      <c r="AKH372" s="91"/>
      <c r="AKI372" s="91"/>
      <c r="AKJ372" s="91"/>
      <c r="AKK372" s="91"/>
      <c r="AKL372" s="91"/>
      <c r="AKM372" s="91"/>
      <c r="AKN372" s="91"/>
      <c r="AKO372" s="91" t="s">
        <v>218</v>
      </c>
      <c r="AKP372" s="91"/>
      <c r="AKQ372" s="91"/>
      <c r="AKR372" s="91"/>
      <c r="AKS372" s="91"/>
      <c r="AKT372" s="91"/>
      <c r="AKU372" s="91"/>
      <c r="AKV372" s="91"/>
      <c r="AKW372" s="91" t="s">
        <v>218</v>
      </c>
      <c r="AKX372" s="91"/>
      <c r="AKY372" s="91"/>
      <c r="AKZ372" s="91"/>
      <c r="ALA372" s="91"/>
      <c r="ALB372" s="91"/>
      <c r="ALC372" s="91"/>
      <c r="ALD372" s="91"/>
      <c r="ALE372" s="91" t="s">
        <v>218</v>
      </c>
      <c r="ALF372" s="91"/>
      <c r="ALG372" s="91"/>
      <c r="ALH372" s="91"/>
      <c r="ALI372" s="91"/>
      <c r="ALJ372" s="91"/>
      <c r="ALK372" s="91"/>
      <c r="ALL372" s="91"/>
      <c r="ALM372" s="91" t="s">
        <v>218</v>
      </c>
      <c r="ALN372" s="91"/>
      <c r="ALO372" s="91"/>
      <c r="ALP372" s="91"/>
      <c r="ALQ372" s="91"/>
      <c r="ALR372" s="91"/>
      <c r="ALS372" s="91"/>
      <c r="ALT372" s="91"/>
      <c r="ALU372" s="91" t="s">
        <v>218</v>
      </c>
      <c r="ALV372" s="91"/>
      <c r="ALW372" s="91"/>
      <c r="ALX372" s="91"/>
      <c r="ALY372" s="91"/>
      <c r="ALZ372" s="91"/>
      <c r="AMA372" s="91"/>
      <c r="AMB372" s="91"/>
      <c r="AMC372" s="91" t="s">
        <v>218</v>
      </c>
      <c r="AMD372" s="91"/>
      <c r="AME372" s="91"/>
      <c r="AMF372" s="91"/>
      <c r="AMG372" s="91"/>
      <c r="AMH372" s="91"/>
      <c r="AMI372" s="91"/>
      <c r="AMJ372" s="91"/>
      <c r="AMK372" s="91" t="s">
        <v>218</v>
      </c>
      <c r="AML372" s="91"/>
      <c r="AMM372" s="91"/>
      <c r="AMN372" s="91"/>
      <c r="AMO372" s="91"/>
      <c r="AMP372" s="91"/>
      <c r="AMQ372" s="91"/>
      <c r="AMR372" s="91"/>
      <c r="AMS372" s="91" t="s">
        <v>218</v>
      </c>
      <c r="AMT372" s="91"/>
      <c r="AMU372" s="91"/>
      <c r="AMV372" s="91"/>
      <c r="AMW372" s="91"/>
      <c r="AMX372" s="91"/>
      <c r="AMY372" s="91"/>
      <c r="AMZ372" s="91"/>
      <c r="ANA372" s="91" t="s">
        <v>218</v>
      </c>
      <c r="ANB372" s="91"/>
      <c r="ANC372" s="91"/>
      <c r="AND372" s="91"/>
      <c r="ANE372" s="91"/>
      <c r="ANF372" s="91"/>
      <c r="ANG372" s="91"/>
      <c r="ANH372" s="91"/>
      <c r="ANI372" s="91" t="s">
        <v>218</v>
      </c>
      <c r="ANJ372" s="91"/>
      <c r="ANK372" s="91"/>
      <c r="ANL372" s="91"/>
      <c r="ANM372" s="91"/>
      <c r="ANN372" s="91"/>
      <c r="ANO372" s="91"/>
      <c r="ANP372" s="91"/>
      <c r="ANQ372" s="91" t="s">
        <v>218</v>
      </c>
      <c r="ANR372" s="91"/>
      <c r="ANS372" s="91"/>
      <c r="ANT372" s="91"/>
      <c r="ANU372" s="91"/>
      <c r="ANV372" s="91"/>
      <c r="ANW372" s="91"/>
      <c r="ANX372" s="91"/>
      <c r="ANY372" s="91" t="s">
        <v>218</v>
      </c>
      <c r="ANZ372" s="91"/>
      <c r="AOA372" s="91"/>
      <c r="AOB372" s="91"/>
      <c r="AOC372" s="91"/>
      <c r="AOD372" s="91"/>
      <c r="AOE372" s="91"/>
      <c r="AOF372" s="91"/>
      <c r="AOG372" s="91" t="s">
        <v>218</v>
      </c>
      <c r="AOH372" s="91"/>
      <c r="AOI372" s="91"/>
      <c r="AOJ372" s="91"/>
      <c r="AOK372" s="91"/>
      <c r="AOL372" s="91"/>
      <c r="AOM372" s="91"/>
      <c r="AON372" s="91"/>
      <c r="AOO372" s="91" t="s">
        <v>218</v>
      </c>
      <c r="AOP372" s="91"/>
      <c r="AOQ372" s="91"/>
      <c r="AOR372" s="91"/>
      <c r="AOS372" s="91"/>
      <c r="AOT372" s="91"/>
      <c r="AOU372" s="91"/>
      <c r="AOV372" s="91"/>
      <c r="AOW372" s="91" t="s">
        <v>218</v>
      </c>
      <c r="AOX372" s="91"/>
      <c r="AOY372" s="91"/>
      <c r="AOZ372" s="91"/>
      <c r="APA372" s="91"/>
      <c r="APB372" s="91"/>
      <c r="APC372" s="91"/>
      <c r="APD372" s="91"/>
      <c r="APE372" s="91" t="s">
        <v>218</v>
      </c>
      <c r="APF372" s="91"/>
      <c r="APG372" s="91"/>
      <c r="APH372" s="91"/>
      <c r="API372" s="91"/>
      <c r="APJ372" s="91"/>
      <c r="APK372" s="91"/>
      <c r="APL372" s="91"/>
      <c r="APM372" s="91" t="s">
        <v>218</v>
      </c>
      <c r="APN372" s="91"/>
      <c r="APO372" s="91"/>
      <c r="APP372" s="91"/>
      <c r="APQ372" s="91"/>
      <c r="APR372" s="91"/>
      <c r="APS372" s="91"/>
      <c r="APT372" s="91"/>
      <c r="APU372" s="91" t="s">
        <v>218</v>
      </c>
      <c r="APV372" s="91"/>
      <c r="APW372" s="91"/>
      <c r="APX372" s="91"/>
      <c r="APY372" s="91"/>
      <c r="APZ372" s="91"/>
      <c r="AQA372" s="91"/>
      <c r="AQB372" s="91"/>
      <c r="AQC372" s="91" t="s">
        <v>218</v>
      </c>
      <c r="AQD372" s="91"/>
      <c r="AQE372" s="91"/>
      <c r="AQF372" s="91"/>
      <c r="AQG372" s="91"/>
      <c r="AQH372" s="91"/>
      <c r="AQI372" s="91"/>
      <c r="AQJ372" s="91"/>
      <c r="AQK372" s="91" t="s">
        <v>218</v>
      </c>
      <c r="AQL372" s="91"/>
      <c r="AQM372" s="91"/>
      <c r="AQN372" s="91"/>
      <c r="AQO372" s="91"/>
      <c r="AQP372" s="91"/>
      <c r="AQQ372" s="91"/>
      <c r="AQR372" s="91"/>
      <c r="AQS372" s="91" t="s">
        <v>218</v>
      </c>
      <c r="AQT372" s="91"/>
      <c r="AQU372" s="91"/>
      <c r="AQV372" s="91"/>
      <c r="AQW372" s="91"/>
      <c r="AQX372" s="91"/>
      <c r="AQY372" s="91"/>
      <c r="AQZ372" s="91"/>
      <c r="ARA372" s="91" t="s">
        <v>218</v>
      </c>
      <c r="ARB372" s="91"/>
      <c r="ARC372" s="91"/>
      <c r="ARD372" s="91"/>
      <c r="ARE372" s="91"/>
      <c r="ARF372" s="91"/>
      <c r="ARG372" s="91"/>
      <c r="ARH372" s="91"/>
      <c r="ARI372" s="91" t="s">
        <v>218</v>
      </c>
      <c r="ARJ372" s="91"/>
      <c r="ARK372" s="91"/>
      <c r="ARL372" s="91"/>
      <c r="ARM372" s="91"/>
      <c r="ARN372" s="91"/>
      <c r="ARO372" s="91"/>
      <c r="ARP372" s="91"/>
      <c r="ARQ372" s="91" t="s">
        <v>218</v>
      </c>
      <c r="ARR372" s="91"/>
      <c r="ARS372" s="91"/>
      <c r="ART372" s="91"/>
      <c r="ARU372" s="91"/>
      <c r="ARV372" s="91"/>
      <c r="ARW372" s="91"/>
      <c r="ARX372" s="91"/>
      <c r="ARY372" s="91" t="s">
        <v>218</v>
      </c>
      <c r="ARZ372" s="91"/>
      <c r="ASA372" s="91"/>
      <c r="ASB372" s="91"/>
      <c r="ASC372" s="91"/>
      <c r="ASD372" s="91"/>
      <c r="ASE372" s="91"/>
      <c r="ASF372" s="91"/>
      <c r="ASG372" s="91" t="s">
        <v>218</v>
      </c>
      <c r="ASH372" s="91"/>
      <c r="ASI372" s="91"/>
      <c r="ASJ372" s="91"/>
      <c r="ASK372" s="91"/>
      <c r="ASL372" s="91"/>
      <c r="ASM372" s="91"/>
      <c r="ASN372" s="91"/>
      <c r="ASO372" s="91" t="s">
        <v>218</v>
      </c>
      <c r="ASP372" s="91"/>
      <c r="ASQ372" s="91"/>
      <c r="ASR372" s="91"/>
      <c r="ASS372" s="91"/>
      <c r="AST372" s="91"/>
      <c r="ASU372" s="91"/>
      <c r="ASV372" s="91"/>
      <c r="ASW372" s="91" t="s">
        <v>218</v>
      </c>
      <c r="ASX372" s="91"/>
      <c r="ASY372" s="91"/>
      <c r="ASZ372" s="91"/>
      <c r="ATA372" s="91"/>
      <c r="ATB372" s="91"/>
      <c r="ATC372" s="91"/>
      <c r="ATD372" s="91"/>
      <c r="ATE372" s="91" t="s">
        <v>218</v>
      </c>
      <c r="ATF372" s="91"/>
      <c r="ATG372" s="91"/>
      <c r="ATH372" s="91"/>
      <c r="ATI372" s="91"/>
      <c r="ATJ372" s="91"/>
      <c r="ATK372" s="91"/>
      <c r="ATL372" s="91"/>
      <c r="ATM372" s="91" t="s">
        <v>218</v>
      </c>
      <c r="ATN372" s="91"/>
      <c r="ATO372" s="91"/>
      <c r="ATP372" s="91"/>
      <c r="ATQ372" s="91"/>
      <c r="ATR372" s="91"/>
      <c r="ATS372" s="91"/>
      <c r="ATT372" s="91"/>
      <c r="ATU372" s="91" t="s">
        <v>218</v>
      </c>
      <c r="ATV372" s="91"/>
      <c r="ATW372" s="91"/>
      <c r="ATX372" s="91"/>
      <c r="ATY372" s="91"/>
      <c r="ATZ372" s="91"/>
      <c r="AUA372" s="91"/>
      <c r="AUB372" s="91"/>
      <c r="AUC372" s="91" t="s">
        <v>218</v>
      </c>
      <c r="AUD372" s="91"/>
      <c r="AUE372" s="91"/>
      <c r="AUF372" s="91"/>
      <c r="AUG372" s="91"/>
      <c r="AUH372" s="91"/>
      <c r="AUI372" s="91"/>
      <c r="AUJ372" s="91"/>
      <c r="AUK372" s="91" t="s">
        <v>218</v>
      </c>
      <c r="AUL372" s="91"/>
      <c r="AUM372" s="91"/>
      <c r="AUN372" s="91"/>
      <c r="AUO372" s="91"/>
      <c r="AUP372" s="91"/>
      <c r="AUQ372" s="91"/>
      <c r="AUR372" s="91"/>
      <c r="AUS372" s="91" t="s">
        <v>218</v>
      </c>
      <c r="AUT372" s="91"/>
      <c r="AUU372" s="91"/>
      <c r="AUV372" s="91"/>
      <c r="AUW372" s="91"/>
      <c r="AUX372" s="91"/>
      <c r="AUY372" s="91"/>
      <c r="AUZ372" s="91"/>
      <c r="AVA372" s="91" t="s">
        <v>218</v>
      </c>
      <c r="AVB372" s="91"/>
      <c r="AVC372" s="91"/>
      <c r="AVD372" s="91"/>
      <c r="AVE372" s="91"/>
      <c r="AVF372" s="91"/>
      <c r="AVG372" s="91"/>
      <c r="AVH372" s="91"/>
      <c r="AVI372" s="91" t="s">
        <v>218</v>
      </c>
      <c r="AVJ372" s="91"/>
      <c r="AVK372" s="91"/>
      <c r="AVL372" s="91"/>
      <c r="AVM372" s="91"/>
      <c r="AVN372" s="91"/>
      <c r="AVO372" s="91"/>
      <c r="AVP372" s="91"/>
      <c r="AVQ372" s="91" t="s">
        <v>218</v>
      </c>
      <c r="AVR372" s="91"/>
      <c r="AVS372" s="91"/>
      <c r="AVT372" s="91"/>
      <c r="AVU372" s="91"/>
      <c r="AVV372" s="91"/>
      <c r="AVW372" s="91"/>
      <c r="AVX372" s="91"/>
      <c r="AVY372" s="91" t="s">
        <v>218</v>
      </c>
      <c r="AVZ372" s="91"/>
      <c r="AWA372" s="91"/>
      <c r="AWB372" s="91"/>
      <c r="AWC372" s="91"/>
      <c r="AWD372" s="91"/>
      <c r="AWE372" s="91"/>
      <c r="AWF372" s="91"/>
      <c r="AWG372" s="91" t="s">
        <v>218</v>
      </c>
      <c r="AWH372" s="91"/>
      <c r="AWI372" s="91"/>
      <c r="AWJ372" s="91"/>
      <c r="AWK372" s="91"/>
      <c r="AWL372" s="91"/>
      <c r="AWM372" s="91"/>
      <c r="AWN372" s="91"/>
      <c r="AWO372" s="91" t="s">
        <v>218</v>
      </c>
      <c r="AWP372" s="91"/>
      <c r="AWQ372" s="91"/>
      <c r="AWR372" s="91"/>
      <c r="AWS372" s="91"/>
      <c r="AWT372" s="91"/>
      <c r="AWU372" s="91"/>
      <c r="AWV372" s="91"/>
      <c r="AWW372" s="91" t="s">
        <v>218</v>
      </c>
      <c r="AWX372" s="91"/>
      <c r="AWY372" s="91"/>
      <c r="AWZ372" s="91"/>
      <c r="AXA372" s="91"/>
      <c r="AXB372" s="91"/>
      <c r="AXC372" s="91"/>
      <c r="AXD372" s="91"/>
      <c r="AXE372" s="91" t="s">
        <v>218</v>
      </c>
      <c r="AXF372" s="91"/>
      <c r="AXG372" s="91"/>
      <c r="AXH372" s="91"/>
      <c r="AXI372" s="91"/>
      <c r="AXJ372" s="91"/>
      <c r="AXK372" s="91"/>
      <c r="AXL372" s="91"/>
      <c r="AXM372" s="91" t="s">
        <v>218</v>
      </c>
      <c r="AXN372" s="91"/>
      <c r="AXO372" s="91"/>
      <c r="AXP372" s="91"/>
      <c r="AXQ372" s="91"/>
      <c r="AXR372" s="91"/>
      <c r="AXS372" s="91"/>
      <c r="AXT372" s="91"/>
      <c r="AXU372" s="91" t="s">
        <v>218</v>
      </c>
      <c r="AXV372" s="91"/>
      <c r="AXW372" s="91"/>
      <c r="AXX372" s="91"/>
      <c r="AXY372" s="91"/>
      <c r="AXZ372" s="91"/>
      <c r="AYA372" s="91"/>
      <c r="AYB372" s="91"/>
      <c r="AYC372" s="91" t="s">
        <v>218</v>
      </c>
      <c r="AYD372" s="91"/>
      <c r="AYE372" s="91"/>
      <c r="AYF372" s="91"/>
      <c r="AYG372" s="91"/>
      <c r="AYH372" s="91"/>
      <c r="AYI372" s="91"/>
      <c r="AYJ372" s="91"/>
      <c r="AYK372" s="91" t="s">
        <v>218</v>
      </c>
      <c r="AYL372" s="91"/>
      <c r="AYM372" s="91"/>
      <c r="AYN372" s="91"/>
      <c r="AYO372" s="91"/>
      <c r="AYP372" s="91"/>
      <c r="AYQ372" s="91"/>
      <c r="AYR372" s="91"/>
      <c r="AYS372" s="91" t="s">
        <v>218</v>
      </c>
      <c r="AYT372" s="91"/>
      <c r="AYU372" s="91"/>
      <c r="AYV372" s="91"/>
      <c r="AYW372" s="91"/>
      <c r="AYX372" s="91"/>
      <c r="AYY372" s="91"/>
      <c r="AYZ372" s="91"/>
      <c r="AZA372" s="91" t="s">
        <v>218</v>
      </c>
      <c r="AZB372" s="91"/>
      <c r="AZC372" s="91"/>
      <c r="AZD372" s="91"/>
      <c r="AZE372" s="91"/>
      <c r="AZF372" s="91"/>
      <c r="AZG372" s="91"/>
      <c r="AZH372" s="91"/>
      <c r="AZI372" s="91" t="s">
        <v>218</v>
      </c>
      <c r="AZJ372" s="91"/>
      <c r="AZK372" s="91"/>
      <c r="AZL372" s="91"/>
      <c r="AZM372" s="91"/>
      <c r="AZN372" s="91"/>
      <c r="AZO372" s="91"/>
      <c r="AZP372" s="91"/>
      <c r="AZQ372" s="91" t="s">
        <v>218</v>
      </c>
      <c r="AZR372" s="91"/>
      <c r="AZS372" s="91"/>
      <c r="AZT372" s="91"/>
      <c r="AZU372" s="91"/>
      <c r="AZV372" s="91"/>
      <c r="AZW372" s="91"/>
      <c r="AZX372" s="91"/>
      <c r="AZY372" s="91" t="s">
        <v>218</v>
      </c>
      <c r="AZZ372" s="91"/>
      <c r="BAA372" s="91"/>
      <c r="BAB372" s="91"/>
      <c r="BAC372" s="91"/>
      <c r="BAD372" s="91"/>
      <c r="BAE372" s="91"/>
      <c r="BAF372" s="91"/>
      <c r="BAG372" s="91" t="s">
        <v>218</v>
      </c>
      <c r="BAH372" s="91"/>
      <c r="BAI372" s="91"/>
      <c r="BAJ372" s="91"/>
      <c r="BAK372" s="91"/>
      <c r="BAL372" s="91"/>
      <c r="BAM372" s="91"/>
      <c r="BAN372" s="91"/>
      <c r="BAO372" s="91" t="s">
        <v>218</v>
      </c>
      <c r="BAP372" s="91"/>
      <c r="BAQ372" s="91"/>
      <c r="BAR372" s="91"/>
      <c r="BAS372" s="91"/>
      <c r="BAT372" s="91"/>
      <c r="BAU372" s="91"/>
      <c r="BAV372" s="91"/>
      <c r="BAW372" s="91" t="s">
        <v>218</v>
      </c>
      <c r="BAX372" s="91"/>
      <c r="BAY372" s="91"/>
      <c r="BAZ372" s="91"/>
      <c r="BBA372" s="91"/>
      <c r="BBB372" s="91"/>
      <c r="BBC372" s="91"/>
      <c r="BBD372" s="91"/>
      <c r="BBE372" s="91" t="s">
        <v>218</v>
      </c>
      <c r="BBF372" s="91"/>
      <c r="BBG372" s="91"/>
      <c r="BBH372" s="91"/>
      <c r="BBI372" s="91"/>
      <c r="BBJ372" s="91"/>
      <c r="BBK372" s="91"/>
      <c r="BBL372" s="91"/>
      <c r="BBM372" s="91" t="s">
        <v>218</v>
      </c>
      <c r="BBN372" s="91"/>
      <c r="BBO372" s="91"/>
      <c r="BBP372" s="91"/>
      <c r="BBQ372" s="91"/>
      <c r="BBR372" s="91"/>
      <c r="BBS372" s="91"/>
      <c r="BBT372" s="91"/>
      <c r="BBU372" s="91" t="s">
        <v>218</v>
      </c>
      <c r="BBV372" s="91"/>
      <c r="BBW372" s="91"/>
      <c r="BBX372" s="91"/>
      <c r="BBY372" s="91"/>
      <c r="BBZ372" s="91"/>
      <c r="BCA372" s="91"/>
      <c r="BCB372" s="91"/>
      <c r="BCC372" s="91" t="s">
        <v>218</v>
      </c>
      <c r="BCD372" s="91"/>
      <c r="BCE372" s="91"/>
      <c r="BCF372" s="91"/>
      <c r="BCG372" s="91"/>
      <c r="BCH372" s="91"/>
      <c r="BCI372" s="91"/>
      <c r="BCJ372" s="91"/>
      <c r="BCK372" s="91" t="s">
        <v>218</v>
      </c>
      <c r="BCL372" s="91"/>
      <c r="BCM372" s="91"/>
      <c r="BCN372" s="91"/>
      <c r="BCO372" s="91"/>
      <c r="BCP372" s="91"/>
      <c r="BCQ372" s="91"/>
      <c r="BCR372" s="91"/>
      <c r="BCS372" s="91" t="s">
        <v>218</v>
      </c>
      <c r="BCT372" s="91"/>
      <c r="BCU372" s="91"/>
      <c r="BCV372" s="91"/>
      <c r="BCW372" s="91"/>
      <c r="BCX372" s="91"/>
      <c r="BCY372" s="91"/>
      <c r="BCZ372" s="91"/>
      <c r="BDA372" s="91" t="s">
        <v>218</v>
      </c>
      <c r="BDB372" s="91"/>
      <c r="BDC372" s="91"/>
      <c r="BDD372" s="91"/>
      <c r="BDE372" s="91"/>
      <c r="BDF372" s="91"/>
      <c r="BDG372" s="91"/>
      <c r="BDH372" s="91"/>
      <c r="BDI372" s="91" t="s">
        <v>218</v>
      </c>
      <c r="BDJ372" s="91"/>
      <c r="BDK372" s="91"/>
      <c r="BDL372" s="91"/>
      <c r="BDM372" s="91"/>
      <c r="BDN372" s="91"/>
      <c r="BDO372" s="91"/>
      <c r="BDP372" s="91"/>
      <c r="BDQ372" s="91" t="s">
        <v>218</v>
      </c>
      <c r="BDR372" s="91"/>
      <c r="BDS372" s="91"/>
      <c r="BDT372" s="91"/>
      <c r="BDU372" s="91"/>
      <c r="BDV372" s="91"/>
      <c r="BDW372" s="91"/>
      <c r="BDX372" s="91"/>
      <c r="BDY372" s="91" t="s">
        <v>218</v>
      </c>
      <c r="BDZ372" s="91"/>
      <c r="BEA372" s="91"/>
      <c r="BEB372" s="91"/>
      <c r="BEC372" s="91"/>
      <c r="BED372" s="91"/>
      <c r="BEE372" s="91"/>
      <c r="BEF372" s="91"/>
      <c r="BEG372" s="91" t="s">
        <v>218</v>
      </c>
      <c r="BEH372" s="91"/>
      <c r="BEI372" s="91"/>
      <c r="BEJ372" s="91"/>
      <c r="BEK372" s="91"/>
      <c r="BEL372" s="91"/>
      <c r="BEM372" s="91"/>
      <c r="BEN372" s="91"/>
      <c r="BEO372" s="91" t="s">
        <v>218</v>
      </c>
      <c r="BEP372" s="91"/>
      <c r="BEQ372" s="91"/>
      <c r="BER372" s="91"/>
      <c r="BES372" s="91"/>
      <c r="BET372" s="91"/>
      <c r="BEU372" s="91"/>
      <c r="BEV372" s="91"/>
      <c r="BEW372" s="91" t="s">
        <v>218</v>
      </c>
      <c r="BEX372" s="91"/>
      <c r="BEY372" s="91"/>
      <c r="BEZ372" s="91"/>
      <c r="BFA372" s="91"/>
      <c r="BFB372" s="91"/>
      <c r="BFC372" s="91"/>
      <c r="BFD372" s="91"/>
      <c r="BFE372" s="91" t="s">
        <v>218</v>
      </c>
      <c r="BFF372" s="91"/>
      <c r="BFG372" s="91"/>
      <c r="BFH372" s="91"/>
      <c r="BFI372" s="91"/>
      <c r="BFJ372" s="91"/>
      <c r="BFK372" s="91"/>
      <c r="BFL372" s="91"/>
      <c r="BFM372" s="91" t="s">
        <v>218</v>
      </c>
      <c r="BFN372" s="91"/>
      <c r="BFO372" s="91"/>
      <c r="BFP372" s="91"/>
      <c r="BFQ372" s="91"/>
      <c r="BFR372" s="91"/>
      <c r="BFS372" s="91"/>
      <c r="BFT372" s="91"/>
      <c r="BFU372" s="91" t="s">
        <v>218</v>
      </c>
      <c r="BFV372" s="91"/>
      <c r="BFW372" s="91"/>
      <c r="BFX372" s="91"/>
      <c r="BFY372" s="91"/>
      <c r="BFZ372" s="91"/>
      <c r="BGA372" s="91"/>
      <c r="BGB372" s="91"/>
      <c r="BGC372" s="91" t="s">
        <v>218</v>
      </c>
      <c r="BGD372" s="91"/>
      <c r="BGE372" s="91"/>
      <c r="BGF372" s="91"/>
      <c r="BGG372" s="91"/>
      <c r="BGH372" s="91"/>
      <c r="BGI372" s="91"/>
      <c r="BGJ372" s="91"/>
      <c r="BGK372" s="91" t="s">
        <v>218</v>
      </c>
      <c r="BGL372" s="91"/>
      <c r="BGM372" s="91"/>
      <c r="BGN372" s="91"/>
      <c r="BGO372" s="91"/>
      <c r="BGP372" s="91"/>
      <c r="BGQ372" s="91"/>
      <c r="BGR372" s="91"/>
      <c r="BGS372" s="91" t="s">
        <v>218</v>
      </c>
      <c r="BGT372" s="91"/>
      <c r="BGU372" s="91"/>
      <c r="BGV372" s="91"/>
      <c r="BGW372" s="91"/>
      <c r="BGX372" s="91"/>
      <c r="BGY372" s="91"/>
      <c r="BGZ372" s="91"/>
      <c r="BHA372" s="91" t="s">
        <v>218</v>
      </c>
      <c r="BHB372" s="91"/>
      <c r="BHC372" s="91"/>
      <c r="BHD372" s="91"/>
      <c r="BHE372" s="91"/>
      <c r="BHF372" s="91"/>
      <c r="BHG372" s="91"/>
      <c r="BHH372" s="91"/>
      <c r="BHI372" s="91" t="s">
        <v>218</v>
      </c>
      <c r="BHJ372" s="91"/>
      <c r="BHK372" s="91"/>
      <c r="BHL372" s="91"/>
      <c r="BHM372" s="91"/>
      <c r="BHN372" s="91"/>
      <c r="BHO372" s="91"/>
      <c r="BHP372" s="91"/>
      <c r="BHQ372" s="91" t="s">
        <v>218</v>
      </c>
      <c r="BHR372" s="91"/>
      <c r="BHS372" s="91"/>
      <c r="BHT372" s="91"/>
      <c r="BHU372" s="91"/>
      <c r="BHV372" s="91"/>
      <c r="BHW372" s="91"/>
      <c r="BHX372" s="91"/>
      <c r="BHY372" s="91" t="s">
        <v>218</v>
      </c>
      <c r="BHZ372" s="91"/>
      <c r="BIA372" s="91"/>
      <c r="BIB372" s="91"/>
      <c r="BIC372" s="91"/>
      <c r="BID372" s="91"/>
      <c r="BIE372" s="91"/>
      <c r="BIF372" s="91"/>
      <c r="BIG372" s="91" t="s">
        <v>218</v>
      </c>
      <c r="BIH372" s="91"/>
      <c r="BII372" s="91"/>
      <c r="BIJ372" s="91"/>
      <c r="BIK372" s="91"/>
      <c r="BIL372" s="91"/>
      <c r="BIM372" s="91"/>
      <c r="BIN372" s="91"/>
      <c r="BIO372" s="91" t="s">
        <v>218</v>
      </c>
      <c r="BIP372" s="91"/>
      <c r="BIQ372" s="91"/>
      <c r="BIR372" s="91"/>
      <c r="BIS372" s="91"/>
      <c r="BIT372" s="91"/>
      <c r="BIU372" s="91"/>
      <c r="BIV372" s="91"/>
      <c r="BIW372" s="91" t="s">
        <v>218</v>
      </c>
      <c r="BIX372" s="91"/>
      <c r="BIY372" s="91"/>
      <c r="BIZ372" s="91"/>
      <c r="BJA372" s="91"/>
      <c r="BJB372" s="91"/>
      <c r="BJC372" s="91"/>
      <c r="BJD372" s="91"/>
      <c r="BJE372" s="91" t="s">
        <v>218</v>
      </c>
      <c r="BJF372" s="91"/>
      <c r="BJG372" s="91"/>
      <c r="BJH372" s="91"/>
      <c r="BJI372" s="91"/>
      <c r="BJJ372" s="91"/>
      <c r="BJK372" s="91"/>
      <c r="BJL372" s="91"/>
      <c r="BJM372" s="91" t="s">
        <v>218</v>
      </c>
      <c r="BJN372" s="91"/>
      <c r="BJO372" s="91"/>
      <c r="BJP372" s="91"/>
      <c r="BJQ372" s="91"/>
      <c r="BJR372" s="91"/>
      <c r="BJS372" s="91"/>
      <c r="BJT372" s="91"/>
      <c r="BJU372" s="91" t="s">
        <v>218</v>
      </c>
      <c r="BJV372" s="91"/>
      <c r="BJW372" s="91"/>
      <c r="BJX372" s="91"/>
      <c r="BJY372" s="91"/>
      <c r="BJZ372" s="91"/>
      <c r="BKA372" s="91"/>
      <c r="BKB372" s="91"/>
      <c r="BKC372" s="91" t="s">
        <v>218</v>
      </c>
      <c r="BKD372" s="91"/>
      <c r="BKE372" s="91"/>
      <c r="BKF372" s="91"/>
      <c r="BKG372" s="91"/>
      <c r="BKH372" s="91"/>
      <c r="BKI372" s="91"/>
      <c r="BKJ372" s="91"/>
      <c r="BKK372" s="91" t="s">
        <v>218</v>
      </c>
      <c r="BKL372" s="91"/>
      <c r="BKM372" s="91"/>
      <c r="BKN372" s="91"/>
      <c r="BKO372" s="91"/>
      <c r="BKP372" s="91"/>
      <c r="BKQ372" s="91"/>
      <c r="BKR372" s="91"/>
      <c r="BKS372" s="91" t="s">
        <v>218</v>
      </c>
      <c r="BKT372" s="91"/>
      <c r="BKU372" s="91"/>
      <c r="BKV372" s="91"/>
      <c r="BKW372" s="91"/>
      <c r="BKX372" s="91"/>
      <c r="BKY372" s="91"/>
      <c r="BKZ372" s="91"/>
      <c r="BLA372" s="91" t="s">
        <v>218</v>
      </c>
      <c r="BLB372" s="91"/>
      <c r="BLC372" s="91"/>
      <c r="BLD372" s="91"/>
      <c r="BLE372" s="91"/>
      <c r="BLF372" s="91"/>
      <c r="BLG372" s="91"/>
      <c r="BLH372" s="91"/>
      <c r="BLI372" s="91" t="s">
        <v>218</v>
      </c>
      <c r="BLJ372" s="91"/>
      <c r="BLK372" s="91"/>
      <c r="BLL372" s="91"/>
      <c r="BLM372" s="91"/>
      <c r="BLN372" s="91"/>
      <c r="BLO372" s="91"/>
      <c r="BLP372" s="91"/>
      <c r="BLQ372" s="91" t="s">
        <v>218</v>
      </c>
      <c r="BLR372" s="91"/>
      <c r="BLS372" s="91"/>
      <c r="BLT372" s="91"/>
      <c r="BLU372" s="91"/>
      <c r="BLV372" s="91"/>
      <c r="BLW372" s="91"/>
      <c r="BLX372" s="91"/>
      <c r="BLY372" s="91" t="s">
        <v>218</v>
      </c>
      <c r="BLZ372" s="91"/>
      <c r="BMA372" s="91"/>
      <c r="BMB372" s="91"/>
      <c r="BMC372" s="91"/>
      <c r="BMD372" s="91"/>
      <c r="BME372" s="91"/>
      <c r="BMF372" s="91"/>
      <c r="BMG372" s="91" t="s">
        <v>218</v>
      </c>
      <c r="BMH372" s="91"/>
      <c r="BMI372" s="91"/>
      <c r="BMJ372" s="91"/>
      <c r="BMK372" s="91"/>
      <c r="BML372" s="91"/>
      <c r="BMM372" s="91"/>
      <c r="BMN372" s="91"/>
      <c r="BMO372" s="91" t="s">
        <v>218</v>
      </c>
      <c r="BMP372" s="91"/>
      <c r="BMQ372" s="91"/>
      <c r="BMR372" s="91"/>
      <c r="BMS372" s="91"/>
      <c r="BMT372" s="91"/>
      <c r="BMU372" s="91"/>
      <c r="BMV372" s="91"/>
      <c r="BMW372" s="91" t="s">
        <v>218</v>
      </c>
      <c r="BMX372" s="91"/>
      <c r="BMY372" s="91"/>
      <c r="BMZ372" s="91"/>
      <c r="BNA372" s="91"/>
      <c r="BNB372" s="91"/>
      <c r="BNC372" s="91"/>
      <c r="BND372" s="91"/>
      <c r="BNE372" s="91" t="s">
        <v>218</v>
      </c>
      <c r="BNF372" s="91"/>
      <c r="BNG372" s="91"/>
      <c r="BNH372" s="91"/>
      <c r="BNI372" s="91"/>
      <c r="BNJ372" s="91"/>
      <c r="BNK372" s="91"/>
      <c r="BNL372" s="91"/>
      <c r="BNM372" s="91" t="s">
        <v>218</v>
      </c>
      <c r="BNN372" s="91"/>
      <c r="BNO372" s="91"/>
      <c r="BNP372" s="91"/>
      <c r="BNQ372" s="91"/>
      <c r="BNR372" s="91"/>
      <c r="BNS372" s="91"/>
      <c r="BNT372" s="91"/>
      <c r="BNU372" s="91" t="s">
        <v>218</v>
      </c>
      <c r="BNV372" s="91"/>
      <c r="BNW372" s="91"/>
      <c r="BNX372" s="91"/>
      <c r="BNY372" s="91"/>
      <c r="BNZ372" s="91"/>
      <c r="BOA372" s="91"/>
      <c r="BOB372" s="91"/>
      <c r="BOC372" s="91" t="s">
        <v>218</v>
      </c>
      <c r="BOD372" s="91"/>
      <c r="BOE372" s="91"/>
      <c r="BOF372" s="91"/>
      <c r="BOG372" s="91"/>
      <c r="BOH372" s="91"/>
      <c r="BOI372" s="91"/>
      <c r="BOJ372" s="91"/>
      <c r="BOK372" s="91" t="s">
        <v>218</v>
      </c>
      <c r="BOL372" s="91"/>
      <c r="BOM372" s="91"/>
      <c r="BON372" s="91"/>
      <c r="BOO372" s="91"/>
      <c r="BOP372" s="91"/>
      <c r="BOQ372" s="91"/>
      <c r="BOR372" s="91"/>
      <c r="BOS372" s="91" t="s">
        <v>218</v>
      </c>
      <c r="BOT372" s="91"/>
      <c r="BOU372" s="91"/>
      <c r="BOV372" s="91"/>
      <c r="BOW372" s="91"/>
      <c r="BOX372" s="91"/>
      <c r="BOY372" s="91"/>
      <c r="BOZ372" s="91"/>
      <c r="BPA372" s="91" t="s">
        <v>218</v>
      </c>
      <c r="BPB372" s="91"/>
      <c r="BPC372" s="91"/>
      <c r="BPD372" s="91"/>
      <c r="BPE372" s="91"/>
      <c r="BPF372" s="91"/>
      <c r="BPG372" s="91"/>
      <c r="BPH372" s="91"/>
      <c r="BPI372" s="91" t="s">
        <v>218</v>
      </c>
      <c r="BPJ372" s="91"/>
      <c r="BPK372" s="91"/>
      <c r="BPL372" s="91"/>
      <c r="BPM372" s="91"/>
      <c r="BPN372" s="91"/>
      <c r="BPO372" s="91"/>
      <c r="BPP372" s="91"/>
      <c r="BPQ372" s="91" t="s">
        <v>218</v>
      </c>
      <c r="BPR372" s="91"/>
      <c r="BPS372" s="91"/>
      <c r="BPT372" s="91"/>
      <c r="BPU372" s="91"/>
      <c r="BPV372" s="91"/>
      <c r="BPW372" s="91"/>
      <c r="BPX372" s="91"/>
      <c r="BPY372" s="91" t="s">
        <v>218</v>
      </c>
      <c r="BPZ372" s="91"/>
      <c r="BQA372" s="91"/>
      <c r="BQB372" s="91"/>
      <c r="BQC372" s="91"/>
      <c r="BQD372" s="91"/>
      <c r="BQE372" s="91"/>
      <c r="BQF372" s="91"/>
      <c r="BQG372" s="91" t="s">
        <v>218</v>
      </c>
      <c r="BQH372" s="91"/>
      <c r="BQI372" s="91"/>
      <c r="BQJ372" s="91"/>
      <c r="BQK372" s="91"/>
      <c r="BQL372" s="91"/>
      <c r="BQM372" s="91"/>
      <c r="BQN372" s="91"/>
      <c r="BQO372" s="91" t="s">
        <v>218</v>
      </c>
      <c r="BQP372" s="91"/>
      <c r="BQQ372" s="91"/>
      <c r="BQR372" s="91"/>
      <c r="BQS372" s="91"/>
      <c r="BQT372" s="91"/>
      <c r="BQU372" s="91"/>
      <c r="BQV372" s="91"/>
      <c r="BQW372" s="91" t="s">
        <v>218</v>
      </c>
      <c r="BQX372" s="91"/>
      <c r="BQY372" s="91"/>
      <c r="BQZ372" s="91"/>
      <c r="BRA372" s="91"/>
      <c r="BRB372" s="91"/>
      <c r="BRC372" s="91"/>
      <c r="BRD372" s="91"/>
      <c r="BRE372" s="91" t="s">
        <v>218</v>
      </c>
      <c r="BRF372" s="91"/>
      <c r="BRG372" s="91"/>
      <c r="BRH372" s="91"/>
      <c r="BRI372" s="91"/>
      <c r="BRJ372" s="91"/>
      <c r="BRK372" s="91"/>
      <c r="BRL372" s="91"/>
      <c r="BRM372" s="91" t="s">
        <v>218</v>
      </c>
      <c r="BRN372" s="91"/>
      <c r="BRO372" s="91"/>
      <c r="BRP372" s="91"/>
      <c r="BRQ372" s="91"/>
      <c r="BRR372" s="91"/>
      <c r="BRS372" s="91"/>
      <c r="BRT372" s="91"/>
      <c r="BRU372" s="91" t="s">
        <v>218</v>
      </c>
      <c r="BRV372" s="91"/>
      <c r="BRW372" s="91"/>
      <c r="BRX372" s="91"/>
      <c r="BRY372" s="91"/>
      <c r="BRZ372" s="91"/>
      <c r="BSA372" s="91"/>
      <c r="BSB372" s="91"/>
      <c r="BSC372" s="91" t="s">
        <v>218</v>
      </c>
      <c r="BSD372" s="91"/>
      <c r="BSE372" s="91"/>
      <c r="BSF372" s="91"/>
      <c r="BSG372" s="91"/>
      <c r="BSH372" s="91"/>
      <c r="BSI372" s="91"/>
      <c r="BSJ372" s="91"/>
      <c r="BSK372" s="91" t="s">
        <v>218</v>
      </c>
      <c r="BSL372" s="91"/>
      <c r="BSM372" s="91"/>
      <c r="BSN372" s="91"/>
      <c r="BSO372" s="91"/>
      <c r="BSP372" s="91"/>
      <c r="BSQ372" s="91"/>
      <c r="BSR372" s="91"/>
      <c r="BSS372" s="91" t="s">
        <v>218</v>
      </c>
      <c r="BST372" s="91"/>
      <c r="BSU372" s="91"/>
      <c r="BSV372" s="91"/>
      <c r="BSW372" s="91"/>
      <c r="BSX372" s="91"/>
      <c r="BSY372" s="91"/>
      <c r="BSZ372" s="91"/>
      <c r="BTA372" s="91" t="s">
        <v>218</v>
      </c>
      <c r="BTB372" s="91"/>
      <c r="BTC372" s="91"/>
      <c r="BTD372" s="91"/>
      <c r="BTE372" s="91"/>
      <c r="BTF372" s="91"/>
      <c r="BTG372" s="91"/>
      <c r="BTH372" s="91"/>
      <c r="BTI372" s="91" t="s">
        <v>218</v>
      </c>
      <c r="BTJ372" s="91"/>
      <c r="BTK372" s="91"/>
      <c r="BTL372" s="91"/>
      <c r="BTM372" s="91"/>
      <c r="BTN372" s="91"/>
      <c r="BTO372" s="91"/>
      <c r="BTP372" s="91"/>
      <c r="BTQ372" s="91" t="s">
        <v>218</v>
      </c>
      <c r="BTR372" s="91"/>
      <c r="BTS372" s="91"/>
      <c r="BTT372" s="91"/>
      <c r="BTU372" s="91"/>
      <c r="BTV372" s="91"/>
      <c r="BTW372" s="91"/>
      <c r="BTX372" s="91"/>
      <c r="BTY372" s="91" t="s">
        <v>218</v>
      </c>
      <c r="BTZ372" s="91"/>
      <c r="BUA372" s="91"/>
      <c r="BUB372" s="91"/>
      <c r="BUC372" s="91"/>
      <c r="BUD372" s="91"/>
      <c r="BUE372" s="91"/>
      <c r="BUF372" s="91"/>
      <c r="BUG372" s="91" t="s">
        <v>218</v>
      </c>
      <c r="BUH372" s="91"/>
      <c r="BUI372" s="91"/>
      <c r="BUJ372" s="91"/>
      <c r="BUK372" s="91"/>
      <c r="BUL372" s="91"/>
      <c r="BUM372" s="91"/>
      <c r="BUN372" s="91"/>
      <c r="BUO372" s="91" t="s">
        <v>218</v>
      </c>
      <c r="BUP372" s="91"/>
      <c r="BUQ372" s="91"/>
      <c r="BUR372" s="91"/>
      <c r="BUS372" s="91"/>
      <c r="BUT372" s="91"/>
      <c r="BUU372" s="91"/>
      <c r="BUV372" s="91"/>
      <c r="BUW372" s="91" t="s">
        <v>218</v>
      </c>
      <c r="BUX372" s="91"/>
      <c r="BUY372" s="91"/>
      <c r="BUZ372" s="91"/>
      <c r="BVA372" s="91"/>
      <c r="BVB372" s="91"/>
      <c r="BVC372" s="91"/>
      <c r="BVD372" s="91"/>
      <c r="BVE372" s="91" t="s">
        <v>218</v>
      </c>
      <c r="BVF372" s="91"/>
      <c r="BVG372" s="91"/>
      <c r="BVH372" s="91"/>
      <c r="BVI372" s="91"/>
      <c r="BVJ372" s="91"/>
      <c r="BVK372" s="91"/>
      <c r="BVL372" s="91"/>
      <c r="BVM372" s="91" t="s">
        <v>218</v>
      </c>
      <c r="BVN372" s="91"/>
      <c r="BVO372" s="91"/>
      <c r="BVP372" s="91"/>
      <c r="BVQ372" s="91"/>
      <c r="BVR372" s="91"/>
      <c r="BVS372" s="91"/>
      <c r="BVT372" s="91"/>
      <c r="BVU372" s="91" t="s">
        <v>218</v>
      </c>
      <c r="BVV372" s="91"/>
      <c r="BVW372" s="91"/>
      <c r="BVX372" s="91"/>
      <c r="BVY372" s="91"/>
      <c r="BVZ372" s="91"/>
      <c r="BWA372" s="91"/>
      <c r="BWB372" s="91"/>
      <c r="BWC372" s="91" t="s">
        <v>218</v>
      </c>
      <c r="BWD372" s="91"/>
      <c r="BWE372" s="91"/>
      <c r="BWF372" s="91"/>
      <c r="BWG372" s="91"/>
      <c r="BWH372" s="91"/>
      <c r="BWI372" s="91"/>
      <c r="BWJ372" s="91"/>
      <c r="BWK372" s="91" t="s">
        <v>218</v>
      </c>
      <c r="BWL372" s="91"/>
      <c r="BWM372" s="91"/>
      <c r="BWN372" s="91"/>
      <c r="BWO372" s="91"/>
      <c r="BWP372" s="91"/>
      <c r="BWQ372" s="91"/>
      <c r="BWR372" s="91"/>
      <c r="BWS372" s="91" t="s">
        <v>218</v>
      </c>
      <c r="BWT372" s="91"/>
      <c r="BWU372" s="91"/>
      <c r="BWV372" s="91"/>
      <c r="BWW372" s="91"/>
      <c r="BWX372" s="91"/>
      <c r="BWY372" s="91"/>
      <c r="BWZ372" s="91"/>
      <c r="BXA372" s="91" t="s">
        <v>218</v>
      </c>
      <c r="BXB372" s="91"/>
      <c r="BXC372" s="91"/>
      <c r="BXD372" s="91"/>
      <c r="BXE372" s="91"/>
      <c r="BXF372" s="91"/>
      <c r="BXG372" s="91"/>
      <c r="BXH372" s="91"/>
      <c r="BXI372" s="91" t="s">
        <v>218</v>
      </c>
      <c r="BXJ372" s="91"/>
      <c r="BXK372" s="91"/>
      <c r="BXL372" s="91"/>
      <c r="BXM372" s="91"/>
      <c r="BXN372" s="91"/>
      <c r="BXO372" s="91"/>
      <c r="BXP372" s="91"/>
      <c r="BXQ372" s="91" t="s">
        <v>218</v>
      </c>
      <c r="BXR372" s="91"/>
      <c r="BXS372" s="91"/>
      <c r="BXT372" s="91"/>
      <c r="BXU372" s="91"/>
      <c r="BXV372" s="91"/>
      <c r="BXW372" s="91"/>
      <c r="BXX372" s="91"/>
      <c r="BXY372" s="91" t="s">
        <v>218</v>
      </c>
      <c r="BXZ372" s="91"/>
      <c r="BYA372" s="91"/>
      <c r="BYB372" s="91"/>
      <c r="BYC372" s="91"/>
      <c r="BYD372" s="91"/>
      <c r="BYE372" s="91"/>
      <c r="BYF372" s="91"/>
      <c r="BYG372" s="91" t="s">
        <v>218</v>
      </c>
      <c r="BYH372" s="91"/>
      <c r="BYI372" s="91"/>
      <c r="BYJ372" s="91"/>
      <c r="BYK372" s="91"/>
      <c r="BYL372" s="91"/>
      <c r="BYM372" s="91"/>
      <c r="BYN372" s="91"/>
      <c r="BYO372" s="91" t="s">
        <v>218</v>
      </c>
      <c r="BYP372" s="91"/>
      <c r="BYQ372" s="91"/>
      <c r="BYR372" s="91"/>
      <c r="BYS372" s="91"/>
      <c r="BYT372" s="91"/>
      <c r="BYU372" s="91"/>
      <c r="BYV372" s="91"/>
      <c r="BYW372" s="91" t="s">
        <v>218</v>
      </c>
      <c r="BYX372" s="91"/>
      <c r="BYY372" s="91"/>
      <c r="BYZ372" s="91"/>
      <c r="BZA372" s="91"/>
      <c r="BZB372" s="91"/>
      <c r="BZC372" s="91"/>
      <c r="BZD372" s="91"/>
      <c r="BZE372" s="91" t="s">
        <v>218</v>
      </c>
      <c r="BZF372" s="91"/>
      <c r="BZG372" s="91"/>
      <c r="BZH372" s="91"/>
      <c r="BZI372" s="91"/>
      <c r="BZJ372" s="91"/>
      <c r="BZK372" s="91"/>
      <c r="BZL372" s="91"/>
      <c r="BZM372" s="91" t="s">
        <v>218</v>
      </c>
      <c r="BZN372" s="91"/>
      <c r="BZO372" s="91"/>
      <c r="BZP372" s="91"/>
      <c r="BZQ372" s="91"/>
      <c r="BZR372" s="91"/>
      <c r="BZS372" s="91"/>
      <c r="BZT372" s="91"/>
      <c r="BZU372" s="91" t="s">
        <v>218</v>
      </c>
      <c r="BZV372" s="91"/>
      <c r="BZW372" s="91"/>
      <c r="BZX372" s="91"/>
      <c r="BZY372" s="91"/>
      <c r="BZZ372" s="91"/>
      <c r="CAA372" s="91"/>
      <c r="CAB372" s="91"/>
      <c r="CAC372" s="91" t="s">
        <v>218</v>
      </c>
      <c r="CAD372" s="91"/>
      <c r="CAE372" s="91"/>
      <c r="CAF372" s="91"/>
      <c r="CAG372" s="91"/>
      <c r="CAH372" s="91"/>
      <c r="CAI372" s="91"/>
      <c r="CAJ372" s="91"/>
      <c r="CAK372" s="91" t="s">
        <v>218</v>
      </c>
      <c r="CAL372" s="91"/>
      <c r="CAM372" s="91"/>
      <c r="CAN372" s="91"/>
      <c r="CAO372" s="91"/>
      <c r="CAP372" s="91"/>
      <c r="CAQ372" s="91"/>
      <c r="CAR372" s="91"/>
      <c r="CAS372" s="91" t="s">
        <v>218</v>
      </c>
      <c r="CAT372" s="91"/>
      <c r="CAU372" s="91"/>
      <c r="CAV372" s="91"/>
      <c r="CAW372" s="91"/>
      <c r="CAX372" s="91"/>
      <c r="CAY372" s="91"/>
      <c r="CAZ372" s="91"/>
      <c r="CBA372" s="91" t="s">
        <v>218</v>
      </c>
      <c r="CBB372" s="91"/>
      <c r="CBC372" s="91"/>
      <c r="CBD372" s="91"/>
      <c r="CBE372" s="91"/>
      <c r="CBF372" s="91"/>
      <c r="CBG372" s="91"/>
      <c r="CBH372" s="91"/>
      <c r="CBI372" s="91" t="s">
        <v>218</v>
      </c>
      <c r="CBJ372" s="91"/>
      <c r="CBK372" s="91"/>
      <c r="CBL372" s="91"/>
      <c r="CBM372" s="91"/>
      <c r="CBN372" s="91"/>
      <c r="CBO372" s="91"/>
      <c r="CBP372" s="91"/>
      <c r="CBQ372" s="91" t="s">
        <v>218</v>
      </c>
      <c r="CBR372" s="91"/>
      <c r="CBS372" s="91"/>
      <c r="CBT372" s="91"/>
      <c r="CBU372" s="91"/>
      <c r="CBV372" s="91"/>
      <c r="CBW372" s="91"/>
      <c r="CBX372" s="91"/>
      <c r="CBY372" s="91" t="s">
        <v>218</v>
      </c>
      <c r="CBZ372" s="91"/>
      <c r="CCA372" s="91"/>
      <c r="CCB372" s="91"/>
      <c r="CCC372" s="91"/>
      <c r="CCD372" s="91"/>
      <c r="CCE372" s="91"/>
      <c r="CCF372" s="91"/>
      <c r="CCG372" s="91" t="s">
        <v>218</v>
      </c>
      <c r="CCH372" s="91"/>
      <c r="CCI372" s="91"/>
      <c r="CCJ372" s="91"/>
      <c r="CCK372" s="91"/>
      <c r="CCL372" s="91"/>
      <c r="CCM372" s="91"/>
      <c r="CCN372" s="91"/>
      <c r="CCO372" s="91" t="s">
        <v>218</v>
      </c>
      <c r="CCP372" s="91"/>
      <c r="CCQ372" s="91"/>
      <c r="CCR372" s="91"/>
      <c r="CCS372" s="91"/>
      <c r="CCT372" s="91"/>
      <c r="CCU372" s="91"/>
      <c r="CCV372" s="91"/>
      <c r="CCW372" s="91" t="s">
        <v>218</v>
      </c>
      <c r="CCX372" s="91"/>
      <c r="CCY372" s="91"/>
      <c r="CCZ372" s="91"/>
      <c r="CDA372" s="91"/>
      <c r="CDB372" s="91"/>
      <c r="CDC372" s="91"/>
      <c r="CDD372" s="91"/>
      <c r="CDE372" s="91" t="s">
        <v>218</v>
      </c>
      <c r="CDF372" s="91"/>
      <c r="CDG372" s="91"/>
      <c r="CDH372" s="91"/>
      <c r="CDI372" s="91"/>
      <c r="CDJ372" s="91"/>
      <c r="CDK372" s="91"/>
      <c r="CDL372" s="91"/>
      <c r="CDM372" s="91" t="s">
        <v>218</v>
      </c>
      <c r="CDN372" s="91"/>
      <c r="CDO372" s="91"/>
      <c r="CDP372" s="91"/>
      <c r="CDQ372" s="91"/>
      <c r="CDR372" s="91"/>
      <c r="CDS372" s="91"/>
      <c r="CDT372" s="91"/>
      <c r="CDU372" s="91" t="s">
        <v>218</v>
      </c>
      <c r="CDV372" s="91"/>
      <c r="CDW372" s="91"/>
      <c r="CDX372" s="91"/>
      <c r="CDY372" s="91"/>
      <c r="CDZ372" s="91"/>
      <c r="CEA372" s="91"/>
      <c r="CEB372" s="91"/>
      <c r="CEC372" s="91" t="s">
        <v>218</v>
      </c>
      <c r="CED372" s="91"/>
      <c r="CEE372" s="91"/>
      <c r="CEF372" s="91"/>
      <c r="CEG372" s="91"/>
      <c r="CEH372" s="91"/>
      <c r="CEI372" s="91"/>
      <c r="CEJ372" s="91"/>
      <c r="CEK372" s="91" t="s">
        <v>218</v>
      </c>
      <c r="CEL372" s="91"/>
      <c r="CEM372" s="91"/>
      <c r="CEN372" s="91"/>
      <c r="CEO372" s="91"/>
      <c r="CEP372" s="91"/>
      <c r="CEQ372" s="91"/>
      <c r="CER372" s="91"/>
      <c r="CES372" s="91" t="s">
        <v>218</v>
      </c>
      <c r="CET372" s="91"/>
      <c r="CEU372" s="91"/>
      <c r="CEV372" s="91"/>
      <c r="CEW372" s="91"/>
      <c r="CEX372" s="91"/>
      <c r="CEY372" s="91"/>
      <c r="CEZ372" s="91"/>
      <c r="CFA372" s="91" t="s">
        <v>218</v>
      </c>
      <c r="CFB372" s="91"/>
      <c r="CFC372" s="91"/>
      <c r="CFD372" s="91"/>
      <c r="CFE372" s="91"/>
      <c r="CFF372" s="91"/>
      <c r="CFG372" s="91"/>
      <c r="CFH372" s="91"/>
      <c r="CFI372" s="91" t="s">
        <v>218</v>
      </c>
      <c r="CFJ372" s="91"/>
      <c r="CFK372" s="91"/>
      <c r="CFL372" s="91"/>
      <c r="CFM372" s="91"/>
      <c r="CFN372" s="91"/>
      <c r="CFO372" s="91"/>
      <c r="CFP372" s="91"/>
      <c r="CFQ372" s="91" t="s">
        <v>218</v>
      </c>
      <c r="CFR372" s="91"/>
      <c r="CFS372" s="91"/>
      <c r="CFT372" s="91"/>
      <c r="CFU372" s="91"/>
      <c r="CFV372" s="91"/>
      <c r="CFW372" s="91"/>
      <c r="CFX372" s="91"/>
      <c r="CFY372" s="91" t="s">
        <v>218</v>
      </c>
      <c r="CFZ372" s="91"/>
      <c r="CGA372" s="91"/>
      <c r="CGB372" s="91"/>
      <c r="CGC372" s="91"/>
      <c r="CGD372" s="91"/>
      <c r="CGE372" s="91"/>
      <c r="CGF372" s="91"/>
      <c r="CGG372" s="91" t="s">
        <v>218</v>
      </c>
      <c r="CGH372" s="91"/>
      <c r="CGI372" s="91"/>
      <c r="CGJ372" s="91"/>
      <c r="CGK372" s="91"/>
      <c r="CGL372" s="91"/>
      <c r="CGM372" s="91"/>
      <c r="CGN372" s="91"/>
      <c r="CGO372" s="91" t="s">
        <v>218</v>
      </c>
      <c r="CGP372" s="91"/>
      <c r="CGQ372" s="91"/>
      <c r="CGR372" s="91"/>
      <c r="CGS372" s="91"/>
      <c r="CGT372" s="91"/>
      <c r="CGU372" s="91"/>
      <c r="CGV372" s="91"/>
      <c r="CGW372" s="91" t="s">
        <v>218</v>
      </c>
      <c r="CGX372" s="91"/>
      <c r="CGY372" s="91"/>
      <c r="CGZ372" s="91"/>
      <c r="CHA372" s="91"/>
      <c r="CHB372" s="91"/>
      <c r="CHC372" s="91"/>
      <c r="CHD372" s="91"/>
      <c r="CHE372" s="91" t="s">
        <v>218</v>
      </c>
      <c r="CHF372" s="91"/>
      <c r="CHG372" s="91"/>
      <c r="CHH372" s="91"/>
      <c r="CHI372" s="91"/>
      <c r="CHJ372" s="91"/>
      <c r="CHK372" s="91"/>
      <c r="CHL372" s="91"/>
      <c r="CHM372" s="91" t="s">
        <v>218</v>
      </c>
      <c r="CHN372" s="91"/>
      <c r="CHO372" s="91"/>
      <c r="CHP372" s="91"/>
      <c r="CHQ372" s="91"/>
      <c r="CHR372" s="91"/>
      <c r="CHS372" s="91"/>
      <c r="CHT372" s="91"/>
      <c r="CHU372" s="91" t="s">
        <v>218</v>
      </c>
      <c r="CHV372" s="91"/>
      <c r="CHW372" s="91"/>
      <c r="CHX372" s="91"/>
      <c r="CHY372" s="91"/>
      <c r="CHZ372" s="91"/>
      <c r="CIA372" s="91"/>
      <c r="CIB372" s="91"/>
      <c r="CIC372" s="91" t="s">
        <v>218</v>
      </c>
      <c r="CID372" s="91"/>
      <c r="CIE372" s="91"/>
      <c r="CIF372" s="91"/>
      <c r="CIG372" s="91"/>
      <c r="CIH372" s="91"/>
      <c r="CII372" s="91"/>
      <c r="CIJ372" s="91"/>
      <c r="CIK372" s="91" t="s">
        <v>218</v>
      </c>
      <c r="CIL372" s="91"/>
      <c r="CIM372" s="91"/>
      <c r="CIN372" s="91"/>
      <c r="CIO372" s="91"/>
      <c r="CIP372" s="91"/>
      <c r="CIQ372" s="91"/>
      <c r="CIR372" s="91"/>
      <c r="CIS372" s="91" t="s">
        <v>218</v>
      </c>
      <c r="CIT372" s="91"/>
      <c r="CIU372" s="91"/>
      <c r="CIV372" s="91"/>
      <c r="CIW372" s="91"/>
      <c r="CIX372" s="91"/>
      <c r="CIY372" s="91"/>
      <c r="CIZ372" s="91"/>
      <c r="CJA372" s="91" t="s">
        <v>218</v>
      </c>
      <c r="CJB372" s="91"/>
      <c r="CJC372" s="91"/>
      <c r="CJD372" s="91"/>
      <c r="CJE372" s="91"/>
      <c r="CJF372" s="91"/>
      <c r="CJG372" s="91"/>
      <c r="CJH372" s="91"/>
      <c r="CJI372" s="91" t="s">
        <v>218</v>
      </c>
      <c r="CJJ372" s="91"/>
      <c r="CJK372" s="91"/>
      <c r="CJL372" s="91"/>
      <c r="CJM372" s="91"/>
      <c r="CJN372" s="91"/>
      <c r="CJO372" s="91"/>
      <c r="CJP372" s="91"/>
      <c r="CJQ372" s="91" t="s">
        <v>218</v>
      </c>
      <c r="CJR372" s="91"/>
      <c r="CJS372" s="91"/>
      <c r="CJT372" s="91"/>
      <c r="CJU372" s="91"/>
      <c r="CJV372" s="91"/>
      <c r="CJW372" s="91"/>
      <c r="CJX372" s="91"/>
      <c r="CJY372" s="91" t="s">
        <v>218</v>
      </c>
      <c r="CJZ372" s="91"/>
      <c r="CKA372" s="91"/>
      <c r="CKB372" s="91"/>
      <c r="CKC372" s="91"/>
      <c r="CKD372" s="91"/>
      <c r="CKE372" s="91"/>
      <c r="CKF372" s="91"/>
      <c r="CKG372" s="91" t="s">
        <v>218</v>
      </c>
      <c r="CKH372" s="91"/>
      <c r="CKI372" s="91"/>
      <c r="CKJ372" s="91"/>
      <c r="CKK372" s="91"/>
      <c r="CKL372" s="91"/>
      <c r="CKM372" s="91"/>
      <c r="CKN372" s="91"/>
      <c r="CKO372" s="91" t="s">
        <v>218</v>
      </c>
      <c r="CKP372" s="91"/>
      <c r="CKQ372" s="91"/>
      <c r="CKR372" s="91"/>
      <c r="CKS372" s="91"/>
      <c r="CKT372" s="91"/>
      <c r="CKU372" s="91"/>
      <c r="CKV372" s="91"/>
      <c r="CKW372" s="91" t="s">
        <v>218</v>
      </c>
      <c r="CKX372" s="91"/>
      <c r="CKY372" s="91"/>
      <c r="CKZ372" s="91"/>
      <c r="CLA372" s="91"/>
      <c r="CLB372" s="91"/>
      <c r="CLC372" s="91"/>
      <c r="CLD372" s="91"/>
      <c r="CLE372" s="91" t="s">
        <v>218</v>
      </c>
      <c r="CLF372" s="91"/>
      <c r="CLG372" s="91"/>
      <c r="CLH372" s="91"/>
      <c r="CLI372" s="91"/>
      <c r="CLJ372" s="91"/>
      <c r="CLK372" s="91"/>
      <c r="CLL372" s="91"/>
      <c r="CLM372" s="91" t="s">
        <v>218</v>
      </c>
      <c r="CLN372" s="91"/>
      <c r="CLO372" s="91"/>
      <c r="CLP372" s="91"/>
      <c r="CLQ372" s="91"/>
      <c r="CLR372" s="91"/>
      <c r="CLS372" s="91"/>
      <c r="CLT372" s="91"/>
      <c r="CLU372" s="91" t="s">
        <v>218</v>
      </c>
      <c r="CLV372" s="91"/>
      <c r="CLW372" s="91"/>
      <c r="CLX372" s="91"/>
      <c r="CLY372" s="91"/>
      <c r="CLZ372" s="91"/>
      <c r="CMA372" s="91"/>
      <c r="CMB372" s="91"/>
      <c r="CMC372" s="91" t="s">
        <v>218</v>
      </c>
      <c r="CMD372" s="91"/>
      <c r="CME372" s="91"/>
      <c r="CMF372" s="91"/>
      <c r="CMG372" s="91"/>
      <c r="CMH372" s="91"/>
      <c r="CMI372" s="91"/>
      <c r="CMJ372" s="91"/>
      <c r="CMK372" s="91" t="s">
        <v>218</v>
      </c>
      <c r="CML372" s="91"/>
      <c r="CMM372" s="91"/>
      <c r="CMN372" s="91"/>
      <c r="CMO372" s="91"/>
      <c r="CMP372" s="91"/>
      <c r="CMQ372" s="91"/>
      <c r="CMR372" s="91"/>
      <c r="CMS372" s="91" t="s">
        <v>218</v>
      </c>
      <c r="CMT372" s="91"/>
      <c r="CMU372" s="91"/>
      <c r="CMV372" s="91"/>
      <c r="CMW372" s="91"/>
      <c r="CMX372" s="91"/>
      <c r="CMY372" s="91"/>
      <c r="CMZ372" s="91"/>
      <c r="CNA372" s="91" t="s">
        <v>218</v>
      </c>
      <c r="CNB372" s="91"/>
      <c r="CNC372" s="91"/>
      <c r="CND372" s="91"/>
      <c r="CNE372" s="91"/>
      <c r="CNF372" s="91"/>
      <c r="CNG372" s="91"/>
      <c r="CNH372" s="91"/>
      <c r="CNI372" s="91" t="s">
        <v>218</v>
      </c>
      <c r="CNJ372" s="91"/>
      <c r="CNK372" s="91"/>
      <c r="CNL372" s="91"/>
      <c r="CNM372" s="91"/>
      <c r="CNN372" s="91"/>
      <c r="CNO372" s="91"/>
      <c r="CNP372" s="91"/>
      <c r="CNQ372" s="91" t="s">
        <v>218</v>
      </c>
      <c r="CNR372" s="91"/>
      <c r="CNS372" s="91"/>
      <c r="CNT372" s="91"/>
      <c r="CNU372" s="91"/>
      <c r="CNV372" s="91"/>
      <c r="CNW372" s="91"/>
      <c r="CNX372" s="91"/>
      <c r="CNY372" s="91" t="s">
        <v>218</v>
      </c>
      <c r="CNZ372" s="91"/>
      <c r="COA372" s="91"/>
      <c r="COB372" s="91"/>
      <c r="COC372" s="91"/>
      <c r="COD372" s="91"/>
      <c r="COE372" s="91"/>
      <c r="COF372" s="91"/>
      <c r="COG372" s="91" t="s">
        <v>218</v>
      </c>
      <c r="COH372" s="91"/>
      <c r="COI372" s="91"/>
      <c r="COJ372" s="91"/>
      <c r="COK372" s="91"/>
      <c r="COL372" s="91"/>
      <c r="COM372" s="91"/>
      <c r="CON372" s="91"/>
      <c r="COO372" s="91" t="s">
        <v>218</v>
      </c>
      <c r="COP372" s="91"/>
      <c r="COQ372" s="91"/>
      <c r="COR372" s="91"/>
      <c r="COS372" s="91"/>
      <c r="COT372" s="91"/>
      <c r="COU372" s="91"/>
      <c r="COV372" s="91"/>
      <c r="COW372" s="91" t="s">
        <v>218</v>
      </c>
      <c r="COX372" s="91"/>
      <c r="COY372" s="91"/>
      <c r="COZ372" s="91"/>
      <c r="CPA372" s="91"/>
      <c r="CPB372" s="91"/>
      <c r="CPC372" s="91"/>
      <c r="CPD372" s="91"/>
      <c r="CPE372" s="91" t="s">
        <v>218</v>
      </c>
      <c r="CPF372" s="91"/>
      <c r="CPG372" s="91"/>
      <c r="CPH372" s="91"/>
      <c r="CPI372" s="91"/>
      <c r="CPJ372" s="91"/>
      <c r="CPK372" s="91"/>
      <c r="CPL372" s="91"/>
      <c r="CPM372" s="91" t="s">
        <v>218</v>
      </c>
      <c r="CPN372" s="91"/>
      <c r="CPO372" s="91"/>
      <c r="CPP372" s="91"/>
      <c r="CPQ372" s="91"/>
      <c r="CPR372" s="91"/>
      <c r="CPS372" s="91"/>
      <c r="CPT372" s="91"/>
      <c r="CPU372" s="91" t="s">
        <v>218</v>
      </c>
      <c r="CPV372" s="91"/>
      <c r="CPW372" s="91"/>
      <c r="CPX372" s="91"/>
      <c r="CPY372" s="91"/>
      <c r="CPZ372" s="91"/>
      <c r="CQA372" s="91"/>
      <c r="CQB372" s="91"/>
      <c r="CQC372" s="91" t="s">
        <v>218</v>
      </c>
      <c r="CQD372" s="91"/>
      <c r="CQE372" s="91"/>
      <c r="CQF372" s="91"/>
      <c r="CQG372" s="91"/>
      <c r="CQH372" s="91"/>
      <c r="CQI372" s="91"/>
      <c r="CQJ372" s="91"/>
      <c r="CQK372" s="91" t="s">
        <v>218</v>
      </c>
      <c r="CQL372" s="91"/>
      <c r="CQM372" s="91"/>
      <c r="CQN372" s="91"/>
      <c r="CQO372" s="91"/>
      <c r="CQP372" s="91"/>
      <c r="CQQ372" s="91"/>
      <c r="CQR372" s="91"/>
      <c r="CQS372" s="91" t="s">
        <v>218</v>
      </c>
      <c r="CQT372" s="91"/>
      <c r="CQU372" s="91"/>
      <c r="CQV372" s="91"/>
      <c r="CQW372" s="91"/>
      <c r="CQX372" s="91"/>
      <c r="CQY372" s="91"/>
      <c r="CQZ372" s="91"/>
      <c r="CRA372" s="91" t="s">
        <v>218</v>
      </c>
      <c r="CRB372" s="91"/>
      <c r="CRC372" s="91"/>
      <c r="CRD372" s="91"/>
      <c r="CRE372" s="91"/>
      <c r="CRF372" s="91"/>
      <c r="CRG372" s="91"/>
      <c r="CRH372" s="91"/>
      <c r="CRI372" s="91" t="s">
        <v>218</v>
      </c>
      <c r="CRJ372" s="91"/>
      <c r="CRK372" s="91"/>
      <c r="CRL372" s="91"/>
      <c r="CRM372" s="91"/>
      <c r="CRN372" s="91"/>
      <c r="CRO372" s="91"/>
      <c r="CRP372" s="91"/>
      <c r="CRQ372" s="91" t="s">
        <v>218</v>
      </c>
      <c r="CRR372" s="91"/>
      <c r="CRS372" s="91"/>
      <c r="CRT372" s="91"/>
      <c r="CRU372" s="91"/>
      <c r="CRV372" s="91"/>
      <c r="CRW372" s="91"/>
      <c r="CRX372" s="91"/>
      <c r="CRY372" s="91" t="s">
        <v>218</v>
      </c>
      <c r="CRZ372" s="91"/>
      <c r="CSA372" s="91"/>
      <c r="CSB372" s="91"/>
      <c r="CSC372" s="91"/>
      <c r="CSD372" s="91"/>
      <c r="CSE372" s="91"/>
      <c r="CSF372" s="91"/>
      <c r="CSG372" s="91" t="s">
        <v>218</v>
      </c>
      <c r="CSH372" s="91"/>
      <c r="CSI372" s="91"/>
      <c r="CSJ372" s="91"/>
      <c r="CSK372" s="91"/>
      <c r="CSL372" s="91"/>
      <c r="CSM372" s="91"/>
      <c r="CSN372" s="91"/>
      <c r="CSO372" s="91" t="s">
        <v>218</v>
      </c>
      <c r="CSP372" s="91"/>
      <c r="CSQ372" s="91"/>
      <c r="CSR372" s="91"/>
      <c r="CSS372" s="91"/>
      <c r="CST372" s="91"/>
      <c r="CSU372" s="91"/>
      <c r="CSV372" s="91"/>
      <c r="CSW372" s="91" t="s">
        <v>218</v>
      </c>
      <c r="CSX372" s="91"/>
      <c r="CSY372" s="91"/>
      <c r="CSZ372" s="91"/>
      <c r="CTA372" s="91"/>
      <c r="CTB372" s="91"/>
      <c r="CTC372" s="91"/>
      <c r="CTD372" s="91"/>
      <c r="CTE372" s="91" t="s">
        <v>218</v>
      </c>
      <c r="CTF372" s="91"/>
      <c r="CTG372" s="91"/>
      <c r="CTH372" s="91"/>
      <c r="CTI372" s="91"/>
      <c r="CTJ372" s="91"/>
      <c r="CTK372" s="91"/>
      <c r="CTL372" s="91"/>
      <c r="CTM372" s="91" t="s">
        <v>218</v>
      </c>
      <c r="CTN372" s="91"/>
      <c r="CTO372" s="91"/>
      <c r="CTP372" s="91"/>
      <c r="CTQ372" s="91"/>
      <c r="CTR372" s="91"/>
      <c r="CTS372" s="91"/>
      <c r="CTT372" s="91"/>
      <c r="CTU372" s="91" t="s">
        <v>218</v>
      </c>
      <c r="CTV372" s="91"/>
      <c r="CTW372" s="91"/>
      <c r="CTX372" s="91"/>
      <c r="CTY372" s="91"/>
      <c r="CTZ372" s="91"/>
      <c r="CUA372" s="91"/>
      <c r="CUB372" s="91"/>
      <c r="CUC372" s="91" t="s">
        <v>218</v>
      </c>
      <c r="CUD372" s="91"/>
      <c r="CUE372" s="91"/>
      <c r="CUF372" s="91"/>
      <c r="CUG372" s="91"/>
      <c r="CUH372" s="91"/>
      <c r="CUI372" s="91"/>
      <c r="CUJ372" s="91"/>
      <c r="CUK372" s="91" t="s">
        <v>218</v>
      </c>
      <c r="CUL372" s="91"/>
      <c r="CUM372" s="91"/>
      <c r="CUN372" s="91"/>
      <c r="CUO372" s="91"/>
      <c r="CUP372" s="91"/>
      <c r="CUQ372" s="91"/>
      <c r="CUR372" s="91"/>
      <c r="CUS372" s="91" t="s">
        <v>218</v>
      </c>
      <c r="CUT372" s="91"/>
      <c r="CUU372" s="91"/>
      <c r="CUV372" s="91"/>
      <c r="CUW372" s="91"/>
      <c r="CUX372" s="91"/>
      <c r="CUY372" s="91"/>
      <c r="CUZ372" s="91"/>
      <c r="CVA372" s="91" t="s">
        <v>218</v>
      </c>
      <c r="CVB372" s="91"/>
      <c r="CVC372" s="91"/>
      <c r="CVD372" s="91"/>
      <c r="CVE372" s="91"/>
      <c r="CVF372" s="91"/>
      <c r="CVG372" s="91"/>
      <c r="CVH372" s="91"/>
      <c r="CVI372" s="91" t="s">
        <v>218</v>
      </c>
      <c r="CVJ372" s="91"/>
      <c r="CVK372" s="91"/>
      <c r="CVL372" s="91"/>
      <c r="CVM372" s="91"/>
      <c r="CVN372" s="91"/>
      <c r="CVO372" s="91"/>
      <c r="CVP372" s="91"/>
      <c r="CVQ372" s="91" t="s">
        <v>218</v>
      </c>
      <c r="CVR372" s="91"/>
      <c r="CVS372" s="91"/>
      <c r="CVT372" s="91"/>
      <c r="CVU372" s="91"/>
      <c r="CVV372" s="91"/>
      <c r="CVW372" s="91"/>
      <c r="CVX372" s="91"/>
      <c r="CVY372" s="91" t="s">
        <v>218</v>
      </c>
      <c r="CVZ372" s="91"/>
      <c r="CWA372" s="91"/>
      <c r="CWB372" s="91"/>
      <c r="CWC372" s="91"/>
      <c r="CWD372" s="91"/>
      <c r="CWE372" s="91"/>
      <c r="CWF372" s="91"/>
      <c r="CWG372" s="91" t="s">
        <v>218</v>
      </c>
      <c r="CWH372" s="91"/>
      <c r="CWI372" s="91"/>
      <c r="CWJ372" s="91"/>
      <c r="CWK372" s="91"/>
      <c r="CWL372" s="91"/>
      <c r="CWM372" s="91"/>
      <c r="CWN372" s="91"/>
      <c r="CWO372" s="91" t="s">
        <v>218</v>
      </c>
      <c r="CWP372" s="91"/>
      <c r="CWQ372" s="91"/>
      <c r="CWR372" s="91"/>
      <c r="CWS372" s="91"/>
      <c r="CWT372" s="91"/>
      <c r="CWU372" s="91"/>
      <c r="CWV372" s="91"/>
      <c r="CWW372" s="91" t="s">
        <v>218</v>
      </c>
      <c r="CWX372" s="91"/>
      <c r="CWY372" s="91"/>
      <c r="CWZ372" s="91"/>
      <c r="CXA372" s="91"/>
      <c r="CXB372" s="91"/>
      <c r="CXC372" s="91"/>
      <c r="CXD372" s="91"/>
      <c r="CXE372" s="91" t="s">
        <v>218</v>
      </c>
      <c r="CXF372" s="91"/>
      <c r="CXG372" s="91"/>
      <c r="CXH372" s="91"/>
      <c r="CXI372" s="91"/>
      <c r="CXJ372" s="91"/>
      <c r="CXK372" s="91"/>
      <c r="CXL372" s="91"/>
      <c r="CXM372" s="91" t="s">
        <v>218</v>
      </c>
      <c r="CXN372" s="91"/>
      <c r="CXO372" s="91"/>
      <c r="CXP372" s="91"/>
      <c r="CXQ372" s="91"/>
      <c r="CXR372" s="91"/>
      <c r="CXS372" s="91"/>
      <c r="CXT372" s="91"/>
      <c r="CXU372" s="91" t="s">
        <v>218</v>
      </c>
      <c r="CXV372" s="91"/>
      <c r="CXW372" s="91"/>
      <c r="CXX372" s="91"/>
      <c r="CXY372" s="91"/>
      <c r="CXZ372" s="91"/>
      <c r="CYA372" s="91"/>
      <c r="CYB372" s="91"/>
      <c r="CYC372" s="91" t="s">
        <v>218</v>
      </c>
      <c r="CYD372" s="91"/>
      <c r="CYE372" s="91"/>
      <c r="CYF372" s="91"/>
      <c r="CYG372" s="91"/>
      <c r="CYH372" s="91"/>
      <c r="CYI372" s="91"/>
      <c r="CYJ372" s="91"/>
      <c r="CYK372" s="91" t="s">
        <v>218</v>
      </c>
      <c r="CYL372" s="91"/>
      <c r="CYM372" s="91"/>
      <c r="CYN372" s="91"/>
      <c r="CYO372" s="91"/>
      <c r="CYP372" s="91"/>
      <c r="CYQ372" s="91"/>
      <c r="CYR372" s="91"/>
      <c r="CYS372" s="91" t="s">
        <v>218</v>
      </c>
      <c r="CYT372" s="91"/>
      <c r="CYU372" s="91"/>
      <c r="CYV372" s="91"/>
      <c r="CYW372" s="91"/>
      <c r="CYX372" s="91"/>
      <c r="CYY372" s="91"/>
      <c r="CYZ372" s="91"/>
      <c r="CZA372" s="91" t="s">
        <v>218</v>
      </c>
      <c r="CZB372" s="91"/>
      <c r="CZC372" s="91"/>
      <c r="CZD372" s="91"/>
      <c r="CZE372" s="91"/>
      <c r="CZF372" s="91"/>
      <c r="CZG372" s="91"/>
      <c r="CZH372" s="91"/>
      <c r="CZI372" s="91" t="s">
        <v>218</v>
      </c>
      <c r="CZJ372" s="91"/>
      <c r="CZK372" s="91"/>
      <c r="CZL372" s="91"/>
      <c r="CZM372" s="91"/>
      <c r="CZN372" s="91"/>
      <c r="CZO372" s="91"/>
      <c r="CZP372" s="91"/>
      <c r="CZQ372" s="91" t="s">
        <v>218</v>
      </c>
      <c r="CZR372" s="91"/>
      <c r="CZS372" s="91"/>
      <c r="CZT372" s="91"/>
      <c r="CZU372" s="91"/>
      <c r="CZV372" s="91"/>
      <c r="CZW372" s="91"/>
      <c r="CZX372" s="91"/>
      <c r="CZY372" s="91" t="s">
        <v>218</v>
      </c>
      <c r="CZZ372" s="91"/>
      <c r="DAA372" s="91"/>
      <c r="DAB372" s="91"/>
      <c r="DAC372" s="91"/>
      <c r="DAD372" s="91"/>
      <c r="DAE372" s="91"/>
      <c r="DAF372" s="91"/>
      <c r="DAG372" s="91" t="s">
        <v>218</v>
      </c>
      <c r="DAH372" s="91"/>
      <c r="DAI372" s="91"/>
      <c r="DAJ372" s="91"/>
      <c r="DAK372" s="91"/>
      <c r="DAL372" s="91"/>
      <c r="DAM372" s="91"/>
      <c r="DAN372" s="91"/>
      <c r="DAO372" s="91" t="s">
        <v>218</v>
      </c>
      <c r="DAP372" s="91"/>
      <c r="DAQ372" s="91"/>
      <c r="DAR372" s="91"/>
      <c r="DAS372" s="91"/>
      <c r="DAT372" s="91"/>
      <c r="DAU372" s="91"/>
      <c r="DAV372" s="91"/>
      <c r="DAW372" s="91" t="s">
        <v>218</v>
      </c>
      <c r="DAX372" s="91"/>
      <c r="DAY372" s="91"/>
      <c r="DAZ372" s="91"/>
      <c r="DBA372" s="91"/>
      <c r="DBB372" s="91"/>
      <c r="DBC372" s="91"/>
      <c r="DBD372" s="91"/>
      <c r="DBE372" s="91" t="s">
        <v>218</v>
      </c>
      <c r="DBF372" s="91"/>
      <c r="DBG372" s="91"/>
      <c r="DBH372" s="91"/>
      <c r="DBI372" s="91"/>
      <c r="DBJ372" s="91"/>
      <c r="DBK372" s="91"/>
      <c r="DBL372" s="91"/>
      <c r="DBM372" s="91" t="s">
        <v>218</v>
      </c>
      <c r="DBN372" s="91"/>
      <c r="DBO372" s="91"/>
      <c r="DBP372" s="91"/>
      <c r="DBQ372" s="91"/>
      <c r="DBR372" s="91"/>
      <c r="DBS372" s="91"/>
      <c r="DBT372" s="91"/>
      <c r="DBU372" s="91" t="s">
        <v>218</v>
      </c>
      <c r="DBV372" s="91"/>
      <c r="DBW372" s="91"/>
      <c r="DBX372" s="91"/>
      <c r="DBY372" s="91"/>
      <c r="DBZ372" s="91"/>
      <c r="DCA372" s="91"/>
      <c r="DCB372" s="91"/>
      <c r="DCC372" s="91" t="s">
        <v>218</v>
      </c>
      <c r="DCD372" s="91"/>
      <c r="DCE372" s="91"/>
      <c r="DCF372" s="91"/>
      <c r="DCG372" s="91"/>
      <c r="DCH372" s="91"/>
      <c r="DCI372" s="91"/>
      <c r="DCJ372" s="91"/>
      <c r="DCK372" s="91" t="s">
        <v>218</v>
      </c>
      <c r="DCL372" s="91"/>
      <c r="DCM372" s="91"/>
      <c r="DCN372" s="91"/>
      <c r="DCO372" s="91"/>
      <c r="DCP372" s="91"/>
      <c r="DCQ372" s="91"/>
      <c r="DCR372" s="91"/>
      <c r="DCS372" s="91" t="s">
        <v>218</v>
      </c>
      <c r="DCT372" s="91"/>
      <c r="DCU372" s="91"/>
      <c r="DCV372" s="91"/>
      <c r="DCW372" s="91"/>
      <c r="DCX372" s="91"/>
      <c r="DCY372" s="91"/>
      <c r="DCZ372" s="91"/>
      <c r="DDA372" s="91" t="s">
        <v>218</v>
      </c>
      <c r="DDB372" s="91"/>
      <c r="DDC372" s="91"/>
      <c r="DDD372" s="91"/>
      <c r="DDE372" s="91"/>
      <c r="DDF372" s="91"/>
      <c r="DDG372" s="91"/>
      <c r="DDH372" s="91"/>
      <c r="DDI372" s="91" t="s">
        <v>218</v>
      </c>
      <c r="DDJ372" s="91"/>
      <c r="DDK372" s="91"/>
      <c r="DDL372" s="91"/>
      <c r="DDM372" s="91"/>
      <c r="DDN372" s="91"/>
      <c r="DDO372" s="91"/>
      <c r="DDP372" s="91"/>
      <c r="DDQ372" s="91" t="s">
        <v>218</v>
      </c>
      <c r="DDR372" s="91"/>
      <c r="DDS372" s="91"/>
      <c r="DDT372" s="91"/>
      <c r="DDU372" s="91"/>
      <c r="DDV372" s="91"/>
      <c r="DDW372" s="91"/>
      <c r="DDX372" s="91"/>
      <c r="DDY372" s="91" t="s">
        <v>218</v>
      </c>
      <c r="DDZ372" s="91"/>
      <c r="DEA372" s="91"/>
      <c r="DEB372" s="91"/>
      <c r="DEC372" s="91"/>
      <c r="DED372" s="91"/>
      <c r="DEE372" s="91"/>
      <c r="DEF372" s="91"/>
      <c r="DEG372" s="91" t="s">
        <v>218</v>
      </c>
      <c r="DEH372" s="91"/>
      <c r="DEI372" s="91"/>
      <c r="DEJ372" s="91"/>
      <c r="DEK372" s="91"/>
      <c r="DEL372" s="91"/>
      <c r="DEM372" s="91"/>
      <c r="DEN372" s="91"/>
      <c r="DEO372" s="91" t="s">
        <v>218</v>
      </c>
      <c r="DEP372" s="91"/>
      <c r="DEQ372" s="91"/>
      <c r="DER372" s="91"/>
      <c r="DES372" s="91"/>
      <c r="DET372" s="91"/>
      <c r="DEU372" s="91"/>
      <c r="DEV372" s="91"/>
      <c r="DEW372" s="91" t="s">
        <v>218</v>
      </c>
      <c r="DEX372" s="91"/>
      <c r="DEY372" s="91"/>
      <c r="DEZ372" s="91"/>
      <c r="DFA372" s="91"/>
      <c r="DFB372" s="91"/>
      <c r="DFC372" s="91"/>
      <c r="DFD372" s="91"/>
      <c r="DFE372" s="91" t="s">
        <v>218</v>
      </c>
      <c r="DFF372" s="91"/>
      <c r="DFG372" s="91"/>
      <c r="DFH372" s="91"/>
      <c r="DFI372" s="91"/>
      <c r="DFJ372" s="91"/>
      <c r="DFK372" s="91"/>
      <c r="DFL372" s="91"/>
      <c r="DFM372" s="91" t="s">
        <v>218</v>
      </c>
      <c r="DFN372" s="91"/>
      <c r="DFO372" s="91"/>
      <c r="DFP372" s="91"/>
      <c r="DFQ372" s="91"/>
      <c r="DFR372" s="91"/>
      <c r="DFS372" s="91"/>
      <c r="DFT372" s="91"/>
      <c r="DFU372" s="91" t="s">
        <v>218</v>
      </c>
      <c r="DFV372" s="91"/>
      <c r="DFW372" s="91"/>
      <c r="DFX372" s="91"/>
      <c r="DFY372" s="91"/>
      <c r="DFZ372" s="91"/>
      <c r="DGA372" s="91"/>
      <c r="DGB372" s="91"/>
      <c r="DGC372" s="91" t="s">
        <v>218</v>
      </c>
      <c r="DGD372" s="91"/>
      <c r="DGE372" s="91"/>
      <c r="DGF372" s="91"/>
      <c r="DGG372" s="91"/>
      <c r="DGH372" s="91"/>
      <c r="DGI372" s="91"/>
      <c r="DGJ372" s="91"/>
      <c r="DGK372" s="91" t="s">
        <v>218</v>
      </c>
      <c r="DGL372" s="91"/>
      <c r="DGM372" s="91"/>
      <c r="DGN372" s="91"/>
      <c r="DGO372" s="91"/>
      <c r="DGP372" s="91"/>
      <c r="DGQ372" s="91"/>
      <c r="DGR372" s="91"/>
      <c r="DGS372" s="91" t="s">
        <v>218</v>
      </c>
      <c r="DGT372" s="91"/>
      <c r="DGU372" s="91"/>
      <c r="DGV372" s="91"/>
      <c r="DGW372" s="91"/>
      <c r="DGX372" s="91"/>
      <c r="DGY372" s="91"/>
      <c r="DGZ372" s="91"/>
      <c r="DHA372" s="91" t="s">
        <v>218</v>
      </c>
      <c r="DHB372" s="91"/>
      <c r="DHC372" s="91"/>
      <c r="DHD372" s="91"/>
      <c r="DHE372" s="91"/>
      <c r="DHF372" s="91"/>
      <c r="DHG372" s="91"/>
      <c r="DHH372" s="91"/>
      <c r="DHI372" s="91" t="s">
        <v>218</v>
      </c>
      <c r="DHJ372" s="91"/>
      <c r="DHK372" s="91"/>
      <c r="DHL372" s="91"/>
      <c r="DHM372" s="91"/>
      <c r="DHN372" s="91"/>
      <c r="DHO372" s="91"/>
      <c r="DHP372" s="91"/>
      <c r="DHQ372" s="91" t="s">
        <v>218</v>
      </c>
      <c r="DHR372" s="91"/>
      <c r="DHS372" s="91"/>
      <c r="DHT372" s="91"/>
      <c r="DHU372" s="91"/>
      <c r="DHV372" s="91"/>
      <c r="DHW372" s="91"/>
      <c r="DHX372" s="91"/>
      <c r="DHY372" s="91" t="s">
        <v>218</v>
      </c>
      <c r="DHZ372" s="91"/>
      <c r="DIA372" s="91"/>
      <c r="DIB372" s="91"/>
      <c r="DIC372" s="91"/>
      <c r="DID372" s="91"/>
      <c r="DIE372" s="91"/>
      <c r="DIF372" s="91"/>
      <c r="DIG372" s="91" t="s">
        <v>218</v>
      </c>
      <c r="DIH372" s="91"/>
      <c r="DII372" s="91"/>
      <c r="DIJ372" s="91"/>
      <c r="DIK372" s="91"/>
      <c r="DIL372" s="91"/>
      <c r="DIM372" s="91"/>
      <c r="DIN372" s="91"/>
      <c r="DIO372" s="91" t="s">
        <v>218</v>
      </c>
      <c r="DIP372" s="91"/>
      <c r="DIQ372" s="91"/>
      <c r="DIR372" s="91"/>
      <c r="DIS372" s="91"/>
      <c r="DIT372" s="91"/>
      <c r="DIU372" s="91"/>
      <c r="DIV372" s="91"/>
      <c r="DIW372" s="91" t="s">
        <v>218</v>
      </c>
      <c r="DIX372" s="91"/>
      <c r="DIY372" s="91"/>
      <c r="DIZ372" s="91"/>
      <c r="DJA372" s="91"/>
      <c r="DJB372" s="91"/>
      <c r="DJC372" s="91"/>
      <c r="DJD372" s="91"/>
      <c r="DJE372" s="91" t="s">
        <v>218</v>
      </c>
      <c r="DJF372" s="91"/>
      <c r="DJG372" s="91"/>
      <c r="DJH372" s="91"/>
      <c r="DJI372" s="91"/>
      <c r="DJJ372" s="91"/>
      <c r="DJK372" s="91"/>
      <c r="DJL372" s="91"/>
      <c r="DJM372" s="91" t="s">
        <v>218</v>
      </c>
      <c r="DJN372" s="91"/>
      <c r="DJO372" s="91"/>
      <c r="DJP372" s="91"/>
      <c r="DJQ372" s="91"/>
      <c r="DJR372" s="91"/>
      <c r="DJS372" s="91"/>
      <c r="DJT372" s="91"/>
      <c r="DJU372" s="91" t="s">
        <v>218</v>
      </c>
      <c r="DJV372" s="91"/>
      <c r="DJW372" s="91"/>
      <c r="DJX372" s="91"/>
      <c r="DJY372" s="91"/>
      <c r="DJZ372" s="91"/>
      <c r="DKA372" s="91"/>
      <c r="DKB372" s="91"/>
      <c r="DKC372" s="91" t="s">
        <v>218</v>
      </c>
      <c r="DKD372" s="91"/>
      <c r="DKE372" s="91"/>
      <c r="DKF372" s="91"/>
      <c r="DKG372" s="91"/>
      <c r="DKH372" s="91"/>
      <c r="DKI372" s="91"/>
      <c r="DKJ372" s="91"/>
      <c r="DKK372" s="91" t="s">
        <v>218</v>
      </c>
      <c r="DKL372" s="91"/>
      <c r="DKM372" s="91"/>
      <c r="DKN372" s="91"/>
      <c r="DKO372" s="91"/>
      <c r="DKP372" s="91"/>
      <c r="DKQ372" s="91"/>
      <c r="DKR372" s="91"/>
      <c r="DKS372" s="91" t="s">
        <v>218</v>
      </c>
      <c r="DKT372" s="91"/>
      <c r="DKU372" s="91"/>
      <c r="DKV372" s="91"/>
      <c r="DKW372" s="91"/>
      <c r="DKX372" s="91"/>
      <c r="DKY372" s="91"/>
      <c r="DKZ372" s="91"/>
      <c r="DLA372" s="91" t="s">
        <v>218</v>
      </c>
      <c r="DLB372" s="91"/>
      <c r="DLC372" s="91"/>
      <c r="DLD372" s="91"/>
      <c r="DLE372" s="91"/>
      <c r="DLF372" s="91"/>
      <c r="DLG372" s="91"/>
      <c r="DLH372" s="91"/>
      <c r="DLI372" s="91" t="s">
        <v>218</v>
      </c>
      <c r="DLJ372" s="91"/>
      <c r="DLK372" s="91"/>
      <c r="DLL372" s="91"/>
      <c r="DLM372" s="91"/>
      <c r="DLN372" s="91"/>
      <c r="DLO372" s="91"/>
      <c r="DLP372" s="91"/>
      <c r="DLQ372" s="91" t="s">
        <v>218</v>
      </c>
      <c r="DLR372" s="91"/>
      <c r="DLS372" s="91"/>
      <c r="DLT372" s="91"/>
      <c r="DLU372" s="91"/>
      <c r="DLV372" s="91"/>
      <c r="DLW372" s="91"/>
      <c r="DLX372" s="91"/>
      <c r="DLY372" s="91" t="s">
        <v>218</v>
      </c>
      <c r="DLZ372" s="91"/>
      <c r="DMA372" s="91"/>
      <c r="DMB372" s="91"/>
      <c r="DMC372" s="91"/>
      <c r="DMD372" s="91"/>
      <c r="DME372" s="91"/>
      <c r="DMF372" s="91"/>
      <c r="DMG372" s="91" t="s">
        <v>218</v>
      </c>
      <c r="DMH372" s="91"/>
      <c r="DMI372" s="91"/>
      <c r="DMJ372" s="91"/>
      <c r="DMK372" s="91"/>
      <c r="DML372" s="91"/>
      <c r="DMM372" s="91"/>
      <c r="DMN372" s="91"/>
      <c r="DMO372" s="91" t="s">
        <v>218</v>
      </c>
      <c r="DMP372" s="91"/>
      <c r="DMQ372" s="91"/>
      <c r="DMR372" s="91"/>
      <c r="DMS372" s="91"/>
      <c r="DMT372" s="91"/>
      <c r="DMU372" s="91"/>
      <c r="DMV372" s="91"/>
      <c r="DMW372" s="91" t="s">
        <v>218</v>
      </c>
      <c r="DMX372" s="91"/>
      <c r="DMY372" s="91"/>
      <c r="DMZ372" s="91"/>
      <c r="DNA372" s="91"/>
      <c r="DNB372" s="91"/>
      <c r="DNC372" s="91"/>
      <c r="DND372" s="91"/>
      <c r="DNE372" s="91" t="s">
        <v>218</v>
      </c>
      <c r="DNF372" s="91"/>
      <c r="DNG372" s="91"/>
      <c r="DNH372" s="91"/>
      <c r="DNI372" s="91"/>
      <c r="DNJ372" s="91"/>
      <c r="DNK372" s="91"/>
      <c r="DNL372" s="91"/>
      <c r="DNM372" s="91" t="s">
        <v>218</v>
      </c>
      <c r="DNN372" s="91"/>
      <c r="DNO372" s="91"/>
      <c r="DNP372" s="91"/>
      <c r="DNQ372" s="91"/>
      <c r="DNR372" s="91"/>
      <c r="DNS372" s="91"/>
      <c r="DNT372" s="91"/>
      <c r="DNU372" s="91" t="s">
        <v>218</v>
      </c>
      <c r="DNV372" s="91"/>
      <c r="DNW372" s="91"/>
      <c r="DNX372" s="91"/>
      <c r="DNY372" s="91"/>
      <c r="DNZ372" s="91"/>
      <c r="DOA372" s="91"/>
      <c r="DOB372" s="91"/>
      <c r="DOC372" s="91" t="s">
        <v>218</v>
      </c>
      <c r="DOD372" s="91"/>
      <c r="DOE372" s="91"/>
      <c r="DOF372" s="91"/>
      <c r="DOG372" s="91"/>
      <c r="DOH372" s="91"/>
      <c r="DOI372" s="91"/>
      <c r="DOJ372" s="91"/>
      <c r="DOK372" s="91" t="s">
        <v>218</v>
      </c>
      <c r="DOL372" s="91"/>
      <c r="DOM372" s="91"/>
      <c r="DON372" s="91"/>
      <c r="DOO372" s="91"/>
      <c r="DOP372" s="91"/>
      <c r="DOQ372" s="91"/>
      <c r="DOR372" s="91"/>
      <c r="DOS372" s="91" t="s">
        <v>218</v>
      </c>
      <c r="DOT372" s="91"/>
      <c r="DOU372" s="91"/>
      <c r="DOV372" s="91"/>
      <c r="DOW372" s="91"/>
      <c r="DOX372" s="91"/>
      <c r="DOY372" s="91"/>
      <c r="DOZ372" s="91"/>
      <c r="DPA372" s="91" t="s">
        <v>218</v>
      </c>
      <c r="DPB372" s="91"/>
      <c r="DPC372" s="91"/>
      <c r="DPD372" s="91"/>
      <c r="DPE372" s="91"/>
      <c r="DPF372" s="91"/>
      <c r="DPG372" s="91"/>
      <c r="DPH372" s="91"/>
      <c r="DPI372" s="91" t="s">
        <v>218</v>
      </c>
      <c r="DPJ372" s="91"/>
      <c r="DPK372" s="91"/>
      <c r="DPL372" s="91"/>
      <c r="DPM372" s="91"/>
      <c r="DPN372" s="91"/>
      <c r="DPO372" s="91"/>
      <c r="DPP372" s="91"/>
      <c r="DPQ372" s="91" t="s">
        <v>218</v>
      </c>
      <c r="DPR372" s="91"/>
      <c r="DPS372" s="91"/>
      <c r="DPT372" s="91"/>
      <c r="DPU372" s="91"/>
      <c r="DPV372" s="91"/>
      <c r="DPW372" s="91"/>
      <c r="DPX372" s="91"/>
      <c r="DPY372" s="91" t="s">
        <v>218</v>
      </c>
      <c r="DPZ372" s="91"/>
      <c r="DQA372" s="91"/>
      <c r="DQB372" s="91"/>
      <c r="DQC372" s="91"/>
      <c r="DQD372" s="91"/>
      <c r="DQE372" s="91"/>
      <c r="DQF372" s="91"/>
      <c r="DQG372" s="91" t="s">
        <v>218</v>
      </c>
      <c r="DQH372" s="91"/>
      <c r="DQI372" s="91"/>
      <c r="DQJ372" s="91"/>
      <c r="DQK372" s="91"/>
      <c r="DQL372" s="91"/>
      <c r="DQM372" s="91"/>
      <c r="DQN372" s="91"/>
      <c r="DQO372" s="91" t="s">
        <v>218</v>
      </c>
      <c r="DQP372" s="91"/>
      <c r="DQQ372" s="91"/>
      <c r="DQR372" s="91"/>
      <c r="DQS372" s="91"/>
      <c r="DQT372" s="91"/>
      <c r="DQU372" s="91"/>
      <c r="DQV372" s="91"/>
      <c r="DQW372" s="91" t="s">
        <v>218</v>
      </c>
      <c r="DQX372" s="91"/>
      <c r="DQY372" s="91"/>
      <c r="DQZ372" s="91"/>
      <c r="DRA372" s="91"/>
      <c r="DRB372" s="91"/>
      <c r="DRC372" s="91"/>
      <c r="DRD372" s="91"/>
      <c r="DRE372" s="91" t="s">
        <v>218</v>
      </c>
      <c r="DRF372" s="91"/>
      <c r="DRG372" s="91"/>
      <c r="DRH372" s="91"/>
      <c r="DRI372" s="91"/>
      <c r="DRJ372" s="91"/>
      <c r="DRK372" s="91"/>
      <c r="DRL372" s="91"/>
      <c r="DRM372" s="91" t="s">
        <v>218</v>
      </c>
      <c r="DRN372" s="91"/>
      <c r="DRO372" s="91"/>
      <c r="DRP372" s="91"/>
      <c r="DRQ372" s="91"/>
      <c r="DRR372" s="91"/>
      <c r="DRS372" s="91"/>
      <c r="DRT372" s="91"/>
      <c r="DRU372" s="91" t="s">
        <v>218</v>
      </c>
      <c r="DRV372" s="91"/>
      <c r="DRW372" s="91"/>
      <c r="DRX372" s="91"/>
      <c r="DRY372" s="91"/>
      <c r="DRZ372" s="91"/>
      <c r="DSA372" s="91"/>
      <c r="DSB372" s="91"/>
      <c r="DSC372" s="91" t="s">
        <v>218</v>
      </c>
      <c r="DSD372" s="91"/>
      <c r="DSE372" s="91"/>
      <c r="DSF372" s="91"/>
      <c r="DSG372" s="91"/>
      <c r="DSH372" s="91"/>
      <c r="DSI372" s="91"/>
      <c r="DSJ372" s="91"/>
      <c r="DSK372" s="91" t="s">
        <v>218</v>
      </c>
      <c r="DSL372" s="91"/>
      <c r="DSM372" s="91"/>
      <c r="DSN372" s="91"/>
      <c r="DSO372" s="91"/>
      <c r="DSP372" s="91"/>
      <c r="DSQ372" s="91"/>
      <c r="DSR372" s="91"/>
      <c r="DSS372" s="91" t="s">
        <v>218</v>
      </c>
      <c r="DST372" s="91"/>
      <c r="DSU372" s="91"/>
      <c r="DSV372" s="91"/>
      <c r="DSW372" s="91"/>
      <c r="DSX372" s="91"/>
      <c r="DSY372" s="91"/>
      <c r="DSZ372" s="91"/>
      <c r="DTA372" s="91" t="s">
        <v>218</v>
      </c>
      <c r="DTB372" s="91"/>
      <c r="DTC372" s="91"/>
      <c r="DTD372" s="91"/>
      <c r="DTE372" s="91"/>
      <c r="DTF372" s="91"/>
      <c r="DTG372" s="91"/>
      <c r="DTH372" s="91"/>
      <c r="DTI372" s="91" t="s">
        <v>218</v>
      </c>
      <c r="DTJ372" s="91"/>
      <c r="DTK372" s="91"/>
      <c r="DTL372" s="91"/>
      <c r="DTM372" s="91"/>
      <c r="DTN372" s="91"/>
      <c r="DTO372" s="91"/>
      <c r="DTP372" s="91"/>
      <c r="DTQ372" s="91" t="s">
        <v>218</v>
      </c>
      <c r="DTR372" s="91"/>
      <c r="DTS372" s="91"/>
      <c r="DTT372" s="91"/>
      <c r="DTU372" s="91"/>
      <c r="DTV372" s="91"/>
      <c r="DTW372" s="91"/>
      <c r="DTX372" s="91"/>
      <c r="DTY372" s="91" t="s">
        <v>218</v>
      </c>
      <c r="DTZ372" s="91"/>
      <c r="DUA372" s="91"/>
      <c r="DUB372" s="91"/>
      <c r="DUC372" s="91"/>
      <c r="DUD372" s="91"/>
      <c r="DUE372" s="91"/>
      <c r="DUF372" s="91"/>
      <c r="DUG372" s="91" t="s">
        <v>218</v>
      </c>
      <c r="DUH372" s="91"/>
      <c r="DUI372" s="91"/>
      <c r="DUJ372" s="91"/>
      <c r="DUK372" s="91"/>
      <c r="DUL372" s="91"/>
      <c r="DUM372" s="91"/>
      <c r="DUN372" s="91"/>
      <c r="DUO372" s="91" t="s">
        <v>218</v>
      </c>
      <c r="DUP372" s="91"/>
      <c r="DUQ372" s="91"/>
      <c r="DUR372" s="91"/>
      <c r="DUS372" s="91"/>
      <c r="DUT372" s="91"/>
      <c r="DUU372" s="91"/>
      <c r="DUV372" s="91"/>
      <c r="DUW372" s="91" t="s">
        <v>218</v>
      </c>
      <c r="DUX372" s="91"/>
      <c r="DUY372" s="91"/>
      <c r="DUZ372" s="91"/>
      <c r="DVA372" s="91"/>
      <c r="DVB372" s="91"/>
      <c r="DVC372" s="91"/>
      <c r="DVD372" s="91"/>
      <c r="DVE372" s="91" t="s">
        <v>218</v>
      </c>
      <c r="DVF372" s="91"/>
      <c r="DVG372" s="91"/>
      <c r="DVH372" s="91"/>
      <c r="DVI372" s="91"/>
      <c r="DVJ372" s="91"/>
      <c r="DVK372" s="91"/>
      <c r="DVL372" s="91"/>
      <c r="DVM372" s="91" t="s">
        <v>218</v>
      </c>
      <c r="DVN372" s="91"/>
      <c r="DVO372" s="91"/>
      <c r="DVP372" s="91"/>
      <c r="DVQ372" s="91"/>
      <c r="DVR372" s="91"/>
      <c r="DVS372" s="91"/>
      <c r="DVT372" s="91"/>
      <c r="DVU372" s="91" t="s">
        <v>218</v>
      </c>
      <c r="DVV372" s="91"/>
      <c r="DVW372" s="91"/>
      <c r="DVX372" s="91"/>
      <c r="DVY372" s="91"/>
      <c r="DVZ372" s="91"/>
      <c r="DWA372" s="91"/>
      <c r="DWB372" s="91"/>
      <c r="DWC372" s="91" t="s">
        <v>218</v>
      </c>
      <c r="DWD372" s="91"/>
      <c r="DWE372" s="91"/>
      <c r="DWF372" s="91"/>
      <c r="DWG372" s="91"/>
      <c r="DWH372" s="91"/>
      <c r="DWI372" s="91"/>
      <c r="DWJ372" s="91"/>
      <c r="DWK372" s="91" t="s">
        <v>218</v>
      </c>
      <c r="DWL372" s="91"/>
      <c r="DWM372" s="91"/>
      <c r="DWN372" s="91"/>
      <c r="DWO372" s="91"/>
      <c r="DWP372" s="91"/>
      <c r="DWQ372" s="91"/>
      <c r="DWR372" s="91"/>
      <c r="DWS372" s="91" t="s">
        <v>218</v>
      </c>
      <c r="DWT372" s="91"/>
      <c r="DWU372" s="91"/>
      <c r="DWV372" s="91"/>
      <c r="DWW372" s="91"/>
      <c r="DWX372" s="91"/>
      <c r="DWY372" s="91"/>
      <c r="DWZ372" s="91"/>
      <c r="DXA372" s="91" t="s">
        <v>218</v>
      </c>
      <c r="DXB372" s="91"/>
      <c r="DXC372" s="91"/>
      <c r="DXD372" s="91"/>
      <c r="DXE372" s="91"/>
      <c r="DXF372" s="91"/>
      <c r="DXG372" s="91"/>
      <c r="DXH372" s="91"/>
      <c r="DXI372" s="91" t="s">
        <v>218</v>
      </c>
      <c r="DXJ372" s="91"/>
      <c r="DXK372" s="91"/>
      <c r="DXL372" s="91"/>
      <c r="DXM372" s="91"/>
      <c r="DXN372" s="91"/>
      <c r="DXO372" s="91"/>
      <c r="DXP372" s="91"/>
      <c r="DXQ372" s="91" t="s">
        <v>218</v>
      </c>
      <c r="DXR372" s="91"/>
      <c r="DXS372" s="91"/>
      <c r="DXT372" s="91"/>
      <c r="DXU372" s="91"/>
      <c r="DXV372" s="91"/>
      <c r="DXW372" s="91"/>
      <c r="DXX372" s="91"/>
      <c r="DXY372" s="91" t="s">
        <v>218</v>
      </c>
      <c r="DXZ372" s="91"/>
      <c r="DYA372" s="91"/>
      <c r="DYB372" s="91"/>
      <c r="DYC372" s="91"/>
      <c r="DYD372" s="91"/>
      <c r="DYE372" s="91"/>
      <c r="DYF372" s="91"/>
      <c r="DYG372" s="91" t="s">
        <v>218</v>
      </c>
      <c r="DYH372" s="91"/>
      <c r="DYI372" s="91"/>
      <c r="DYJ372" s="91"/>
      <c r="DYK372" s="91"/>
      <c r="DYL372" s="91"/>
      <c r="DYM372" s="91"/>
      <c r="DYN372" s="91"/>
      <c r="DYO372" s="91" t="s">
        <v>218</v>
      </c>
      <c r="DYP372" s="91"/>
      <c r="DYQ372" s="91"/>
      <c r="DYR372" s="91"/>
      <c r="DYS372" s="91"/>
      <c r="DYT372" s="91"/>
      <c r="DYU372" s="91"/>
      <c r="DYV372" s="91"/>
      <c r="DYW372" s="91" t="s">
        <v>218</v>
      </c>
      <c r="DYX372" s="91"/>
      <c r="DYY372" s="91"/>
      <c r="DYZ372" s="91"/>
      <c r="DZA372" s="91"/>
      <c r="DZB372" s="91"/>
      <c r="DZC372" s="91"/>
      <c r="DZD372" s="91"/>
      <c r="DZE372" s="91" t="s">
        <v>218</v>
      </c>
      <c r="DZF372" s="91"/>
      <c r="DZG372" s="91"/>
      <c r="DZH372" s="91"/>
      <c r="DZI372" s="91"/>
      <c r="DZJ372" s="91"/>
      <c r="DZK372" s="91"/>
      <c r="DZL372" s="91"/>
      <c r="DZM372" s="91" t="s">
        <v>218</v>
      </c>
      <c r="DZN372" s="91"/>
      <c r="DZO372" s="91"/>
      <c r="DZP372" s="91"/>
      <c r="DZQ372" s="91"/>
      <c r="DZR372" s="91"/>
      <c r="DZS372" s="91"/>
      <c r="DZT372" s="91"/>
      <c r="DZU372" s="91" t="s">
        <v>218</v>
      </c>
      <c r="DZV372" s="91"/>
      <c r="DZW372" s="91"/>
      <c r="DZX372" s="91"/>
      <c r="DZY372" s="91"/>
      <c r="DZZ372" s="91"/>
      <c r="EAA372" s="91"/>
      <c r="EAB372" s="91"/>
      <c r="EAC372" s="91" t="s">
        <v>218</v>
      </c>
      <c r="EAD372" s="91"/>
      <c r="EAE372" s="91"/>
      <c r="EAF372" s="91"/>
      <c r="EAG372" s="91"/>
      <c r="EAH372" s="91"/>
      <c r="EAI372" s="91"/>
      <c r="EAJ372" s="91"/>
      <c r="EAK372" s="91" t="s">
        <v>218</v>
      </c>
      <c r="EAL372" s="91"/>
      <c r="EAM372" s="91"/>
      <c r="EAN372" s="91"/>
      <c r="EAO372" s="91"/>
      <c r="EAP372" s="91"/>
      <c r="EAQ372" s="91"/>
      <c r="EAR372" s="91"/>
      <c r="EAS372" s="91" t="s">
        <v>218</v>
      </c>
      <c r="EAT372" s="91"/>
      <c r="EAU372" s="91"/>
      <c r="EAV372" s="91"/>
      <c r="EAW372" s="91"/>
      <c r="EAX372" s="91"/>
      <c r="EAY372" s="91"/>
      <c r="EAZ372" s="91"/>
      <c r="EBA372" s="91" t="s">
        <v>218</v>
      </c>
      <c r="EBB372" s="91"/>
      <c r="EBC372" s="91"/>
      <c r="EBD372" s="91"/>
      <c r="EBE372" s="91"/>
      <c r="EBF372" s="91"/>
      <c r="EBG372" s="91"/>
      <c r="EBH372" s="91"/>
      <c r="EBI372" s="91" t="s">
        <v>218</v>
      </c>
      <c r="EBJ372" s="91"/>
      <c r="EBK372" s="91"/>
      <c r="EBL372" s="91"/>
      <c r="EBM372" s="91"/>
      <c r="EBN372" s="91"/>
      <c r="EBO372" s="91"/>
      <c r="EBP372" s="91"/>
      <c r="EBQ372" s="91" t="s">
        <v>218</v>
      </c>
      <c r="EBR372" s="91"/>
      <c r="EBS372" s="91"/>
      <c r="EBT372" s="91"/>
      <c r="EBU372" s="91"/>
      <c r="EBV372" s="91"/>
      <c r="EBW372" s="91"/>
      <c r="EBX372" s="91"/>
      <c r="EBY372" s="91" t="s">
        <v>218</v>
      </c>
      <c r="EBZ372" s="91"/>
      <c r="ECA372" s="91"/>
      <c r="ECB372" s="91"/>
      <c r="ECC372" s="91"/>
      <c r="ECD372" s="91"/>
      <c r="ECE372" s="91"/>
      <c r="ECF372" s="91"/>
      <c r="ECG372" s="91" t="s">
        <v>218</v>
      </c>
      <c r="ECH372" s="91"/>
      <c r="ECI372" s="91"/>
      <c r="ECJ372" s="91"/>
      <c r="ECK372" s="91"/>
      <c r="ECL372" s="91"/>
      <c r="ECM372" s="91"/>
      <c r="ECN372" s="91"/>
      <c r="ECO372" s="91" t="s">
        <v>218</v>
      </c>
      <c r="ECP372" s="91"/>
      <c r="ECQ372" s="91"/>
      <c r="ECR372" s="91"/>
      <c r="ECS372" s="91"/>
      <c r="ECT372" s="91"/>
      <c r="ECU372" s="91"/>
      <c r="ECV372" s="91"/>
      <c r="ECW372" s="91" t="s">
        <v>218</v>
      </c>
      <c r="ECX372" s="91"/>
      <c r="ECY372" s="91"/>
      <c r="ECZ372" s="91"/>
      <c r="EDA372" s="91"/>
      <c r="EDB372" s="91"/>
      <c r="EDC372" s="91"/>
      <c r="EDD372" s="91"/>
      <c r="EDE372" s="91" t="s">
        <v>218</v>
      </c>
      <c r="EDF372" s="91"/>
      <c r="EDG372" s="91"/>
      <c r="EDH372" s="91"/>
      <c r="EDI372" s="91"/>
      <c r="EDJ372" s="91"/>
      <c r="EDK372" s="91"/>
      <c r="EDL372" s="91"/>
      <c r="EDM372" s="91" t="s">
        <v>218</v>
      </c>
      <c r="EDN372" s="91"/>
      <c r="EDO372" s="91"/>
      <c r="EDP372" s="91"/>
      <c r="EDQ372" s="91"/>
      <c r="EDR372" s="91"/>
      <c r="EDS372" s="91"/>
      <c r="EDT372" s="91"/>
      <c r="EDU372" s="91" t="s">
        <v>218</v>
      </c>
      <c r="EDV372" s="91"/>
      <c r="EDW372" s="91"/>
      <c r="EDX372" s="91"/>
      <c r="EDY372" s="91"/>
      <c r="EDZ372" s="91"/>
      <c r="EEA372" s="91"/>
      <c r="EEB372" s="91"/>
      <c r="EEC372" s="91" t="s">
        <v>218</v>
      </c>
      <c r="EED372" s="91"/>
      <c r="EEE372" s="91"/>
      <c r="EEF372" s="91"/>
      <c r="EEG372" s="91"/>
      <c r="EEH372" s="91"/>
      <c r="EEI372" s="91"/>
      <c r="EEJ372" s="91"/>
      <c r="EEK372" s="91" t="s">
        <v>218</v>
      </c>
      <c r="EEL372" s="91"/>
      <c r="EEM372" s="91"/>
      <c r="EEN372" s="91"/>
      <c r="EEO372" s="91"/>
      <c r="EEP372" s="91"/>
      <c r="EEQ372" s="91"/>
      <c r="EER372" s="91"/>
      <c r="EES372" s="91" t="s">
        <v>218</v>
      </c>
      <c r="EET372" s="91"/>
      <c r="EEU372" s="91"/>
      <c r="EEV372" s="91"/>
      <c r="EEW372" s="91"/>
      <c r="EEX372" s="91"/>
      <c r="EEY372" s="91"/>
      <c r="EEZ372" s="91"/>
      <c r="EFA372" s="91" t="s">
        <v>218</v>
      </c>
      <c r="EFB372" s="91"/>
      <c r="EFC372" s="91"/>
      <c r="EFD372" s="91"/>
      <c r="EFE372" s="91"/>
      <c r="EFF372" s="91"/>
      <c r="EFG372" s="91"/>
      <c r="EFH372" s="91"/>
      <c r="EFI372" s="91" t="s">
        <v>218</v>
      </c>
      <c r="EFJ372" s="91"/>
      <c r="EFK372" s="91"/>
      <c r="EFL372" s="91"/>
      <c r="EFM372" s="91"/>
      <c r="EFN372" s="91"/>
      <c r="EFO372" s="91"/>
      <c r="EFP372" s="91"/>
      <c r="EFQ372" s="91" t="s">
        <v>218</v>
      </c>
      <c r="EFR372" s="91"/>
      <c r="EFS372" s="91"/>
      <c r="EFT372" s="91"/>
      <c r="EFU372" s="91"/>
      <c r="EFV372" s="91"/>
      <c r="EFW372" s="91"/>
      <c r="EFX372" s="91"/>
      <c r="EFY372" s="91" t="s">
        <v>218</v>
      </c>
      <c r="EFZ372" s="91"/>
      <c r="EGA372" s="91"/>
      <c r="EGB372" s="91"/>
      <c r="EGC372" s="91"/>
      <c r="EGD372" s="91"/>
      <c r="EGE372" s="91"/>
      <c r="EGF372" s="91"/>
      <c r="EGG372" s="91" t="s">
        <v>218</v>
      </c>
      <c r="EGH372" s="91"/>
      <c r="EGI372" s="91"/>
      <c r="EGJ372" s="91"/>
      <c r="EGK372" s="91"/>
      <c r="EGL372" s="91"/>
      <c r="EGM372" s="91"/>
      <c r="EGN372" s="91"/>
      <c r="EGO372" s="91" t="s">
        <v>218</v>
      </c>
      <c r="EGP372" s="91"/>
      <c r="EGQ372" s="91"/>
      <c r="EGR372" s="91"/>
      <c r="EGS372" s="91"/>
      <c r="EGT372" s="91"/>
      <c r="EGU372" s="91"/>
      <c r="EGV372" s="91"/>
      <c r="EGW372" s="91" t="s">
        <v>218</v>
      </c>
      <c r="EGX372" s="91"/>
      <c r="EGY372" s="91"/>
      <c r="EGZ372" s="91"/>
      <c r="EHA372" s="91"/>
      <c r="EHB372" s="91"/>
      <c r="EHC372" s="91"/>
      <c r="EHD372" s="91"/>
      <c r="EHE372" s="91" t="s">
        <v>218</v>
      </c>
      <c r="EHF372" s="91"/>
      <c r="EHG372" s="91"/>
      <c r="EHH372" s="91"/>
      <c r="EHI372" s="91"/>
      <c r="EHJ372" s="91"/>
      <c r="EHK372" s="91"/>
      <c r="EHL372" s="91"/>
      <c r="EHM372" s="91" t="s">
        <v>218</v>
      </c>
      <c r="EHN372" s="91"/>
      <c r="EHO372" s="91"/>
      <c r="EHP372" s="91"/>
      <c r="EHQ372" s="91"/>
      <c r="EHR372" s="91"/>
      <c r="EHS372" s="91"/>
      <c r="EHT372" s="91"/>
      <c r="EHU372" s="91" t="s">
        <v>218</v>
      </c>
      <c r="EHV372" s="91"/>
      <c r="EHW372" s="91"/>
      <c r="EHX372" s="91"/>
      <c r="EHY372" s="91"/>
      <c r="EHZ372" s="91"/>
      <c r="EIA372" s="91"/>
      <c r="EIB372" s="91"/>
      <c r="EIC372" s="91" t="s">
        <v>218</v>
      </c>
      <c r="EID372" s="91"/>
      <c r="EIE372" s="91"/>
      <c r="EIF372" s="91"/>
      <c r="EIG372" s="91"/>
      <c r="EIH372" s="91"/>
      <c r="EII372" s="91"/>
      <c r="EIJ372" s="91"/>
      <c r="EIK372" s="91" t="s">
        <v>218</v>
      </c>
      <c r="EIL372" s="91"/>
      <c r="EIM372" s="91"/>
      <c r="EIN372" s="91"/>
      <c r="EIO372" s="91"/>
      <c r="EIP372" s="91"/>
      <c r="EIQ372" s="91"/>
      <c r="EIR372" s="91"/>
      <c r="EIS372" s="91" t="s">
        <v>218</v>
      </c>
      <c r="EIT372" s="91"/>
      <c r="EIU372" s="91"/>
      <c r="EIV372" s="91"/>
      <c r="EIW372" s="91"/>
      <c r="EIX372" s="91"/>
      <c r="EIY372" s="91"/>
      <c r="EIZ372" s="91"/>
      <c r="EJA372" s="91" t="s">
        <v>218</v>
      </c>
      <c r="EJB372" s="91"/>
      <c r="EJC372" s="91"/>
      <c r="EJD372" s="91"/>
      <c r="EJE372" s="91"/>
      <c r="EJF372" s="91"/>
      <c r="EJG372" s="91"/>
      <c r="EJH372" s="91"/>
      <c r="EJI372" s="91" t="s">
        <v>218</v>
      </c>
      <c r="EJJ372" s="91"/>
      <c r="EJK372" s="91"/>
      <c r="EJL372" s="91"/>
      <c r="EJM372" s="91"/>
      <c r="EJN372" s="91"/>
      <c r="EJO372" s="91"/>
      <c r="EJP372" s="91"/>
      <c r="EJQ372" s="91" t="s">
        <v>218</v>
      </c>
      <c r="EJR372" s="91"/>
      <c r="EJS372" s="91"/>
      <c r="EJT372" s="91"/>
      <c r="EJU372" s="91"/>
      <c r="EJV372" s="91"/>
      <c r="EJW372" s="91"/>
      <c r="EJX372" s="91"/>
      <c r="EJY372" s="91" t="s">
        <v>218</v>
      </c>
      <c r="EJZ372" s="91"/>
      <c r="EKA372" s="91"/>
      <c r="EKB372" s="91"/>
      <c r="EKC372" s="91"/>
      <c r="EKD372" s="91"/>
      <c r="EKE372" s="91"/>
      <c r="EKF372" s="91"/>
      <c r="EKG372" s="91" t="s">
        <v>218</v>
      </c>
      <c r="EKH372" s="91"/>
      <c r="EKI372" s="91"/>
      <c r="EKJ372" s="91"/>
      <c r="EKK372" s="91"/>
      <c r="EKL372" s="91"/>
      <c r="EKM372" s="91"/>
      <c r="EKN372" s="91"/>
      <c r="EKO372" s="91" t="s">
        <v>218</v>
      </c>
      <c r="EKP372" s="91"/>
      <c r="EKQ372" s="91"/>
      <c r="EKR372" s="91"/>
      <c r="EKS372" s="91"/>
      <c r="EKT372" s="91"/>
      <c r="EKU372" s="91"/>
      <c r="EKV372" s="91"/>
      <c r="EKW372" s="91" t="s">
        <v>218</v>
      </c>
      <c r="EKX372" s="91"/>
      <c r="EKY372" s="91"/>
      <c r="EKZ372" s="91"/>
      <c r="ELA372" s="91"/>
      <c r="ELB372" s="91"/>
      <c r="ELC372" s="91"/>
      <c r="ELD372" s="91"/>
      <c r="ELE372" s="91" t="s">
        <v>218</v>
      </c>
      <c r="ELF372" s="91"/>
      <c r="ELG372" s="91"/>
      <c r="ELH372" s="91"/>
      <c r="ELI372" s="91"/>
      <c r="ELJ372" s="91"/>
      <c r="ELK372" s="91"/>
      <c r="ELL372" s="91"/>
      <c r="ELM372" s="91" t="s">
        <v>218</v>
      </c>
      <c r="ELN372" s="91"/>
      <c r="ELO372" s="91"/>
      <c r="ELP372" s="91"/>
      <c r="ELQ372" s="91"/>
      <c r="ELR372" s="91"/>
      <c r="ELS372" s="91"/>
      <c r="ELT372" s="91"/>
      <c r="ELU372" s="91" t="s">
        <v>218</v>
      </c>
      <c r="ELV372" s="91"/>
      <c r="ELW372" s="91"/>
      <c r="ELX372" s="91"/>
      <c r="ELY372" s="91"/>
      <c r="ELZ372" s="91"/>
      <c r="EMA372" s="91"/>
      <c r="EMB372" s="91"/>
      <c r="EMC372" s="91" t="s">
        <v>218</v>
      </c>
      <c r="EMD372" s="91"/>
      <c r="EME372" s="91"/>
      <c r="EMF372" s="91"/>
      <c r="EMG372" s="91"/>
      <c r="EMH372" s="91"/>
      <c r="EMI372" s="91"/>
      <c r="EMJ372" s="91"/>
      <c r="EMK372" s="91" t="s">
        <v>218</v>
      </c>
      <c r="EML372" s="91"/>
      <c r="EMM372" s="91"/>
      <c r="EMN372" s="91"/>
      <c r="EMO372" s="91"/>
      <c r="EMP372" s="91"/>
      <c r="EMQ372" s="91"/>
      <c r="EMR372" s="91"/>
      <c r="EMS372" s="91" t="s">
        <v>218</v>
      </c>
      <c r="EMT372" s="91"/>
      <c r="EMU372" s="91"/>
      <c r="EMV372" s="91"/>
      <c r="EMW372" s="91"/>
      <c r="EMX372" s="91"/>
      <c r="EMY372" s="91"/>
      <c r="EMZ372" s="91"/>
      <c r="ENA372" s="91" t="s">
        <v>218</v>
      </c>
      <c r="ENB372" s="91"/>
      <c r="ENC372" s="91"/>
      <c r="END372" s="91"/>
      <c r="ENE372" s="91"/>
      <c r="ENF372" s="91"/>
      <c r="ENG372" s="91"/>
      <c r="ENH372" s="91"/>
      <c r="ENI372" s="91" t="s">
        <v>218</v>
      </c>
      <c r="ENJ372" s="91"/>
      <c r="ENK372" s="91"/>
      <c r="ENL372" s="91"/>
      <c r="ENM372" s="91"/>
      <c r="ENN372" s="91"/>
      <c r="ENO372" s="91"/>
      <c r="ENP372" s="91"/>
      <c r="ENQ372" s="91" t="s">
        <v>218</v>
      </c>
      <c r="ENR372" s="91"/>
      <c r="ENS372" s="91"/>
      <c r="ENT372" s="91"/>
      <c r="ENU372" s="91"/>
      <c r="ENV372" s="91"/>
      <c r="ENW372" s="91"/>
      <c r="ENX372" s="91"/>
      <c r="ENY372" s="91" t="s">
        <v>218</v>
      </c>
      <c r="ENZ372" s="91"/>
      <c r="EOA372" s="91"/>
      <c r="EOB372" s="91"/>
      <c r="EOC372" s="91"/>
      <c r="EOD372" s="91"/>
      <c r="EOE372" s="91"/>
      <c r="EOF372" s="91"/>
      <c r="EOG372" s="91" t="s">
        <v>218</v>
      </c>
      <c r="EOH372" s="91"/>
      <c r="EOI372" s="91"/>
      <c r="EOJ372" s="91"/>
      <c r="EOK372" s="91"/>
      <c r="EOL372" s="91"/>
      <c r="EOM372" s="91"/>
      <c r="EON372" s="91"/>
      <c r="EOO372" s="91" t="s">
        <v>218</v>
      </c>
      <c r="EOP372" s="91"/>
      <c r="EOQ372" s="91"/>
      <c r="EOR372" s="91"/>
      <c r="EOS372" s="91"/>
      <c r="EOT372" s="91"/>
      <c r="EOU372" s="91"/>
      <c r="EOV372" s="91"/>
      <c r="EOW372" s="91" t="s">
        <v>218</v>
      </c>
      <c r="EOX372" s="91"/>
      <c r="EOY372" s="91"/>
      <c r="EOZ372" s="91"/>
      <c r="EPA372" s="91"/>
      <c r="EPB372" s="91"/>
      <c r="EPC372" s="91"/>
      <c r="EPD372" s="91"/>
      <c r="EPE372" s="91" t="s">
        <v>218</v>
      </c>
      <c r="EPF372" s="91"/>
      <c r="EPG372" s="91"/>
      <c r="EPH372" s="91"/>
      <c r="EPI372" s="91"/>
      <c r="EPJ372" s="91"/>
      <c r="EPK372" s="91"/>
      <c r="EPL372" s="91"/>
      <c r="EPM372" s="91" t="s">
        <v>218</v>
      </c>
      <c r="EPN372" s="91"/>
      <c r="EPO372" s="91"/>
      <c r="EPP372" s="91"/>
      <c r="EPQ372" s="91"/>
      <c r="EPR372" s="91"/>
      <c r="EPS372" s="91"/>
      <c r="EPT372" s="91"/>
      <c r="EPU372" s="91" t="s">
        <v>218</v>
      </c>
      <c r="EPV372" s="91"/>
      <c r="EPW372" s="91"/>
      <c r="EPX372" s="91"/>
      <c r="EPY372" s="91"/>
      <c r="EPZ372" s="91"/>
      <c r="EQA372" s="91"/>
      <c r="EQB372" s="91"/>
      <c r="EQC372" s="91" t="s">
        <v>218</v>
      </c>
      <c r="EQD372" s="91"/>
      <c r="EQE372" s="91"/>
      <c r="EQF372" s="91"/>
      <c r="EQG372" s="91"/>
      <c r="EQH372" s="91"/>
      <c r="EQI372" s="91"/>
      <c r="EQJ372" s="91"/>
      <c r="EQK372" s="91" t="s">
        <v>218</v>
      </c>
      <c r="EQL372" s="91"/>
      <c r="EQM372" s="91"/>
      <c r="EQN372" s="91"/>
      <c r="EQO372" s="91"/>
      <c r="EQP372" s="91"/>
      <c r="EQQ372" s="91"/>
      <c r="EQR372" s="91"/>
      <c r="EQS372" s="91" t="s">
        <v>218</v>
      </c>
      <c r="EQT372" s="91"/>
      <c r="EQU372" s="91"/>
      <c r="EQV372" s="91"/>
      <c r="EQW372" s="91"/>
      <c r="EQX372" s="91"/>
      <c r="EQY372" s="91"/>
      <c r="EQZ372" s="91"/>
      <c r="ERA372" s="91" t="s">
        <v>218</v>
      </c>
      <c r="ERB372" s="91"/>
      <c r="ERC372" s="91"/>
      <c r="ERD372" s="91"/>
      <c r="ERE372" s="91"/>
      <c r="ERF372" s="91"/>
      <c r="ERG372" s="91"/>
      <c r="ERH372" s="91"/>
      <c r="ERI372" s="91" t="s">
        <v>218</v>
      </c>
      <c r="ERJ372" s="91"/>
      <c r="ERK372" s="91"/>
      <c r="ERL372" s="91"/>
      <c r="ERM372" s="91"/>
      <c r="ERN372" s="91"/>
      <c r="ERO372" s="91"/>
      <c r="ERP372" s="91"/>
      <c r="ERQ372" s="91" t="s">
        <v>218</v>
      </c>
      <c r="ERR372" s="91"/>
      <c r="ERS372" s="91"/>
      <c r="ERT372" s="91"/>
      <c r="ERU372" s="91"/>
      <c r="ERV372" s="91"/>
      <c r="ERW372" s="91"/>
      <c r="ERX372" s="91"/>
      <c r="ERY372" s="91" t="s">
        <v>218</v>
      </c>
      <c r="ERZ372" s="91"/>
      <c r="ESA372" s="91"/>
      <c r="ESB372" s="91"/>
      <c r="ESC372" s="91"/>
      <c r="ESD372" s="91"/>
      <c r="ESE372" s="91"/>
      <c r="ESF372" s="91"/>
      <c r="ESG372" s="91" t="s">
        <v>218</v>
      </c>
      <c r="ESH372" s="91"/>
      <c r="ESI372" s="91"/>
      <c r="ESJ372" s="91"/>
      <c r="ESK372" s="91"/>
      <c r="ESL372" s="91"/>
      <c r="ESM372" s="91"/>
      <c r="ESN372" s="91"/>
      <c r="ESO372" s="91" t="s">
        <v>218</v>
      </c>
      <c r="ESP372" s="91"/>
      <c r="ESQ372" s="91"/>
      <c r="ESR372" s="91"/>
      <c r="ESS372" s="91"/>
      <c r="EST372" s="91"/>
      <c r="ESU372" s="91"/>
      <c r="ESV372" s="91"/>
      <c r="ESW372" s="91" t="s">
        <v>218</v>
      </c>
      <c r="ESX372" s="91"/>
      <c r="ESY372" s="91"/>
      <c r="ESZ372" s="91"/>
      <c r="ETA372" s="91"/>
      <c r="ETB372" s="91"/>
      <c r="ETC372" s="91"/>
      <c r="ETD372" s="91"/>
      <c r="ETE372" s="91" t="s">
        <v>218</v>
      </c>
      <c r="ETF372" s="91"/>
      <c r="ETG372" s="91"/>
      <c r="ETH372" s="91"/>
      <c r="ETI372" s="91"/>
      <c r="ETJ372" s="91"/>
      <c r="ETK372" s="91"/>
      <c r="ETL372" s="91"/>
      <c r="ETM372" s="91" t="s">
        <v>218</v>
      </c>
      <c r="ETN372" s="91"/>
      <c r="ETO372" s="91"/>
      <c r="ETP372" s="91"/>
      <c r="ETQ372" s="91"/>
      <c r="ETR372" s="91"/>
      <c r="ETS372" s="91"/>
      <c r="ETT372" s="91"/>
      <c r="ETU372" s="91" t="s">
        <v>218</v>
      </c>
      <c r="ETV372" s="91"/>
      <c r="ETW372" s="91"/>
      <c r="ETX372" s="91"/>
      <c r="ETY372" s="91"/>
      <c r="ETZ372" s="91"/>
      <c r="EUA372" s="91"/>
      <c r="EUB372" s="91"/>
      <c r="EUC372" s="91" t="s">
        <v>218</v>
      </c>
      <c r="EUD372" s="91"/>
      <c r="EUE372" s="91"/>
      <c r="EUF372" s="91"/>
      <c r="EUG372" s="91"/>
      <c r="EUH372" s="91"/>
      <c r="EUI372" s="91"/>
      <c r="EUJ372" s="91"/>
      <c r="EUK372" s="91" t="s">
        <v>218</v>
      </c>
      <c r="EUL372" s="91"/>
      <c r="EUM372" s="91"/>
      <c r="EUN372" s="91"/>
      <c r="EUO372" s="91"/>
      <c r="EUP372" s="91"/>
      <c r="EUQ372" s="91"/>
      <c r="EUR372" s="91"/>
      <c r="EUS372" s="91" t="s">
        <v>218</v>
      </c>
      <c r="EUT372" s="91"/>
      <c r="EUU372" s="91"/>
      <c r="EUV372" s="91"/>
      <c r="EUW372" s="91"/>
      <c r="EUX372" s="91"/>
      <c r="EUY372" s="91"/>
      <c r="EUZ372" s="91"/>
      <c r="EVA372" s="91" t="s">
        <v>218</v>
      </c>
      <c r="EVB372" s="91"/>
      <c r="EVC372" s="91"/>
      <c r="EVD372" s="91"/>
      <c r="EVE372" s="91"/>
      <c r="EVF372" s="91"/>
      <c r="EVG372" s="91"/>
      <c r="EVH372" s="91"/>
      <c r="EVI372" s="91" t="s">
        <v>218</v>
      </c>
      <c r="EVJ372" s="91"/>
      <c r="EVK372" s="91"/>
      <c r="EVL372" s="91"/>
      <c r="EVM372" s="91"/>
      <c r="EVN372" s="91"/>
      <c r="EVO372" s="91"/>
      <c r="EVP372" s="91"/>
      <c r="EVQ372" s="91" t="s">
        <v>218</v>
      </c>
      <c r="EVR372" s="91"/>
      <c r="EVS372" s="91"/>
      <c r="EVT372" s="91"/>
      <c r="EVU372" s="91"/>
      <c r="EVV372" s="91"/>
      <c r="EVW372" s="91"/>
      <c r="EVX372" s="91"/>
      <c r="EVY372" s="91" t="s">
        <v>218</v>
      </c>
      <c r="EVZ372" s="91"/>
      <c r="EWA372" s="91"/>
      <c r="EWB372" s="91"/>
      <c r="EWC372" s="91"/>
      <c r="EWD372" s="91"/>
      <c r="EWE372" s="91"/>
      <c r="EWF372" s="91"/>
      <c r="EWG372" s="91" t="s">
        <v>218</v>
      </c>
      <c r="EWH372" s="91"/>
      <c r="EWI372" s="91"/>
      <c r="EWJ372" s="91"/>
      <c r="EWK372" s="91"/>
      <c r="EWL372" s="91"/>
      <c r="EWM372" s="91"/>
      <c r="EWN372" s="91"/>
      <c r="EWO372" s="91" t="s">
        <v>218</v>
      </c>
      <c r="EWP372" s="91"/>
      <c r="EWQ372" s="91"/>
      <c r="EWR372" s="91"/>
      <c r="EWS372" s="91"/>
      <c r="EWT372" s="91"/>
      <c r="EWU372" s="91"/>
      <c r="EWV372" s="91"/>
      <c r="EWW372" s="91" t="s">
        <v>218</v>
      </c>
      <c r="EWX372" s="91"/>
      <c r="EWY372" s="91"/>
      <c r="EWZ372" s="91"/>
      <c r="EXA372" s="91"/>
      <c r="EXB372" s="91"/>
      <c r="EXC372" s="91"/>
      <c r="EXD372" s="91"/>
      <c r="EXE372" s="91" t="s">
        <v>218</v>
      </c>
      <c r="EXF372" s="91"/>
      <c r="EXG372" s="91"/>
      <c r="EXH372" s="91"/>
      <c r="EXI372" s="91"/>
      <c r="EXJ372" s="91"/>
      <c r="EXK372" s="91"/>
      <c r="EXL372" s="91"/>
      <c r="EXM372" s="91" t="s">
        <v>218</v>
      </c>
      <c r="EXN372" s="91"/>
      <c r="EXO372" s="91"/>
      <c r="EXP372" s="91"/>
      <c r="EXQ372" s="91"/>
      <c r="EXR372" s="91"/>
      <c r="EXS372" s="91"/>
      <c r="EXT372" s="91"/>
      <c r="EXU372" s="91" t="s">
        <v>218</v>
      </c>
      <c r="EXV372" s="91"/>
      <c r="EXW372" s="91"/>
      <c r="EXX372" s="91"/>
      <c r="EXY372" s="91"/>
      <c r="EXZ372" s="91"/>
      <c r="EYA372" s="91"/>
      <c r="EYB372" s="91"/>
      <c r="EYC372" s="91" t="s">
        <v>218</v>
      </c>
      <c r="EYD372" s="91"/>
      <c r="EYE372" s="91"/>
      <c r="EYF372" s="91"/>
      <c r="EYG372" s="91"/>
      <c r="EYH372" s="91"/>
      <c r="EYI372" s="91"/>
      <c r="EYJ372" s="91"/>
      <c r="EYK372" s="91" t="s">
        <v>218</v>
      </c>
      <c r="EYL372" s="91"/>
      <c r="EYM372" s="91"/>
      <c r="EYN372" s="91"/>
      <c r="EYO372" s="91"/>
      <c r="EYP372" s="91"/>
      <c r="EYQ372" s="91"/>
      <c r="EYR372" s="91"/>
      <c r="EYS372" s="91" t="s">
        <v>218</v>
      </c>
      <c r="EYT372" s="91"/>
      <c r="EYU372" s="91"/>
      <c r="EYV372" s="91"/>
      <c r="EYW372" s="91"/>
      <c r="EYX372" s="91"/>
      <c r="EYY372" s="91"/>
      <c r="EYZ372" s="91"/>
      <c r="EZA372" s="91" t="s">
        <v>218</v>
      </c>
      <c r="EZB372" s="91"/>
      <c r="EZC372" s="91"/>
      <c r="EZD372" s="91"/>
      <c r="EZE372" s="91"/>
      <c r="EZF372" s="91"/>
      <c r="EZG372" s="91"/>
      <c r="EZH372" s="91"/>
      <c r="EZI372" s="91" t="s">
        <v>218</v>
      </c>
      <c r="EZJ372" s="91"/>
      <c r="EZK372" s="91"/>
      <c r="EZL372" s="91"/>
      <c r="EZM372" s="91"/>
      <c r="EZN372" s="91"/>
      <c r="EZO372" s="91"/>
      <c r="EZP372" s="91"/>
      <c r="EZQ372" s="91" t="s">
        <v>218</v>
      </c>
      <c r="EZR372" s="91"/>
      <c r="EZS372" s="91"/>
      <c r="EZT372" s="91"/>
      <c r="EZU372" s="91"/>
      <c r="EZV372" s="91"/>
      <c r="EZW372" s="91"/>
      <c r="EZX372" s="91"/>
      <c r="EZY372" s="91" t="s">
        <v>218</v>
      </c>
      <c r="EZZ372" s="91"/>
      <c r="FAA372" s="91"/>
      <c r="FAB372" s="91"/>
      <c r="FAC372" s="91"/>
      <c r="FAD372" s="91"/>
      <c r="FAE372" s="91"/>
      <c r="FAF372" s="91"/>
      <c r="FAG372" s="91" t="s">
        <v>218</v>
      </c>
      <c r="FAH372" s="91"/>
      <c r="FAI372" s="91"/>
      <c r="FAJ372" s="91"/>
      <c r="FAK372" s="91"/>
      <c r="FAL372" s="91"/>
      <c r="FAM372" s="91"/>
      <c r="FAN372" s="91"/>
      <c r="FAO372" s="91" t="s">
        <v>218</v>
      </c>
      <c r="FAP372" s="91"/>
      <c r="FAQ372" s="91"/>
      <c r="FAR372" s="91"/>
      <c r="FAS372" s="91"/>
      <c r="FAT372" s="91"/>
      <c r="FAU372" s="91"/>
      <c r="FAV372" s="91"/>
      <c r="FAW372" s="91" t="s">
        <v>218</v>
      </c>
      <c r="FAX372" s="91"/>
      <c r="FAY372" s="91"/>
      <c r="FAZ372" s="91"/>
      <c r="FBA372" s="91"/>
      <c r="FBB372" s="91"/>
      <c r="FBC372" s="91"/>
      <c r="FBD372" s="91"/>
      <c r="FBE372" s="91" t="s">
        <v>218</v>
      </c>
      <c r="FBF372" s="91"/>
      <c r="FBG372" s="91"/>
      <c r="FBH372" s="91"/>
      <c r="FBI372" s="91"/>
      <c r="FBJ372" s="91"/>
      <c r="FBK372" s="91"/>
      <c r="FBL372" s="91"/>
      <c r="FBM372" s="91" t="s">
        <v>218</v>
      </c>
      <c r="FBN372" s="91"/>
      <c r="FBO372" s="91"/>
      <c r="FBP372" s="91"/>
      <c r="FBQ372" s="91"/>
      <c r="FBR372" s="91"/>
      <c r="FBS372" s="91"/>
      <c r="FBT372" s="91"/>
      <c r="FBU372" s="91" t="s">
        <v>218</v>
      </c>
      <c r="FBV372" s="91"/>
      <c r="FBW372" s="91"/>
      <c r="FBX372" s="91"/>
      <c r="FBY372" s="91"/>
      <c r="FBZ372" s="91"/>
      <c r="FCA372" s="91"/>
      <c r="FCB372" s="91"/>
      <c r="FCC372" s="91" t="s">
        <v>218</v>
      </c>
      <c r="FCD372" s="91"/>
      <c r="FCE372" s="91"/>
      <c r="FCF372" s="91"/>
      <c r="FCG372" s="91"/>
      <c r="FCH372" s="91"/>
      <c r="FCI372" s="91"/>
      <c r="FCJ372" s="91"/>
      <c r="FCK372" s="91" t="s">
        <v>218</v>
      </c>
      <c r="FCL372" s="91"/>
      <c r="FCM372" s="91"/>
      <c r="FCN372" s="91"/>
      <c r="FCO372" s="91"/>
      <c r="FCP372" s="91"/>
      <c r="FCQ372" s="91"/>
      <c r="FCR372" s="91"/>
      <c r="FCS372" s="91" t="s">
        <v>218</v>
      </c>
      <c r="FCT372" s="91"/>
      <c r="FCU372" s="91"/>
      <c r="FCV372" s="91"/>
      <c r="FCW372" s="91"/>
      <c r="FCX372" s="91"/>
      <c r="FCY372" s="91"/>
      <c r="FCZ372" s="91"/>
      <c r="FDA372" s="91" t="s">
        <v>218</v>
      </c>
      <c r="FDB372" s="91"/>
      <c r="FDC372" s="91"/>
      <c r="FDD372" s="91"/>
      <c r="FDE372" s="91"/>
      <c r="FDF372" s="91"/>
      <c r="FDG372" s="91"/>
      <c r="FDH372" s="91"/>
      <c r="FDI372" s="91" t="s">
        <v>218</v>
      </c>
      <c r="FDJ372" s="91"/>
      <c r="FDK372" s="91"/>
      <c r="FDL372" s="91"/>
      <c r="FDM372" s="91"/>
      <c r="FDN372" s="91"/>
      <c r="FDO372" s="91"/>
      <c r="FDP372" s="91"/>
      <c r="FDQ372" s="91" t="s">
        <v>218</v>
      </c>
      <c r="FDR372" s="91"/>
      <c r="FDS372" s="91"/>
      <c r="FDT372" s="91"/>
      <c r="FDU372" s="91"/>
      <c r="FDV372" s="91"/>
      <c r="FDW372" s="91"/>
      <c r="FDX372" s="91"/>
      <c r="FDY372" s="91" t="s">
        <v>218</v>
      </c>
      <c r="FDZ372" s="91"/>
      <c r="FEA372" s="91"/>
      <c r="FEB372" s="91"/>
      <c r="FEC372" s="91"/>
      <c r="FED372" s="91"/>
      <c r="FEE372" s="91"/>
      <c r="FEF372" s="91"/>
      <c r="FEG372" s="91" t="s">
        <v>218</v>
      </c>
      <c r="FEH372" s="91"/>
      <c r="FEI372" s="91"/>
      <c r="FEJ372" s="91"/>
      <c r="FEK372" s="91"/>
      <c r="FEL372" s="91"/>
      <c r="FEM372" s="91"/>
      <c r="FEN372" s="91"/>
      <c r="FEO372" s="91" t="s">
        <v>218</v>
      </c>
      <c r="FEP372" s="91"/>
      <c r="FEQ372" s="91"/>
      <c r="FER372" s="91"/>
      <c r="FES372" s="91"/>
      <c r="FET372" s="91"/>
      <c r="FEU372" s="91"/>
      <c r="FEV372" s="91"/>
      <c r="FEW372" s="91" t="s">
        <v>218</v>
      </c>
      <c r="FEX372" s="91"/>
      <c r="FEY372" s="91"/>
      <c r="FEZ372" s="91"/>
      <c r="FFA372" s="91"/>
      <c r="FFB372" s="91"/>
      <c r="FFC372" s="91"/>
      <c r="FFD372" s="91"/>
      <c r="FFE372" s="91" t="s">
        <v>218</v>
      </c>
      <c r="FFF372" s="91"/>
      <c r="FFG372" s="91"/>
      <c r="FFH372" s="91"/>
      <c r="FFI372" s="91"/>
      <c r="FFJ372" s="91"/>
      <c r="FFK372" s="91"/>
      <c r="FFL372" s="91"/>
      <c r="FFM372" s="91" t="s">
        <v>218</v>
      </c>
      <c r="FFN372" s="91"/>
      <c r="FFO372" s="91"/>
      <c r="FFP372" s="91"/>
      <c r="FFQ372" s="91"/>
      <c r="FFR372" s="91"/>
      <c r="FFS372" s="91"/>
      <c r="FFT372" s="91"/>
      <c r="FFU372" s="91" t="s">
        <v>218</v>
      </c>
      <c r="FFV372" s="91"/>
      <c r="FFW372" s="91"/>
      <c r="FFX372" s="91"/>
      <c r="FFY372" s="91"/>
      <c r="FFZ372" s="91"/>
      <c r="FGA372" s="91"/>
      <c r="FGB372" s="91"/>
      <c r="FGC372" s="91" t="s">
        <v>218</v>
      </c>
      <c r="FGD372" s="91"/>
      <c r="FGE372" s="91"/>
      <c r="FGF372" s="91"/>
      <c r="FGG372" s="91"/>
      <c r="FGH372" s="91"/>
      <c r="FGI372" s="91"/>
      <c r="FGJ372" s="91"/>
      <c r="FGK372" s="91" t="s">
        <v>218</v>
      </c>
      <c r="FGL372" s="91"/>
      <c r="FGM372" s="91"/>
      <c r="FGN372" s="91"/>
      <c r="FGO372" s="91"/>
      <c r="FGP372" s="91"/>
      <c r="FGQ372" s="91"/>
      <c r="FGR372" s="91"/>
      <c r="FGS372" s="91" t="s">
        <v>218</v>
      </c>
      <c r="FGT372" s="91"/>
      <c r="FGU372" s="91"/>
      <c r="FGV372" s="91"/>
      <c r="FGW372" s="91"/>
      <c r="FGX372" s="91"/>
      <c r="FGY372" s="91"/>
      <c r="FGZ372" s="91"/>
      <c r="FHA372" s="91" t="s">
        <v>218</v>
      </c>
      <c r="FHB372" s="91"/>
      <c r="FHC372" s="91"/>
      <c r="FHD372" s="91"/>
      <c r="FHE372" s="91"/>
      <c r="FHF372" s="91"/>
      <c r="FHG372" s="91"/>
      <c r="FHH372" s="91"/>
      <c r="FHI372" s="91" t="s">
        <v>218</v>
      </c>
      <c r="FHJ372" s="91"/>
      <c r="FHK372" s="91"/>
      <c r="FHL372" s="91"/>
      <c r="FHM372" s="91"/>
      <c r="FHN372" s="91"/>
      <c r="FHO372" s="91"/>
      <c r="FHP372" s="91"/>
      <c r="FHQ372" s="91" t="s">
        <v>218</v>
      </c>
      <c r="FHR372" s="91"/>
      <c r="FHS372" s="91"/>
      <c r="FHT372" s="91"/>
      <c r="FHU372" s="91"/>
      <c r="FHV372" s="91"/>
      <c r="FHW372" s="91"/>
      <c r="FHX372" s="91"/>
      <c r="FHY372" s="91" t="s">
        <v>218</v>
      </c>
      <c r="FHZ372" s="91"/>
      <c r="FIA372" s="91"/>
      <c r="FIB372" s="91"/>
      <c r="FIC372" s="91"/>
      <c r="FID372" s="91"/>
      <c r="FIE372" s="91"/>
      <c r="FIF372" s="91"/>
      <c r="FIG372" s="91" t="s">
        <v>218</v>
      </c>
      <c r="FIH372" s="91"/>
      <c r="FII372" s="91"/>
      <c r="FIJ372" s="91"/>
      <c r="FIK372" s="91"/>
      <c r="FIL372" s="91"/>
      <c r="FIM372" s="91"/>
      <c r="FIN372" s="91"/>
      <c r="FIO372" s="91" t="s">
        <v>218</v>
      </c>
      <c r="FIP372" s="91"/>
      <c r="FIQ372" s="91"/>
      <c r="FIR372" s="91"/>
      <c r="FIS372" s="91"/>
      <c r="FIT372" s="91"/>
      <c r="FIU372" s="91"/>
      <c r="FIV372" s="91"/>
      <c r="FIW372" s="91" t="s">
        <v>218</v>
      </c>
      <c r="FIX372" s="91"/>
      <c r="FIY372" s="91"/>
      <c r="FIZ372" s="91"/>
      <c r="FJA372" s="91"/>
      <c r="FJB372" s="91"/>
      <c r="FJC372" s="91"/>
      <c r="FJD372" s="91"/>
      <c r="FJE372" s="91" t="s">
        <v>218</v>
      </c>
      <c r="FJF372" s="91"/>
      <c r="FJG372" s="91"/>
      <c r="FJH372" s="91"/>
      <c r="FJI372" s="91"/>
      <c r="FJJ372" s="91"/>
      <c r="FJK372" s="91"/>
      <c r="FJL372" s="91"/>
      <c r="FJM372" s="91" t="s">
        <v>218</v>
      </c>
      <c r="FJN372" s="91"/>
      <c r="FJO372" s="91"/>
      <c r="FJP372" s="91"/>
      <c r="FJQ372" s="91"/>
      <c r="FJR372" s="91"/>
      <c r="FJS372" s="91"/>
      <c r="FJT372" s="91"/>
      <c r="FJU372" s="91" t="s">
        <v>218</v>
      </c>
      <c r="FJV372" s="91"/>
      <c r="FJW372" s="91"/>
      <c r="FJX372" s="91"/>
      <c r="FJY372" s="91"/>
      <c r="FJZ372" s="91"/>
      <c r="FKA372" s="91"/>
      <c r="FKB372" s="91"/>
      <c r="FKC372" s="91" t="s">
        <v>218</v>
      </c>
      <c r="FKD372" s="91"/>
      <c r="FKE372" s="91"/>
      <c r="FKF372" s="91"/>
      <c r="FKG372" s="91"/>
      <c r="FKH372" s="91"/>
      <c r="FKI372" s="91"/>
      <c r="FKJ372" s="91"/>
      <c r="FKK372" s="91" t="s">
        <v>218</v>
      </c>
      <c r="FKL372" s="91"/>
      <c r="FKM372" s="91"/>
      <c r="FKN372" s="91"/>
      <c r="FKO372" s="91"/>
      <c r="FKP372" s="91"/>
      <c r="FKQ372" s="91"/>
      <c r="FKR372" s="91"/>
      <c r="FKS372" s="91" t="s">
        <v>218</v>
      </c>
      <c r="FKT372" s="91"/>
      <c r="FKU372" s="91"/>
      <c r="FKV372" s="91"/>
      <c r="FKW372" s="91"/>
      <c r="FKX372" s="91"/>
      <c r="FKY372" s="91"/>
      <c r="FKZ372" s="91"/>
      <c r="FLA372" s="91" t="s">
        <v>218</v>
      </c>
      <c r="FLB372" s="91"/>
      <c r="FLC372" s="91"/>
      <c r="FLD372" s="91"/>
      <c r="FLE372" s="91"/>
      <c r="FLF372" s="91"/>
      <c r="FLG372" s="91"/>
      <c r="FLH372" s="91"/>
      <c r="FLI372" s="91" t="s">
        <v>218</v>
      </c>
      <c r="FLJ372" s="91"/>
      <c r="FLK372" s="91"/>
      <c r="FLL372" s="91"/>
      <c r="FLM372" s="91"/>
      <c r="FLN372" s="91"/>
      <c r="FLO372" s="91"/>
      <c r="FLP372" s="91"/>
      <c r="FLQ372" s="91" t="s">
        <v>218</v>
      </c>
      <c r="FLR372" s="91"/>
      <c r="FLS372" s="91"/>
      <c r="FLT372" s="91"/>
      <c r="FLU372" s="91"/>
      <c r="FLV372" s="91"/>
      <c r="FLW372" s="91"/>
      <c r="FLX372" s="91"/>
      <c r="FLY372" s="91" t="s">
        <v>218</v>
      </c>
      <c r="FLZ372" s="91"/>
      <c r="FMA372" s="91"/>
      <c r="FMB372" s="91"/>
      <c r="FMC372" s="91"/>
      <c r="FMD372" s="91"/>
      <c r="FME372" s="91"/>
      <c r="FMF372" s="91"/>
      <c r="FMG372" s="91" t="s">
        <v>218</v>
      </c>
      <c r="FMH372" s="91"/>
      <c r="FMI372" s="91"/>
      <c r="FMJ372" s="91"/>
      <c r="FMK372" s="91"/>
      <c r="FML372" s="91"/>
      <c r="FMM372" s="91"/>
      <c r="FMN372" s="91"/>
      <c r="FMO372" s="91" t="s">
        <v>218</v>
      </c>
      <c r="FMP372" s="91"/>
      <c r="FMQ372" s="91"/>
      <c r="FMR372" s="91"/>
      <c r="FMS372" s="91"/>
      <c r="FMT372" s="91"/>
      <c r="FMU372" s="91"/>
      <c r="FMV372" s="91"/>
      <c r="FMW372" s="91" t="s">
        <v>218</v>
      </c>
      <c r="FMX372" s="91"/>
      <c r="FMY372" s="91"/>
      <c r="FMZ372" s="91"/>
      <c r="FNA372" s="91"/>
      <c r="FNB372" s="91"/>
      <c r="FNC372" s="91"/>
      <c r="FND372" s="91"/>
      <c r="FNE372" s="91" t="s">
        <v>218</v>
      </c>
      <c r="FNF372" s="91"/>
      <c r="FNG372" s="91"/>
      <c r="FNH372" s="91"/>
      <c r="FNI372" s="91"/>
      <c r="FNJ372" s="91"/>
      <c r="FNK372" s="91"/>
      <c r="FNL372" s="91"/>
      <c r="FNM372" s="91" t="s">
        <v>218</v>
      </c>
      <c r="FNN372" s="91"/>
      <c r="FNO372" s="91"/>
      <c r="FNP372" s="91"/>
      <c r="FNQ372" s="91"/>
      <c r="FNR372" s="91"/>
      <c r="FNS372" s="91"/>
      <c r="FNT372" s="91"/>
      <c r="FNU372" s="91" t="s">
        <v>218</v>
      </c>
      <c r="FNV372" s="91"/>
      <c r="FNW372" s="91"/>
      <c r="FNX372" s="91"/>
      <c r="FNY372" s="91"/>
      <c r="FNZ372" s="91"/>
      <c r="FOA372" s="91"/>
      <c r="FOB372" s="91"/>
      <c r="FOC372" s="91" t="s">
        <v>218</v>
      </c>
      <c r="FOD372" s="91"/>
      <c r="FOE372" s="91"/>
      <c r="FOF372" s="91"/>
      <c r="FOG372" s="91"/>
      <c r="FOH372" s="91"/>
      <c r="FOI372" s="91"/>
      <c r="FOJ372" s="91"/>
      <c r="FOK372" s="91" t="s">
        <v>218</v>
      </c>
      <c r="FOL372" s="91"/>
      <c r="FOM372" s="91"/>
      <c r="FON372" s="91"/>
      <c r="FOO372" s="91"/>
      <c r="FOP372" s="91"/>
      <c r="FOQ372" s="91"/>
      <c r="FOR372" s="91"/>
      <c r="FOS372" s="91" t="s">
        <v>218</v>
      </c>
      <c r="FOT372" s="91"/>
      <c r="FOU372" s="91"/>
      <c r="FOV372" s="91"/>
      <c r="FOW372" s="91"/>
      <c r="FOX372" s="91"/>
      <c r="FOY372" s="91"/>
      <c r="FOZ372" s="91"/>
      <c r="FPA372" s="91" t="s">
        <v>218</v>
      </c>
      <c r="FPB372" s="91"/>
      <c r="FPC372" s="91"/>
      <c r="FPD372" s="91"/>
      <c r="FPE372" s="91"/>
      <c r="FPF372" s="91"/>
      <c r="FPG372" s="91"/>
      <c r="FPH372" s="91"/>
      <c r="FPI372" s="91" t="s">
        <v>218</v>
      </c>
      <c r="FPJ372" s="91"/>
      <c r="FPK372" s="91"/>
      <c r="FPL372" s="91"/>
      <c r="FPM372" s="91"/>
      <c r="FPN372" s="91"/>
      <c r="FPO372" s="91"/>
      <c r="FPP372" s="91"/>
      <c r="FPQ372" s="91" t="s">
        <v>218</v>
      </c>
      <c r="FPR372" s="91"/>
      <c r="FPS372" s="91"/>
      <c r="FPT372" s="91"/>
      <c r="FPU372" s="91"/>
      <c r="FPV372" s="91"/>
      <c r="FPW372" s="91"/>
      <c r="FPX372" s="91"/>
      <c r="FPY372" s="91" t="s">
        <v>218</v>
      </c>
      <c r="FPZ372" s="91"/>
      <c r="FQA372" s="91"/>
      <c r="FQB372" s="91"/>
      <c r="FQC372" s="91"/>
      <c r="FQD372" s="91"/>
      <c r="FQE372" s="91"/>
      <c r="FQF372" s="91"/>
      <c r="FQG372" s="91" t="s">
        <v>218</v>
      </c>
      <c r="FQH372" s="91"/>
      <c r="FQI372" s="91"/>
      <c r="FQJ372" s="91"/>
      <c r="FQK372" s="91"/>
      <c r="FQL372" s="91"/>
      <c r="FQM372" s="91"/>
      <c r="FQN372" s="91"/>
      <c r="FQO372" s="91" t="s">
        <v>218</v>
      </c>
      <c r="FQP372" s="91"/>
      <c r="FQQ372" s="91"/>
      <c r="FQR372" s="91"/>
      <c r="FQS372" s="91"/>
      <c r="FQT372" s="91"/>
      <c r="FQU372" s="91"/>
      <c r="FQV372" s="91"/>
      <c r="FQW372" s="91" t="s">
        <v>218</v>
      </c>
      <c r="FQX372" s="91"/>
      <c r="FQY372" s="91"/>
      <c r="FQZ372" s="91"/>
      <c r="FRA372" s="91"/>
      <c r="FRB372" s="91"/>
      <c r="FRC372" s="91"/>
      <c r="FRD372" s="91"/>
      <c r="FRE372" s="91" t="s">
        <v>218</v>
      </c>
      <c r="FRF372" s="91"/>
      <c r="FRG372" s="91"/>
      <c r="FRH372" s="91"/>
      <c r="FRI372" s="91"/>
      <c r="FRJ372" s="91"/>
      <c r="FRK372" s="91"/>
      <c r="FRL372" s="91"/>
      <c r="FRM372" s="91" t="s">
        <v>218</v>
      </c>
      <c r="FRN372" s="91"/>
      <c r="FRO372" s="91"/>
      <c r="FRP372" s="91"/>
      <c r="FRQ372" s="91"/>
      <c r="FRR372" s="91"/>
      <c r="FRS372" s="91"/>
      <c r="FRT372" s="91"/>
      <c r="FRU372" s="91" t="s">
        <v>218</v>
      </c>
      <c r="FRV372" s="91"/>
      <c r="FRW372" s="91"/>
      <c r="FRX372" s="91"/>
      <c r="FRY372" s="91"/>
      <c r="FRZ372" s="91"/>
      <c r="FSA372" s="91"/>
      <c r="FSB372" s="91"/>
      <c r="FSC372" s="91" t="s">
        <v>218</v>
      </c>
      <c r="FSD372" s="91"/>
      <c r="FSE372" s="91"/>
      <c r="FSF372" s="91"/>
      <c r="FSG372" s="91"/>
      <c r="FSH372" s="91"/>
      <c r="FSI372" s="91"/>
      <c r="FSJ372" s="91"/>
      <c r="FSK372" s="91" t="s">
        <v>218</v>
      </c>
      <c r="FSL372" s="91"/>
      <c r="FSM372" s="91"/>
      <c r="FSN372" s="91"/>
      <c r="FSO372" s="91"/>
      <c r="FSP372" s="91"/>
      <c r="FSQ372" s="91"/>
      <c r="FSR372" s="91"/>
      <c r="FSS372" s="91" t="s">
        <v>218</v>
      </c>
      <c r="FST372" s="91"/>
      <c r="FSU372" s="91"/>
      <c r="FSV372" s="91"/>
      <c r="FSW372" s="91"/>
      <c r="FSX372" s="91"/>
      <c r="FSY372" s="91"/>
      <c r="FSZ372" s="91"/>
      <c r="FTA372" s="91" t="s">
        <v>218</v>
      </c>
      <c r="FTB372" s="91"/>
      <c r="FTC372" s="91"/>
      <c r="FTD372" s="91"/>
      <c r="FTE372" s="91"/>
      <c r="FTF372" s="91"/>
      <c r="FTG372" s="91"/>
      <c r="FTH372" s="91"/>
      <c r="FTI372" s="91" t="s">
        <v>218</v>
      </c>
      <c r="FTJ372" s="91"/>
      <c r="FTK372" s="91"/>
      <c r="FTL372" s="91"/>
      <c r="FTM372" s="91"/>
      <c r="FTN372" s="91"/>
      <c r="FTO372" s="91"/>
      <c r="FTP372" s="91"/>
      <c r="FTQ372" s="91" t="s">
        <v>218</v>
      </c>
      <c r="FTR372" s="91"/>
      <c r="FTS372" s="91"/>
      <c r="FTT372" s="91"/>
      <c r="FTU372" s="91"/>
      <c r="FTV372" s="91"/>
      <c r="FTW372" s="91"/>
      <c r="FTX372" s="91"/>
      <c r="FTY372" s="91" t="s">
        <v>218</v>
      </c>
      <c r="FTZ372" s="91"/>
      <c r="FUA372" s="91"/>
      <c r="FUB372" s="91"/>
      <c r="FUC372" s="91"/>
      <c r="FUD372" s="91"/>
      <c r="FUE372" s="91"/>
      <c r="FUF372" s="91"/>
      <c r="FUG372" s="91" t="s">
        <v>218</v>
      </c>
      <c r="FUH372" s="91"/>
      <c r="FUI372" s="91"/>
      <c r="FUJ372" s="91"/>
      <c r="FUK372" s="91"/>
      <c r="FUL372" s="91"/>
      <c r="FUM372" s="91"/>
      <c r="FUN372" s="91"/>
      <c r="FUO372" s="91" t="s">
        <v>218</v>
      </c>
      <c r="FUP372" s="91"/>
      <c r="FUQ372" s="91"/>
      <c r="FUR372" s="91"/>
      <c r="FUS372" s="91"/>
      <c r="FUT372" s="91"/>
      <c r="FUU372" s="91"/>
      <c r="FUV372" s="91"/>
      <c r="FUW372" s="91" t="s">
        <v>218</v>
      </c>
      <c r="FUX372" s="91"/>
      <c r="FUY372" s="91"/>
      <c r="FUZ372" s="91"/>
      <c r="FVA372" s="91"/>
      <c r="FVB372" s="91"/>
      <c r="FVC372" s="91"/>
      <c r="FVD372" s="91"/>
      <c r="FVE372" s="91" t="s">
        <v>218</v>
      </c>
      <c r="FVF372" s="91"/>
      <c r="FVG372" s="91"/>
      <c r="FVH372" s="91"/>
      <c r="FVI372" s="91"/>
      <c r="FVJ372" s="91"/>
      <c r="FVK372" s="91"/>
      <c r="FVL372" s="91"/>
      <c r="FVM372" s="91" t="s">
        <v>218</v>
      </c>
      <c r="FVN372" s="91"/>
      <c r="FVO372" s="91"/>
      <c r="FVP372" s="91"/>
      <c r="FVQ372" s="91"/>
      <c r="FVR372" s="91"/>
      <c r="FVS372" s="91"/>
      <c r="FVT372" s="91"/>
      <c r="FVU372" s="91" t="s">
        <v>218</v>
      </c>
      <c r="FVV372" s="91"/>
      <c r="FVW372" s="91"/>
      <c r="FVX372" s="91"/>
      <c r="FVY372" s="91"/>
      <c r="FVZ372" s="91"/>
      <c r="FWA372" s="91"/>
      <c r="FWB372" s="91"/>
      <c r="FWC372" s="91" t="s">
        <v>218</v>
      </c>
      <c r="FWD372" s="91"/>
      <c r="FWE372" s="91"/>
      <c r="FWF372" s="91"/>
      <c r="FWG372" s="91"/>
      <c r="FWH372" s="91"/>
      <c r="FWI372" s="91"/>
      <c r="FWJ372" s="91"/>
      <c r="FWK372" s="91" t="s">
        <v>218</v>
      </c>
      <c r="FWL372" s="91"/>
      <c r="FWM372" s="91"/>
      <c r="FWN372" s="91"/>
      <c r="FWO372" s="91"/>
      <c r="FWP372" s="91"/>
      <c r="FWQ372" s="91"/>
      <c r="FWR372" s="91"/>
      <c r="FWS372" s="91" t="s">
        <v>218</v>
      </c>
      <c r="FWT372" s="91"/>
      <c r="FWU372" s="91"/>
      <c r="FWV372" s="91"/>
      <c r="FWW372" s="91"/>
      <c r="FWX372" s="91"/>
      <c r="FWY372" s="91"/>
      <c r="FWZ372" s="91"/>
      <c r="FXA372" s="91" t="s">
        <v>218</v>
      </c>
      <c r="FXB372" s="91"/>
      <c r="FXC372" s="91"/>
      <c r="FXD372" s="91"/>
      <c r="FXE372" s="91"/>
      <c r="FXF372" s="91"/>
      <c r="FXG372" s="91"/>
      <c r="FXH372" s="91"/>
      <c r="FXI372" s="91" t="s">
        <v>218</v>
      </c>
      <c r="FXJ372" s="91"/>
      <c r="FXK372" s="91"/>
      <c r="FXL372" s="91"/>
      <c r="FXM372" s="91"/>
      <c r="FXN372" s="91"/>
      <c r="FXO372" s="91"/>
      <c r="FXP372" s="91"/>
      <c r="FXQ372" s="91" t="s">
        <v>218</v>
      </c>
      <c r="FXR372" s="91"/>
      <c r="FXS372" s="91"/>
      <c r="FXT372" s="91"/>
      <c r="FXU372" s="91"/>
      <c r="FXV372" s="91"/>
      <c r="FXW372" s="91"/>
      <c r="FXX372" s="91"/>
      <c r="FXY372" s="91" t="s">
        <v>218</v>
      </c>
      <c r="FXZ372" s="91"/>
      <c r="FYA372" s="91"/>
      <c r="FYB372" s="91"/>
      <c r="FYC372" s="91"/>
      <c r="FYD372" s="91"/>
      <c r="FYE372" s="91"/>
      <c r="FYF372" s="91"/>
      <c r="FYG372" s="91" t="s">
        <v>218</v>
      </c>
      <c r="FYH372" s="91"/>
      <c r="FYI372" s="91"/>
      <c r="FYJ372" s="91"/>
      <c r="FYK372" s="91"/>
      <c r="FYL372" s="91"/>
      <c r="FYM372" s="91"/>
      <c r="FYN372" s="91"/>
      <c r="FYO372" s="91" t="s">
        <v>218</v>
      </c>
      <c r="FYP372" s="91"/>
      <c r="FYQ372" s="91"/>
      <c r="FYR372" s="91"/>
      <c r="FYS372" s="91"/>
      <c r="FYT372" s="91"/>
      <c r="FYU372" s="91"/>
      <c r="FYV372" s="91"/>
      <c r="FYW372" s="91" t="s">
        <v>218</v>
      </c>
      <c r="FYX372" s="91"/>
      <c r="FYY372" s="91"/>
      <c r="FYZ372" s="91"/>
      <c r="FZA372" s="91"/>
      <c r="FZB372" s="91"/>
      <c r="FZC372" s="91"/>
      <c r="FZD372" s="91"/>
      <c r="FZE372" s="91" t="s">
        <v>218</v>
      </c>
      <c r="FZF372" s="91"/>
      <c r="FZG372" s="91"/>
      <c r="FZH372" s="91"/>
      <c r="FZI372" s="91"/>
      <c r="FZJ372" s="91"/>
      <c r="FZK372" s="91"/>
      <c r="FZL372" s="91"/>
      <c r="FZM372" s="91" t="s">
        <v>218</v>
      </c>
      <c r="FZN372" s="91"/>
      <c r="FZO372" s="91"/>
      <c r="FZP372" s="91"/>
      <c r="FZQ372" s="91"/>
      <c r="FZR372" s="91"/>
      <c r="FZS372" s="91"/>
      <c r="FZT372" s="91"/>
      <c r="FZU372" s="91" t="s">
        <v>218</v>
      </c>
      <c r="FZV372" s="91"/>
      <c r="FZW372" s="91"/>
      <c r="FZX372" s="91"/>
      <c r="FZY372" s="91"/>
      <c r="FZZ372" s="91"/>
      <c r="GAA372" s="91"/>
      <c r="GAB372" s="91"/>
      <c r="GAC372" s="91" t="s">
        <v>218</v>
      </c>
      <c r="GAD372" s="91"/>
      <c r="GAE372" s="91"/>
      <c r="GAF372" s="91"/>
      <c r="GAG372" s="91"/>
      <c r="GAH372" s="91"/>
      <c r="GAI372" s="91"/>
      <c r="GAJ372" s="91"/>
      <c r="GAK372" s="91" t="s">
        <v>218</v>
      </c>
      <c r="GAL372" s="91"/>
      <c r="GAM372" s="91"/>
      <c r="GAN372" s="91"/>
      <c r="GAO372" s="91"/>
      <c r="GAP372" s="91"/>
      <c r="GAQ372" s="91"/>
      <c r="GAR372" s="91"/>
      <c r="GAS372" s="91" t="s">
        <v>218</v>
      </c>
      <c r="GAT372" s="91"/>
      <c r="GAU372" s="91"/>
      <c r="GAV372" s="91"/>
      <c r="GAW372" s="91"/>
      <c r="GAX372" s="91"/>
      <c r="GAY372" s="91"/>
      <c r="GAZ372" s="91"/>
      <c r="GBA372" s="91" t="s">
        <v>218</v>
      </c>
      <c r="GBB372" s="91"/>
      <c r="GBC372" s="91"/>
      <c r="GBD372" s="91"/>
      <c r="GBE372" s="91"/>
      <c r="GBF372" s="91"/>
      <c r="GBG372" s="91"/>
      <c r="GBH372" s="91"/>
      <c r="GBI372" s="91" t="s">
        <v>218</v>
      </c>
      <c r="GBJ372" s="91"/>
      <c r="GBK372" s="91"/>
      <c r="GBL372" s="91"/>
      <c r="GBM372" s="91"/>
      <c r="GBN372" s="91"/>
      <c r="GBO372" s="91"/>
      <c r="GBP372" s="91"/>
      <c r="GBQ372" s="91" t="s">
        <v>218</v>
      </c>
      <c r="GBR372" s="91"/>
      <c r="GBS372" s="91"/>
      <c r="GBT372" s="91"/>
      <c r="GBU372" s="91"/>
      <c r="GBV372" s="91"/>
      <c r="GBW372" s="91"/>
      <c r="GBX372" s="91"/>
      <c r="GBY372" s="91" t="s">
        <v>218</v>
      </c>
      <c r="GBZ372" s="91"/>
      <c r="GCA372" s="91"/>
      <c r="GCB372" s="91"/>
      <c r="GCC372" s="91"/>
      <c r="GCD372" s="91"/>
      <c r="GCE372" s="91"/>
      <c r="GCF372" s="91"/>
      <c r="GCG372" s="91" t="s">
        <v>218</v>
      </c>
      <c r="GCH372" s="91"/>
      <c r="GCI372" s="91"/>
      <c r="GCJ372" s="91"/>
      <c r="GCK372" s="91"/>
      <c r="GCL372" s="91"/>
      <c r="GCM372" s="91"/>
      <c r="GCN372" s="91"/>
      <c r="GCO372" s="91" t="s">
        <v>218</v>
      </c>
      <c r="GCP372" s="91"/>
      <c r="GCQ372" s="91"/>
      <c r="GCR372" s="91"/>
      <c r="GCS372" s="91"/>
      <c r="GCT372" s="91"/>
      <c r="GCU372" s="91"/>
      <c r="GCV372" s="91"/>
      <c r="GCW372" s="91" t="s">
        <v>218</v>
      </c>
      <c r="GCX372" s="91"/>
      <c r="GCY372" s="91"/>
      <c r="GCZ372" s="91"/>
      <c r="GDA372" s="91"/>
      <c r="GDB372" s="91"/>
      <c r="GDC372" s="91"/>
      <c r="GDD372" s="91"/>
      <c r="GDE372" s="91" t="s">
        <v>218</v>
      </c>
      <c r="GDF372" s="91"/>
      <c r="GDG372" s="91"/>
      <c r="GDH372" s="91"/>
      <c r="GDI372" s="91"/>
      <c r="GDJ372" s="91"/>
      <c r="GDK372" s="91"/>
      <c r="GDL372" s="91"/>
      <c r="GDM372" s="91" t="s">
        <v>218</v>
      </c>
      <c r="GDN372" s="91"/>
      <c r="GDO372" s="91"/>
      <c r="GDP372" s="91"/>
      <c r="GDQ372" s="91"/>
      <c r="GDR372" s="91"/>
      <c r="GDS372" s="91"/>
      <c r="GDT372" s="91"/>
      <c r="GDU372" s="91" t="s">
        <v>218</v>
      </c>
      <c r="GDV372" s="91"/>
      <c r="GDW372" s="91"/>
      <c r="GDX372" s="91"/>
      <c r="GDY372" s="91"/>
      <c r="GDZ372" s="91"/>
      <c r="GEA372" s="91"/>
      <c r="GEB372" s="91"/>
      <c r="GEC372" s="91" t="s">
        <v>218</v>
      </c>
      <c r="GED372" s="91"/>
      <c r="GEE372" s="91"/>
      <c r="GEF372" s="91"/>
      <c r="GEG372" s="91"/>
      <c r="GEH372" s="91"/>
      <c r="GEI372" s="91"/>
      <c r="GEJ372" s="91"/>
      <c r="GEK372" s="91" t="s">
        <v>218</v>
      </c>
      <c r="GEL372" s="91"/>
      <c r="GEM372" s="91"/>
      <c r="GEN372" s="91"/>
      <c r="GEO372" s="91"/>
      <c r="GEP372" s="91"/>
      <c r="GEQ372" s="91"/>
      <c r="GER372" s="91"/>
      <c r="GES372" s="91" t="s">
        <v>218</v>
      </c>
      <c r="GET372" s="91"/>
      <c r="GEU372" s="91"/>
      <c r="GEV372" s="91"/>
      <c r="GEW372" s="91"/>
      <c r="GEX372" s="91"/>
      <c r="GEY372" s="91"/>
      <c r="GEZ372" s="91"/>
      <c r="GFA372" s="91" t="s">
        <v>218</v>
      </c>
      <c r="GFB372" s="91"/>
      <c r="GFC372" s="91"/>
      <c r="GFD372" s="91"/>
      <c r="GFE372" s="91"/>
      <c r="GFF372" s="91"/>
      <c r="GFG372" s="91"/>
      <c r="GFH372" s="91"/>
      <c r="GFI372" s="91" t="s">
        <v>218</v>
      </c>
      <c r="GFJ372" s="91"/>
      <c r="GFK372" s="91"/>
      <c r="GFL372" s="91"/>
      <c r="GFM372" s="91"/>
      <c r="GFN372" s="91"/>
      <c r="GFO372" s="91"/>
      <c r="GFP372" s="91"/>
      <c r="GFQ372" s="91" t="s">
        <v>218</v>
      </c>
      <c r="GFR372" s="91"/>
      <c r="GFS372" s="91"/>
      <c r="GFT372" s="91"/>
      <c r="GFU372" s="91"/>
      <c r="GFV372" s="91"/>
      <c r="GFW372" s="91"/>
      <c r="GFX372" s="91"/>
      <c r="GFY372" s="91" t="s">
        <v>218</v>
      </c>
      <c r="GFZ372" s="91"/>
      <c r="GGA372" s="91"/>
      <c r="GGB372" s="91"/>
      <c r="GGC372" s="91"/>
      <c r="GGD372" s="91"/>
      <c r="GGE372" s="91"/>
      <c r="GGF372" s="91"/>
      <c r="GGG372" s="91" t="s">
        <v>218</v>
      </c>
      <c r="GGH372" s="91"/>
      <c r="GGI372" s="91"/>
      <c r="GGJ372" s="91"/>
      <c r="GGK372" s="91"/>
      <c r="GGL372" s="91"/>
      <c r="GGM372" s="91"/>
      <c r="GGN372" s="91"/>
      <c r="GGO372" s="91" t="s">
        <v>218</v>
      </c>
      <c r="GGP372" s="91"/>
      <c r="GGQ372" s="91"/>
      <c r="GGR372" s="91"/>
      <c r="GGS372" s="91"/>
      <c r="GGT372" s="91"/>
      <c r="GGU372" s="91"/>
      <c r="GGV372" s="91"/>
      <c r="GGW372" s="91" t="s">
        <v>218</v>
      </c>
      <c r="GGX372" s="91"/>
      <c r="GGY372" s="91"/>
      <c r="GGZ372" s="91"/>
      <c r="GHA372" s="91"/>
      <c r="GHB372" s="91"/>
      <c r="GHC372" s="91"/>
      <c r="GHD372" s="91"/>
      <c r="GHE372" s="91" t="s">
        <v>218</v>
      </c>
      <c r="GHF372" s="91"/>
      <c r="GHG372" s="91"/>
      <c r="GHH372" s="91"/>
      <c r="GHI372" s="91"/>
      <c r="GHJ372" s="91"/>
      <c r="GHK372" s="91"/>
      <c r="GHL372" s="91"/>
      <c r="GHM372" s="91" t="s">
        <v>218</v>
      </c>
      <c r="GHN372" s="91"/>
      <c r="GHO372" s="91"/>
      <c r="GHP372" s="91"/>
      <c r="GHQ372" s="91"/>
      <c r="GHR372" s="91"/>
      <c r="GHS372" s="91"/>
      <c r="GHT372" s="91"/>
      <c r="GHU372" s="91" t="s">
        <v>218</v>
      </c>
      <c r="GHV372" s="91"/>
      <c r="GHW372" s="91"/>
      <c r="GHX372" s="91"/>
      <c r="GHY372" s="91"/>
      <c r="GHZ372" s="91"/>
      <c r="GIA372" s="91"/>
      <c r="GIB372" s="91"/>
      <c r="GIC372" s="91" t="s">
        <v>218</v>
      </c>
      <c r="GID372" s="91"/>
      <c r="GIE372" s="91"/>
      <c r="GIF372" s="91"/>
      <c r="GIG372" s="91"/>
      <c r="GIH372" s="91"/>
      <c r="GII372" s="91"/>
      <c r="GIJ372" s="91"/>
      <c r="GIK372" s="91" t="s">
        <v>218</v>
      </c>
      <c r="GIL372" s="91"/>
      <c r="GIM372" s="91"/>
      <c r="GIN372" s="91"/>
      <c r="GIO372" s="91"/>
      <c r="GIP372" s="91"/>
      <c r="GIQ372" s="91"/>
      <c r="GIR372" s="91"/>
      <c r="GIS372" s="91" t="s">
        <v>218</v>
      </c>
      <c r="GIT372" s="91"/>
      <c r="GIU372" s="91"/>
      <c r="GIV372" s="91"/>
      <c r="GIW372" s="91"/>
      <c r="GIX372" s="91"/>
      <c r="GIY372" s="91"/>
      <c r="GIZ372" s="91"/>
      <c r="GJA372" s="91" t="s">
        <v>218</v>
      </c>
      <c r="GJB372" s="91"/>
      <c r="GJC372" s="91"/>
      <c r="GJD372" s="91"/>
      <c r="GJE372" s="91"/>
      <c r="GJF372" s="91"/>
      <c r="GJG372" s="91"/>
      <c r="GJH372" s="91"/>
      <c r="GJI372" s="91" t="s">
        <v>218</v>
      </c>
      <c r="GJJ372" s="91"/>
      <c r="GJK372" s="91"/>
      <c r="GJL372" s="91"/>
      <c r="GJM372" s="91"/>
      <c r="GJN372" s="91"/>
      <c r="GJO372" s="91"/>
      <c r="GJP372" s="91"/>
      <c r="GJQ372" s="91" t="s">
        <v>218</v>
      </c>
      <c r="GJR372" s="91"/>
      <c r="GJS372" s="91"/>
      <c r="GJT372" s="91"/>
      <c r="GJU372" s="91"/>
      <c r="GJV372" s="91"/>
      <c r="GJW372" s="91"/>
      <c r="GJX372" s="91"/>
      <c r="GJY372" s="91" t="s">
        <v>218</v>
      </c>
      <c r="GJZ372" s="91"/>
      <c r="GKA372" s="91"/>
      <c r="GKB372" s="91"/>
      <c r="GKC372" s="91"/>
      <c r="GKD372" s="91"/>
      <c r="GKE372" s="91"/>
      <c r="GKF372" s="91"/>
      <c r="GKG372" s="91" t="s">
        <v>218</v>
      </c>
      <c r="GKH372" s="91"/>
      <c r="GKI372" s="91"/>
      <c r="GKJ372" s="91"/>
      <c r="GKK372" s="91"/>
      <c r="GKL372" s="91"/>
      <c r="GKM372" s="91"/>
      <c r="GKN372" s="91"/>
      <c r="GKO372" s="91" t="s">
        <v>218</v>
      </c>
      <c r="GKP372" s="91"/>
      <c r="GKQ372" s="91"/>
      <c r="GKR372" s="91"/>
      <c r="GKS372" s="91"/>
      <c r="GKT372" s="91"/>
      <c r="GKU372" s="91"/>
      <c r="GKV372" s="91"/>
      <c r="GKW372" s="91" t="s">
        <v>218</v>
      </c>
      <c r="GKX372" s="91"/>
      <c r="GKY372" s="91"/>
      <c r="GKZ372" s="91"/>
      <c r="GLA372" s="91"/>
      <c r="GLB372" s="91"/>
      <c r="GLC372" s="91"/>
      <c r="GLD372" s="91"/>
      <c r="GLE372" s="91" t="s">
        <v>218</v>
      </c>
      <c r="GLF372" s="91"/>
      <c r="GLG372" s="91"/>
      <c r="GLH372" s="91"/>
      <c r="GLI372" s="91"/>
      <c r="GLJ372" s="91"/>
      <c r="GLK372" s="91"/>
      <c r="GLL372" s="91"/>
      <c r="GLM372" s="91" t="s">
        <v>218</v>
      </c>
      <c r="GLN372" s="91"/>
      <c r="GLO372" s="91"/>
      <c r="GLP372" s="91"/>
      <c r="GLQ372" s="91"/>
      <c r="GLR372" s="91"/>
      <c r="GLS372" s="91"/>
      <c r="GLT372" s="91"/>
      <c r="GLU372" s="91" t="s">
        <v>218</v>
      </c>
      <c r="GLV372" s="91"/>
      <c r="GLW372" s="91"/>
      <c r="GLX372" s="91"/>
      <c r="GLY372" s="91"/>
      <c r="GLZ372" s="91"/>
      <c r="GMA372" s="91"/>
      <c r="GMB372" s="91"/>
      <c r="GMC372" s="91" t="s">
        <v>218</v>
      </c>
      <c r="GMD372" s="91"/>
      <c r="GME372" s="91"/>
      <c r="GMF372" s="91"/>
      <c r="GMG372" s="91"/>
      <c r="GMH372" s="91"/>
      <c r="GMI372" s="91"/>
      <c r="GMJ372" s="91"/>
      <c r="GMK372" s="91" t="s">
        <v>218</v>
      </c>
      <c r="GML372" s="91"/>
      <c r="GMM372" s="91"/>
      <c r="GMN372" s="91"/>
      <c r="GMO372" s="91"/>
      <c r="GMP372" s="91"/>
      <c r="GMQ372" s="91"/>
      <c r="GMR372" s="91"/>
      <c r="GMS372" s="91" t="s">
        <v>218</v>
      </c>
      <c r="GMT372" s="91"/>
      <c r="GMU372" s="91"/>
      <c r="GMV372" s="91"/>
      <c r="GMW372" s="91"/>
      <c r="GMX372" s="91"/>
      <c r="GMY372" s="91"/>
      <c r="GMZ372" s="91"/>
      <c r="GNA372" s="91" t="s">
        <v>218</v>
      </c>
      <c r="GNB372" s="91"/>
      <c r="GNC372" s="91"/>
      <c r="GND372" s="91"/>
      <c r="GNE372" s="91"/>
      <c r="GNF372" s="91"/>
      <c r="GNG372" s="91"/>
      <c r="GNH372" s="91"/>
      <c r="GNI372" s="91" t="s">
        <v>218</v>
      </c>
      <c r="GNJ372" s="91"/>
      <c r="GNK372" s="91"/>
      <c r="GNL372" s="91"/>
      <c r="GNM372" s="91"/>
      <c r="GNN372" s="91"/>
      <c r="GNO372" s="91"/>
      <c r="GNP372" s="91"/>
      <c r="GNQ372" s="91" t="s">
        <v>218</v>
      </c>
      <c r="GNR372" s="91"/>
      <c r="GNS372" s="91"/>
      <c r="GNT372" s="91"/>
      <c r="GNU372" s="91"/>
      <c r="GNV372" s="91"/>
      <c r="GNW372" s="91"/>
      <c r="GNX372" s="91"/>
      <c r="GNY372" s="91" t="s">
        <v>218</v>
      </c>
      <c r="GNZ372" s="91"/>
      <c r="GOA372" s="91"/>
      <c r="GOB372" s="91"/>
      <c r="GOC372" s="91"/>
      <c r="GOD372" s="91"/>
      <c r="GOE372" s="91"/>
      <c r="GOF372" s="91"/>
      <c r="GOG372" s="91" t="s">
        <v>218</v>
      </c>
      <c r="GOH372" s="91"/>
      <c r="GOI372" s="91"/>
      <c r="GOJ372" s="91"/>
      <c r="GOK372" s="91"/>
      <c r="GOL372" s="91"/>
      <c r="GOM372" s="91"/>
      <c r="GON372" s="91"/>
      <c r="GOO372" s="91" t="s">
        <v>218</v>
      </c>
      <c r="GOP372" s="91"/>
      <c r="GOQ372" s="91"/>
      <c r="GOR372" s="91"/>
      <c r="GOS372" s="91"/>
      <c r="GOT372" s="91"/>
      <c r="GOU372" s="91"/>
      <c r="GOV372" s="91"/>
      <c r="GOW372" s="91" t="s">
        <v>218</v>
      </c>
      <c r="GOX372" s="91"/>
      <c r="GOY372" s="91"/>
      <c r="GOZ372" s="91"/>
      <c r="GPA372" s="91"/>
      <c r="GPB372" s="91"/>
      <c r="GPC372" s="91"/>
      <c r="GPD372" s="91"/>
      <c r="GPE372" s="91" t="s">
        <v>218</v>
      </c>
      <c r="GPF372" s="91"/>
      <c r="GPG372" s="91"/>
      <c r="GPH372" s="91"/>
      <c r="GPI372" s="91"/>
      <c r="GPJ372" s="91"/>
      <c r="GPK372" s="91"/>
      <c r="GPL372" s="91"/>
      <c r="GPM372" s="91" t="s">
        <v>218</v>
      </c>
      <c r="GPN372" s="91"/>
      <c r="GPO372" s="91"/>
      <c r="GPP372" s="91"/>
      <c r="GPQ372" s="91"/>
      <c r="GPR372" s="91"/>
      <c r="GPS372" s="91"/>
      <c r="GPT372" s="91"/>
      <c r="GPU372" s="91" t="s">
        <v>218</v>
      </c>
      <c r="GPV372" s="91"/>
      <c r="GPW372" s="91"/>
      <c r="GPX372" s="91"/>
      <c r="GPY372" s="91"/>
      <c r="GPZ372" s="91"/>
      <c r="GQA372" s="91"/>
      <c r="GQB372" s="91"/>
      <c r="GQC372" s="91" t="s">
        <v>218</v>
      </c>
      <c r="GQD372" s="91"/>
      <c r="GQE372" s="91"/>
      <c r="GQF372" s="91"/>
      <c r="GQG372" s="91"/>
      <c r="GQH372" s="91"/>
      <c r="GQI372" s="91"/>
      <c r="GQJ372" s="91"/>
      <c r="GQK372" s="91" t="s">
        <v>218</v>
      </c>
      <c r="GQL372" s="91"/>
      <c r="GQM372" s="91"/>
      <c r="GQN372" s="91"/>
      <c r="GQO372" s="91"/>
      <c r="GQP372" s="91"/>
      <c r="GQQ372" s="91"/>
      <c r="GQR372" s="91"/>
      <c r="GQS372" s="91" t="s">
        <v>218</v>
      </c>
      <c r="GQT372" s="91"/>
      <c r="GQU372" s="91"/>
      <c r="GQV372" s="91"/>
      <c r="GQW372" s="91"/>
      <c r="GQX372" s="91"/>
      <c r="GQY372" s="91"/>
      <c r="GQZ372" s="91"/>
      <c r="GRA372" s="91" t="s">
        <v>218</v>
      </c>
      <c r="GRB372" s="91"/>
      <c r="GRC372" s="91"/>
      <c r="GRD372" s="91"/>
      <c r="GRE372" s="91"/>
      <c r="GRF372" s="91"/>
      <c r="GRG372" s="91"/>
      <c r="GRH372" s="91"/>
      <c r="GRI372" s="91" t="s">
        <v>218</v>
      </c>
      <c r="GRJ372" s="91"/>
      <c r="GRK372" s="91"/>
      <c r="GRL372" s="91"/>
      <c r="GRM372" s="91"/>
      <c r="GRN372" s="91"/>
      <c r="GRO372" s="91"/>
      <c r="GRP372" s="91"/>
      <c r="GRQ372" s="91" t="s">
        <v>218</v>
      </c>
      <c r="GRR372" s="91"/>
      <c r="GRS372" s="91"/>
      <c r="GRT372" s="91"/>
      <c r="GRU372" s="91"/>
      <c r="GRV372" s="91"/>
      <c r="GRW372" s="91"/>
      <c r="GRX372" s="91"/>
      <c r="GRY372" s="91" t="s">
        <v>218</v>
      </c>
      <c r="GRZ372" s="91"/>
      <c r="GSA372" s="91"/>
      <c r="GSB372" s="91"/>
      <c r="GSC372" s="91"/>
      <c r="GSD372" s="91"/>
      <c r="GSE372" s="91"/>
      <c r="GSF372" s="91"/>
      <c r="GSG372" s="91" t="s">
        <v>218</v>
      </c>
      <c r="GSH372" s="91"/>
      <c r="GSI372" s="91"/>
      <c r="GSJ372" s="91"/>
      <c r="GSK372" s="91"/>
      <c r="GSL372" s="91"/>
      <c r="GSM372" s="91"/>
      <c r="GSN372" s="91"/>
      <c r="GSO372" s="91" t="s">
        <v>218</v>
      </c>
      <c r="GSP372" s="91"/>
      <c r="GSQ372" s="91"/>
      <c r="GSR372" s="91"/>
      <c r="GSS372" s="91"/>
      <c r="GST372" s="91"/>
      <c r="GSU372" s="91"/>
      <c r="GSV372" s="91"/>
      <c r="GSW372" s="91" t="s">
        <v>218</v>
      </c>
      <c r="GSX372" s="91"/>
      <c r="GSY372" s="91"/>
      <c r="GSZ372" s="91"/>
      <c r="GTA372" s="91"/>
      <c r="GTB372" s="91"/>
      <c r="GTC372" s="91"/>
      <c r="GTD372" s="91"/>
      <c r="GTE372" s="91" t="s">
        <v>218</v>
      </c>
      <c r="GTF372" s="91"/>
      <c r="GTG372" s="91"/>
      <c r="GTH372" s="91"/>
      <c r="GTI372" s="91"/>
      <c r="GTJ372" s="91"/>
      <c r="GTK372" s="91"/>
      <c r="GTL372" s="91"/>
      <c r="GTM372" s="91" t="s">
        <v>218</v>
      </c>
      <c r="GTN372" s="91"/>
      <c r="GTO372" s="91"/>
      <c r="GTP372" s="91"/>
      <c r="GTQ372" s="91"/>
      <c r="GTR372" s="91"/>
      <c r="GTS372" s="91"/>
      <c r="GTT372" s="91"/>
      <c r="GTU372" s="91" t="s">
        <v>218</v>
      </c>
      <c r="GTV372" s="91"/>
      <c r="GTW372" s="91"/>
      <c r="GTX372" s="91"/>
      <c r="GTY372" s="91"/>
      <c r="GTZ372" s="91"/>
      <c r="GUA372" s="91"/>
      <c r="GUB372" s="91"/>
      <c r="GUC372" s="91" t="s">
        <v>218</v>
      </c>
      <c r="GUD372" s="91"/>
      <c r="GUE372" s="91"/>
      <c r="GUF372" s="91"/>
      <c r="GUG372" s="91"/>
      <c r="GUH372" s="91"/>
      <c r="GUI372" s="91"/>
      <c r="GUJ372" s="91"/>
      <c r="GUK372" s="91" t="s">
        <v>218</v>
      </c>
      <c r="GUL372" s="91"/>
      <c r="GUM372" s="91"/>
      <c r="GUN372" s="91"/>
      <c r="GUO372" s="91"/>
      <c r="GUP372" s="91"/>
      <c r="GUQ372" s="91"/>
      <c r="GUR372" s="91"/>
      <c r="GUS372" s="91" t="s">
        <v>218</v>
      </c>
      <c r="GUT372" s="91"/>
      <c r="GUU372" s="91"/>
      <c r="GUV372" s="91"/>
      <c r="GUW372" s="91"/>
      <c r="GUX372" s="91"/>
      <c r="GUY372" s="91"/>
      <c r="GUZ372" s="91"/>
      <c r="GVA372" s="91" t="s">
        <v>218</v>
      </c>
      <c r="GVB372" s="91"/>
      <c r="GVC372" s="91"/>
      <c r="GVD372" s="91"/>
      <c r="GVE372" s="91"/>
      <c r="GVF372" s="91"/>
      <c r="GVG372" s="91"/>
      <c r="GVH372" s="91"/>
      <c r="GVI372" s="91" t="s">
        <v>218</v>
      </c>
      <c r="GVJ372" s="91"/>
      <c r="GVK372" s="91"/>
      <c r="GVL372" s="91"/>
      <c r="GVM372" s="91"/>
      <c r="GVN372" s="91"/>
      <c r="GVO372" s="91"/>
      <c r="GVP372" s="91"/>
      <c r="GVQ372" s="91" t="s">
        <v>218</v>
      </c>
      <c r="GVR372" s="91"/>
      <c r="GVS372" s="91"/>
      <c r="GVT372" s="91"/>
      <c r="GVU372" s="91"/>
      <c r="GVV372" s="91"/>
      <c r="GVW372" s="91"/>
      <c r="GVX372" s="91"/>
      <c r="GVY372" s="91" t="s">
        <v>218</v>
      </c>
      <c r="GVZ372" s="91"/>
      <c r="GWA372" s="91"/>
      <c r="GWB372" s="91"/>
      <c r="GWC372" s="91"/>
      <c r="GWD372" s="91"/>
      <c r="GWE372" s="91"/>
      <c r="GWF372" s="91"/>
      <c r="GWG372" s="91" t="s">
        <v>218</v>
      </c>
      <c r="GWH372" s="91"/>
      <c r="GWI372" s="91"/>
      <c r="GWJ372" s="91"/>
      <c r="GWK372" s="91"/>
      <c r="GWL372" s="91"/>
      <c r="GWM372" s="91"/>
      <c r="GWN372" s="91"/>
      <c r="GWO372" s="91" t="s">
        <v>218</v>
      </c>
      <c r="GWP372" s="91"/>
      <c r="GWQ372" s="91"/>
      <c r="GWR372" s="91"/>
      <c r="GWS372" s="91"/>
      <c r="GWT372" s="91"/>
      <c r="GWU372" s="91"/>
      <c r="GWV372" s="91"/>
      <c r="GWW372" s="91" t="s">
        <v>218</v>
      </c>
      <c r="GWX372" s="91"/>
      <c r="GWY372" s="91"/>
      <c r="GWZ372" s="91"/>
      <c r="GXA372" s="91"/>
      <c r="GXB372" s="91"/>
      <c r="GXC372" s="91"/>
      <c r="GXD372" s="91"/>
      <c r="GXE372" s="91" t="s">
        <v>218</v>
      </c>
      <c r="GXF372" s="91"/>
      <c r="GXG372" s="91"/>
      <c r="GXH372" s="91"/>
      <c r="GXI372" s="91"/>
      <c r="GXJ372" s="91"/>
      <c r="GXK372" s="91"/>
      <c r="GXL372" s="91"/>
      <c r="GXM372" s="91" t="s">
        <v>218</v>
      </c>
      <c r="GXN372" s="91"/>
      <c r="GXO372" s="91"/>
      <c r="GXP372" s="91"/>
      <c r="GXQ372" s="91"/>
      <c r="GXR372" s="91"/>
      <c r="GXS372" s="91"/>
      <c r="GXT372" s="91"/>
      <c r="GXU372" s="91" t="s">
        <v>218</v>
      </c>
      <c r="GXV372" s="91"/>
      <c r="GXW372" s="91"/>
      <c r="GXX372" s="91"/>
      <c r="GXY372" s="91"/>
      <c r="GXZ372" s="91"/>
      <c r="GYA372" s="91"/>
      <c r="GYB372" s="91"/>
      <c r="GYC372" s="91" t="s">
        <v>218</v>
      </c>
      <c r="GYD372" s="91"/>
      <c r="GYE372" s="91"/>
      <c r="GYF372" s="91"/>
      <c r="GYG372" s="91"/>
      <c r="GYH372" s="91"/>
      <c r="GYI372" s="91"/>
      <c r="GYJ372" s="91"/>
      <c r="GYK372" s="91" t="s">
        <v>218</v>
      </c>
      <c r="GYL372" s="91"/>
      <c r="GYM372" s="91"/>
      <c r="GYN372" s="91"/>
      <c r="GYO372" s="91"/>
      <c r="GYP372" s="91"/>
      <c r="GYQ372" s="91"/>
      <c r="GYR372" s="91"/>
      <c r="GYS372" s="91" t="s">
        <v>218</v>
      </c>
      <c r="GYT372" s="91"/>
      <c r="GYU372" s="91"/>
      <c r="GYV372" s="91"/>
      <c r="GYW372" s="91"/>
      <c r="GYX372" s="91"/>
      <c r="GYY372" s="91"/>
      <c r="GYZ372" s="91"/>
      <c r="GZA372" s="91" t="s">
        <v>218</v>
      </c>
      <c r="GZB372" s="91"/>
      <c r="GZC372" s="91"/>
      <c r="GZD372" s="91"/>
      <c r="GZE372" s="91"/>
      <c r="GZF372" s="91"/>
      <c r="GZG372" s="91"/>
      <c r="GZH372" s="91"/>
      <c r="GZI372" s="91" t="s">
        <v>218</v>
      </c>
      <c r="GZJ372" s="91"/>
      <c r="GZK372" s="91"/>
      <c r="GZL372" s="91"/>
      <c r="GZM372" s="91"/>
      <c r="GZN372" s="91"/>
      <c r="GZO372" s="91"/>
      <c r="GZP372" s="91"/>
      <c r="GZQ372" s="91" t="s">
        <v>218</v>
      </c>
      <c r="GZR372" s="91"/>
      <c r="GZS372" s="91"/>
      <c r="GZT372" s="91"/>
      <c r="GZU372" s="91"/>
      <c r="GZV372" s="91"/>
      <c r="GZW372" s="91"/>
      <c r="GZX372" s="91"/>
      <c r="GZY372" s="91" t="s">
        <v>218</v>
      </c>
      <c r="GZZ372" s="91"/>
      <c r="HAA372" s="91"/>
      <c r="HAB372" s="91"/>
      <c r="HAC372" s="91"/>
      <c r="HAD372" s="91"/>
      <c r="HAE372" s="91"/>
      <c r="HAF372" s="91"/>
      <c r="HAG372" s="91" t="s">
        <v>218</v>
      </c>
      <c r="HAH372" s="91"/>
      <c r="HAI372" s="91"/>
      <c r="HAJ372" s="91"/>
      <c r="HAK372" s="91"/>
      <c r="HAL372" s="91"/>
      <c r="HAM372" s="91"/>
      <c r="HAN372" s="91"/>
      <c r="HAO372" s="91" t="s">
        <v>218</v>
      </c>
      <c r="HAP372" s="91"/>
      <c r="HAQ372" s="91"/>
      <c r="HAR372" s="91"/>
      <c r="HAS372" s="91"/>
      <c r="HAT372" s="91"/>
      <c r="HAU372" s="91"/>
      <c r="HAV372" s="91"/>
      <c r="HAW372" s="91" t="s">
        <v>218</v>
      </c>
      <c r="HAX372" s="91"/>
      <c r="HAY372" s="91"/>
      <c r="HAZ372" s="91"/>
      <c r="HBA372" s="91"/>
      <c r="HBB372" s="91"/>
      <c r="HBC372" s="91"/>
      <c r="HBD372" s="91"/>
      <c r="HBE372" s="91" t="s">
        <v>218</v>
      </c>
      <c r="HBF372" s="91"/>
      <c r="HBG372" s="91"/>
      <c r="HBH372" s="91"/>
      <c r="HBI372" s="91"/>
      <c r="HBJ372" s="91"/>
      <c r="HBK372" s="91"/>
      <c r="HBL372" s="91"/>
      <c r="HBM372" s="91" t="s">
        <v>218</v>
      </c>
      <c r="HBN372" s="91"/>
      <c r="HBO372" s="91"/>
      <c r="HBP372" s="91"/>
      <c r="HBQ372" s="91"/>
      <c r="HBR372" s="91"/>
      <c r="HBS372" s="91"/>
      <c r="HBT372" s="91"/>
      <c r="HBU372" s="91" t="s">
        <v>218</v>
      </c>
      <c r="HBV372" s="91"/>
      <c r="HBW372" s="91"/>
      <c r="HBX372" s="91"/>
      <c r="HBY372" s="91"/>
      <c r="HBZ372" s="91"/>
      <c r="HCA372" s="91"/>
      <c r="HCB372" s="91"/>
      <c r="HCC372" s="91" t="s">
        <v>218</v>
      </c>
      <c r="HCD372" s="91"/>
      <c r="HCE372" s="91"/>
      <c r="HCF372" s="91"/>
      <c r="HCG372" s="91"/>
      <c r="HCH372" s="91"/>
      <c r="HCI372" s="91"/>
      <c r="HCJ372" s="91"/>
      <c r="HCK372" s="91" t="s">
        <v>218</v>
      </c>
      <c r="HCL372" s="91"/>
      <c r="HCM372" s="91"/>
      <c r="HCN372" s="91"/>
      <c r="HCO372" s="91"/>
      <c r="HCP372" s="91"/>
      <c r="HCQ372" s="91"/>
      <c r="HCR372" s="91"/>
      <c r="HCS372" s="91" t="s">
        <v>218</v>
      </c>
      <c r="HCT372" s="91"/>
      <c r="HCU372" s="91"/>
      <c r="HCV372" s="91"/>
      <c r="HCW372" s="91"/>
      <c r="HCX372" s="91"/>
      <c r="HCY372" s="91"/>
      <c r="HCZ372" s="91"/>
      <c r="HDA372" s="91" t="s">
        <v>218</v>
      </c>
      <c r="HDB372" s="91"/>
      <c r="HDC372" s="91"/>
      <c r="HDD372" s="91"/>
      <c r="HDE372" s="91"/>
      <c r="HDF372" s="91"/>
      <c r="HDG372" s="91"/>
      <c r="HDH372" s="91"/>
      <c r="HDI372" s="91" t="s">
        <v>218</v>
      </c>
      <c r="HDJ372" s="91"/>
      <c r="HDK372" s="91"/>
      <c r="HDL372" s="91"/>
      <c r="HDM372" s="91"/>
      <c r="HDN372" s="91"/>
      <c r="HDO372" s="91"/>
      <c r="HDP372" s="91"/>
      <c r="HDQ372" s="91" t="s">
        <v>218</v>
      </c>
      <c r="HDR372" s="91"/>
      <c r="HDS372" s="91"/>
      <c r="HDT372" s="91"/>
      <c r="HDU372" s="91"/>
      <c r="HDV372" s="91"/>
      <c r="HDW372" s="91"/>
      <c r="HDX372" s="91"/>
      <c r="HDY372" s="91" t="s">
        <v>218</v>
      </c>
      <c r="HDZ372" s="91"/>
      <c r="HEA372" s="91"/>
      <c r="HEB372" s="91"/>
      <c r="HEC372" s="91"/>
      <c r="HED372" s="91"/>
      <c r="HEE372" s="91"/>
      <c r="HEF372" s="91"/>
      <c r="HEG372" s="91" t="s">
        <v>218</v>
      </c>
      <c r="HEH372" s="91"/>
      <c r="HEI372" s="91"/>
      <c r="HEJ372" s="91"/>
      <c r="HEK372" s="91"/>
      <c r="HEL372" s="91"/>
      <c r="HEM372" s="91"/>
      <c r="HEN372" s="91"/>
      <c r="HEO372" s="91" t="s">
        <v>218</v>
      </c>
      <c r="HEP372" s="91"/>
      <c r="HEQ372" s="91"/>
      <c r="HER372" s="91"/>
      <c r="HES372" s="91"/>
      <c r="HET372" s="91"/>
      <c r="HEU372" s="91"/>
      <c r="HEV372" s="91"/>
      <c r="HEW372" s="91" t="s">
        <v>218</v>
      </c>
      <c r="HEX372" s="91"/>
      <c r="HEY372" s="91"/>
      <c r="HEZ372" s="91"/>
      <c r="HFA372" s="91"/>
      <c r="HFB372" s="91"/>
      <c r="HFC372" s="91"/>
      <c r="HFD372" s="91"/>
      <c r="HFE372" s="91" t="s">
        <v>218</v>
      </c>
      <c r="HFF372" s="91"/>
      <c r="HFG372" s="91"/>
      <c r="HFH372" s="91"/>
      <c r="HFI372" s="91"/>
      <c r="HFJ372" s="91"/>
      <c r="HFK372" s="91"/>
      <c r="HFL372" s="91"/>
      <c r="HFM372" s="91" t="s">
        <v>218</v>
      </c>
      <c r="HFN372" s="91"/>
      <c r="HFO372" s="91"/>
      <c r="HFP372" s="91"/>
      <c r="HFQ372" s="91"/>
      <c r="HFR372" s="91"/>
      <c r="HFS372" s="91"/>
      <c r="HFT372" s="91"/>
      <c r="HFU372" s="91" t="s">
        <v>218</v>
      </c>
      <c r="HFV372" s="91"/>
      <c r="HFW372" s="91"/>
      <c r="HFX372" s="91"/>
      <c r="HFY372" s="91"/>
      <c r="HFZ372" s="91"/>
      <c r="HGA372" s="91"/>
      <c r="HGB372" s="91"/>
      <c r="HGC372" s="91" t="s">
        <v>218</v>
      </c>
      <c r="HGD372" s="91"/>
      <c r="HGE372" s="91"/>
      <c r="HGF372" s="91"/>
      <c r="HGG372" s="91"/>
      <c r="HGH372" s="91"/>
      <c r="HGI372" s="91"/>
      <c r="HGJ372" s="91"/>
      <c r="HGK372" s="91" t="s">
        <v>218</v>
      </c>
      <c r="HGL372" s="91"/>
      <c r="HGM372" s="91"/>
      <c r="HGN372" s="91"/>
      <c r="HGO372" s="91"/>
      <c r="HGP372" s="91"/>
      <c r="HGQ372" s="91"/>
      <c r="HGR372" s="91"/>
      <c r="HGS372" s="91" t="s">
        <v>218</v>
      </c>
      <c r="HGT372" s="91"/>
      <c r="HGU372" s="91"/>
      <c r="HGV372" s="91"/>
      <c r="HGW372" s="91"/>
      <c r="HGX372" s="91"/>
      <c r="HGY372" s="91"/>
      <c r="HGZ372" s="91"/>
      <c r="HHA372" s="91" t="s">
        <v>218</v>
      </c>
      <c r="HHB372" s="91"/>
      <c r="HHC372" s="91"/>
      <c r="HHD372" s="91"/>
      <c r="HHE372" s="91"/>
      <c r="HHF372" s="91"/>
      <c r="HHG372" s="91"/>
      <c r="HHH372" s="91"/>
      <c r="HHI372" s="91" t="s">
        <v>218</v>
      </c>
      <c r="HHJ372" s="91"/>
      <c r="HHK372" s="91"/>
      <c r="HHL372" s="91"/>
      <c r="HHM372" s="91"/>
      <c r="HHN372" s="91"/>
      <c r="HHO372" s="91"/>
      <c r="HHP372" s="91"/>
      <c r="HHQ372" s="91" t="s">
        <v>218</v>
      </c>
      <c r="HHR372" s="91"/>
      <c r="HHS372" s="91"/>
      <c r="HHT372" s="91"/>
      <c r="HHU372" s="91"/>
      <c r="HHV372" s="91"/>
      <c r="HHW372" s="91"/>
      <c r="HHX372" s="91"/>
      <c r="HHY372" s="91" t="s">
        <v>218</v>
      </c>
      <c r="HHZ372" s="91"/>
      <c r="HIA372" s="91"/>
      <c r="HIB372" s="91"/>
      <c r="HIC372" s="91"/>
      <c r="HID372" s="91"/>
      <c r="HIE372" s="91"/>
      <c r="HIF372" s="91"/>
      <c r="HIG372" s="91" t="s">
        <v>218</v>
      </c>
      <c r="HIH372" s="91"/>
      <c r="HII372" s="91"/>
      <c r="HIJ372" s="91"/>
      <c r="HIK372" s="91"/>
      <c r="HIL372" s="91"/>
      <c r="HIM372" s="91"/>
      <c r="HIN372" s="91"/>
      <c r="HIO372" s="91" t="s">
        <v>218</v>
      </c>
      <c r="HIP372" s="91"/>
      <c r="HIQ372" s="91"/>
      <c r="HIR372" s="91"/>
      <c r="HIS372" s="91"/>
      <c r="HIT372" s="91"/>
      <c r="HIU372" s="91"/>
      <c r="HIV372" s="91"/>
      <c r="HIW372" s="91" t="s">
        <v>218</v>
      </c>
      <c r="HIX372" s="91"/>
      <c r="HIY372" s="91"/>
      <c r="HIZ372" s="91"/>
      <c r="HJA372" s="91"/>
      <c r="HJB372" s="91"/>
      <c r="HJC372" s="91"/>
      <c r="HJD372" s="91"/>
      <c r="HJE372" s="91" t="s">
        <v>218</v>
      </c>
      <c r="HJF372" s="91"/>
      <c r="HJG372" s="91"/>
      <c r="HJH372" s="91"/>
      <c r="HJI372" s="91"/>
      <c r="HJJ372" s="91"/>
      <c r="HJK372" s="91"/>
      <c r="HJL372" s="91"/>
      <c r="HJM372" s="91" t="s">
        <v>218</v>
      </c>
      <c r="HJN372" s="91"/>
      <c r="HJO372" s="91"/>
      <c r="HJP372" s="91"/>
      <c r="HJQ372" s="91"/>
      <c r="HJR372" s="91"/>
      <c r="HJS372" s="91"/>
      <c r="HJT372" s="91"/>
      <c r="HJU372" s="91" t="s">
        <v>218</v>
      </c>
      <c r="HJV372" s="91"/>
      <c r="HJW372" s="91"/>
      <c r="HJX372" s="91"/>
      <c r="HJY372" s="91"/>
      <c r="HJZ372" s="91"/>
      <c r="HKA372" s="91"/>
      <c r="HKB372" s="91"/>
      <c r="HKC372" s="91" t="s">
        <v>218</v>
      </c>
      <c r="HKD372" s="91"/>
      <c r="HKE372" s="91"/>
      <c r="HKF372" s="91"/>
      <c r="HKG372" s="91"/>
      <c r="HKH372" s="91"/>
      <c r="HKI372" s="91"/>
      <c r="HKJ372" s="91"/>
      <c r="HKK372" s="91" t="s">
        <v>218</v>
      </c>
      <c r="HKL372" s="91"/>
      <c r="HKM372" s="91"/>
      <c r="HKN372" s="91"/>
      <c r="HKO372" s="91"/>
      <c r="HKP372" s="91"/>
      <c r="HKQ372" s="91"/>
      <c r="HKR372" s="91"/>
      <c r="HKS372" s="91" t="s">
        <v>218</v>
      </c>
      <c r="HKT372" s="91"/>
      <c r="HKU372" s="91"/>
      <c r="HKV372" s="91"/>
      <c r="HKW372" s="91"/>
      <c r="HKX372" s="91"/>
      <c r="HKY372" s="91"/>
      <c r="HKZ372" s="91"/>
      <c r="HLA372" s="91" t="s">
        <v>218</v>
      </c>
      <c r="HLB372" s="91"/>
      <c r="HLC372" s="91"/>
      <c r="HLD372" s="91"/>
      <c r="HLE372" s="91"/>
      <c r="HLF372" s="91"/>
      <c r="HLG372" s="91"/>
      <c r="HLH372" s="91"/>
      <c r="HLI372" s="91" t="s">
        <v>218</v>
      </c>
      <c r="HLJ372" s="91"/>
      <c r="HLK372" s="91"/>
      <c r="HLL372" s="91"/>
      <c r="HLM372" s="91"/>
      <c r="HLN372" s="91"/>
      <c r="HLO372" s="91"/>
      <c r="HLP372" s="91"/>
      <c r="HLQ372" s="91" t="s">
        <v>218</v>
      </c>
      <c r="HLR372" s="91"/>
      <c r="HLS372" s="91"/>
      <c r="HLT372" s="91"/>
      <c r="HLU372" s="91"/>
      <c r="HLV372" s="91"/>
      <c r="HLW372" s="91"/>
      <c r="HLX372" s="91"/>
      <c r="HLY372" s="91" t="s">
        <v>218</v>
      </c>
      <c r="HLZ372" s="91"/>
      <c r="HMA372" s="91"/>
      <c r="HMB372" s="91"/>
      <c r="HMC372" s="91"/>
      <c r="HMD372" s="91"/>
      <c r="HME372" s="91"/>
      <c r="HMF372" s="91"/>
      <c r="HMG372" s="91" t="s">
        <v>218</v>
      </c>
      <c r="HMH372" s="91"/>
      <c r="HMI372" s="91"/>
      <c r="HMJ372" s="91"/>
      <c r="HMK372" s="91"/>
      <c r="HML372" s="91"/>
      <c r="HMM372" s="91"/>
      <c r="HMN372" s="91"/>
      <c r="HMO372" s="91" t="s">
        <v>218</v>
      </c>
      <c r="HMP372" s="91"/>
      <c r="HMQ372" s="91"/>
      <c r="HMR372" s="91"/>
      <c r="HMS372" s="91"/>
      <c r="HMT372" s="91"/>
      <c r="HMU372" s="91"/>
      <c r="HMV372" s="91"/>
      <c r="HMW372" s="91" t="s">
        <v>218</v>
      </c>
      <c r="HMX372" s="91"/>
      <c r="HMY372" s="91"/>
      <c r="HMZ372" s="91"/>
      <c r="HNA372" s="91"/>
      <c r="HNB372" s="91"/>
      <c r="HNC372" s="91"/>
      <c r="HND372" s="91"/>
      <c r="HNE372" s="91" t="s">
        <v>218</v>
      </c>
      <c r="HNF372" s="91"/>
      <c r="HNG372" s="91"/>
      <c r="HNH372" s="91"/>
      <c r="HNI372" s="91"/>
      <c r="HNJ372" s="91"/>
      <c r="HNK372" s="91"/>
      <c r="HNL372" s="91"/>
      <c r="HNM372" s="91" t="s">
        <v>218</v>
      </c>
      <c r="HNN372" s="91"/>
      <c r="HNO372" s="91"/>
      <c r="HNP372" s="91"/>
      <c r="HNQ372" s="91"/>
      <c r="HNR372" s="91"/>
      <c r="HNS372" s="91"/>
      <c r="HNT372" s="91"/>
      <c r="HNU372" s="91" t="s">
        <v>218</v>
      </c>
      <c r="HNV372" s="91"/>
      <c r="HNW372" s="91"/>
      <c r="HNX372" s="91"/>
      <c r="HNY372" s="91"/>
      <c r="HNZ372" s="91"/>
      <c r="HOA372" s="91"/>
      <c r="HOB372" s="91"/>
      <c r="HOC372" s="91" t="s">
        <v>218</v>
      </c>
      <c r="HOD372" s="91"/>
      <c r="HOE372" s="91"/>
      <c r="HOF372" s="91"/>
      <c r="HOG372" s="91"/>
      <c r="HOH372" s="91"/>
      <c r="HOI372" s="91"/>
      <c r="HOJ372" s="91"/>
      <c r="HOK372" s="91" t="s">
        <v>218</v>
      </c>
      <c r="HOL372" s="91"/>
      <c r="HOM372" s="91"/>
      <c r="HON372" s="91"/>
      <c r="HOO372" s="91"/>
      <c r="HOP372" s="91"/>
      <c r="HOQ372" s="91"/>
      <c r="HOR372" s="91"/>
      <c r="HOS372" s="91" t="s">
        <v>218</v>
      </c>
      <c r="HOT372" s="91"/>
      <c r="HOU372" s="91"/>
      <c r="HOV372" s="91"/>
      <c r="HOW372" s="91"/>
      <c r="HOX372" s="91"/>
      <c r="HOY372" s="91"/>
      <c r="HOZ372" s="91"/>
      <c r="HPA372" s="91" t="s">
        <v>218</v>
      </c>
      <c r="HPB372" s="91"/>
      <c r="HPC372" s="91"/>
      <c r="HPD372" s="91"/>
      <c r="HPE372" s="91"/>
      <c r="HPF372" s="91"/>
      <c r="HPG372" s="91"/>
      <c r="HPH372" s="91"/>
      <c r="HPI372" s="91" t="s">
        <v>218</v>
      </c>
      <c r="HPJ372" s="91"/>
      <c r="HPK372" s="91"/>
      <c r="HPL372" s="91"/>
      <c r="HPM372" s="91"/>
      <c r="HPN372" s="91"/>
      <c r="HPO372" s="91"/>
      <c r="HPP372" s="91"/>
      <c r="HPQ372" s="91" t="s">
        <v>218</v>
      </c>
      <c r="HPR372" s="91"/>
      <c r="HPS372" s="91"/>
      <c r="HPT372" s="91"/>
      <c r="HPU372" s="91"/>
      <c r="HPV372" s="91"/>
      <c r="HPW372" s="91"/>
      <c r="HPX372" s="91"/>
      <c r="HPY372" s="91" t="s">
        <v>218</v>
      </c>
      <c r="HPZ372" s="91"/>
      <c r="HQA372" s="91"/>
      <c r="HQB372" s="91"/>
      <c r="HQC372" s="91"/>
      <c r="HQD372" s="91"/>
      <c r="HQE372" s="91"/>
      <c r="HQF372" s="91"/>
      <c r="HQG372" s="91" t="s">
        <v>218</v>
      </c>
      <c r="HQH372" s="91"/>
      <c r="HQI372" s="91"/>
      <c r="HQJ372" s="91"/>
      <c r="HQK372" s="91"/>
      <c r="HQL372" s="91"/>
      <c r="HQM372" s="91"/>
      <c r="HQN372" s="91"/>
      <c r="HQO372" s="91" t="s">
        <v>218</v>
      </c>
      <c r="HQP372" s="91"/>
      <c r="HQQ372" s="91"/>
      <c r="HQR372" s="91"/>
      <c r="HQS372" s="91"/>
      <c r="HQT372" s="91"/>
      <c r="HQU372" s="91"/>
      <c r="HQV372" s="91"/>
      <c r="HQW372" s="91" t="s">
        <v>218</v>
      </c>
      <c r="HQX372" s="91"/>
      <c r="HQY372" s="91"/>
      <c r="HQZ372" s="91"/>
      <c r="HRA372" s="91"/>
      <c r="HRB372" s="91"/>
      <c r="HRC372" s="91"/>
      <c r="HRD372" s="91"/>
      <c r="HRE372" s="91" t="s">
        <v>218</v>
      </c>
      <c r="HRF372" s="91"/>
      <c r="HRG372" s="91"/>
      <c r="HRH372" s="91"/>
      <c r="HRI372" s="91"/>
      <c r="HRJ372" s="91"/>
      <c r="HRK372" s="91"/>
      <c r="HRL372" s="91"/>
      <c r="HRM372" s="91" t="s">
        <v>218</v>
      </c>
      <c r="HRN372" s="91"/>
      <c r="HRO372" s="91"/>
      <c r="HRP372" s="91"/>
      <c r="HRQ372" s="91"/>
      <c r="HRR372" s="91"/>
      <c r="HRS372" s="91"/>
      <c r="HRT372" s="91"/>
      <c r="HRU372" s="91" t="s">
        <v>218</v>
      </c>
      <c r="HRV372" s="91"/>
      <c r="HRW372" s="91"/>
      <c r="HRX372" s="91"/>
      <c r="HRY372" s="91"/>
      <c r="HRZ372" s="91"/>
      <c r="HSA372" s="91"/>
      <c r="HSB372" s="91"/>
      <c r="HSC372" s="91" t="s">
        <v>218</v>
      </c>
      <c r="HSD372" s="91"/>
      <c r="HSE372" s="91"/>
      <c r="HSF372" s="91"/>
      <c r="HSG372" s="91"/>
      <c r="HSH372" s="91"/>
      <c r="HSI372" s="91"/>
      <c r="HSJ372" s="91"/>
      <c r="HSK372" s="91" t="s">
        <v>218</v>
      </c>
      <c r="HSL372" s="91"/>
      <c r="HSM372" s="91"/>
      <c r="HSN372" s="91"/>
      <c r="HSO372" s="91"/>
      <c r="HSP372" s="91"/>
      <c r="HSQ372" s="91"/>
      <c r="HSR372" s="91"/>
      <c r="HSS372" s="91" t="s">
        <v>218</v>
      </c>
      <c r="HST372" s="91"/>
      <c r="HSU372" s="91"/>
      <c r="HSV372" s="91"/>
      <c r="HSW372" s="91"/>
      <c r="HSX372" s="91"/>
      <c r="HSY372" s="91"/>
      <c r="HSZ372" s="91"/>
      <c r="HTA372" s="91" t="s">
        <v>218</v>
      </c>
      <c r="HTB372" s="91"/>
      <c r="HTC372" s="91"/>
      <c r="HTD372" s="91"/>
      <c r="HTE372" s="91"/>
      <c r="HTF372" s="91"/>
      <c r="HTG372" s="91"/>
      <c r="HTH372" s="91"/>
      <c r="HTI372" s="91" t="s">
        <v>218</v>
      </c>
      <c r="HTJ372" s="91"/>
      <c r="HTK372" s="91"/>
      <c r="HTL372" s="91"/>
      <c r="HTM372" s="91"/>
      <c r="HTN372" s="91"/>
      <c r="HTO372" s="91"/>
      <c r="HTP372" s="91"/>
      <c r="HTQ372" s="91" t="s">
        <v>218</v>
      </c>
      <c r="HTR372" s="91"/>
      <c r="HTS372" s="91"/>
      <c r="HTT372" s="91"/>
      <c r="HTU372" s="91"/>
      <c r="HTV372" s="91"/>
      <c r="HTW372" s="91"/>
      <c r="HTX372" s="91"/>
      <c r="HTY372" s="91" t="s">
        <v>218</v>
      </c>
      <c r="HTZ372" s="91"/>
      <c r="HUA372" s="91"/>
      <c r="HUB372" s="91"/>
      <c r="HUC372" s="91"/>
      <c r="HUD372" s="91"/>
      <c r="HUE372" s="91"/>
      <c r="HUF372" s="91"/>
      <c r="HUG372" s="91" t="s">
        <v>218</v>
      </c>
      <c r="HUH372" s="91"/>
      <c r="HUI372" s="91"/>
      <c r="HUJ372" s="91"/>
      <c r="HUK372" s="91"/>
      <c r="HUL372" s="91"/>
      <c r="HUM372" s="91"/>
      <c r="HUN372" s="91"/>
      <c r="HUO372" s="91" t="s">
        <v>218</v>
      </c>
      <c r="HUP372" s="91"/>
      <c r="HUQ372" s="91"/>
      <c r="HUR372" s="91"/>
      <c r="HUS372" s="91"/>
      <c r="HUT372" s="91"/>
      <c r="HUU372" s="91"/>
      <c r="HUV372" s="91"/>
      <c r="HUW372" s="91" t="s">
        <v>218</v>
      </c>
      <c r="HUX372" s="91"/>
      <c r="HUY372" s="91"/>
      <c r="HUZ372" s="91"/>
      <c r="HVA372" s="91"/>
      <c r="HVB372" s="91"/>
      <c r="HVC372" s="91"/>
      <c r="HVD372" s="91"/>
      <c r="HVE372" s="91" t="s">
        <v>218</v>
      </c>
      <c r="HVF372" s="91"/>
      <c r="HVG372" s="91"/>
      <c r="HVH372" s="91"/>
      <c r="HVI372" s="91"/>
      <c r="HVJ372" s="91"/>
      <c r="HVK372" s="91"/>
      <c r="HVL372" s="91"/>
      <c r="HVM372" s="91" t="s">
        <v>218</v>
      </c>
      <c r="HVN372" s="91"/>
      <c r="HVO372" s="91"/>
      <c r="HVP372" s="91"/>
      <c r="HVQ372" s="91"/>
      <c r="HVR372" s="91"/>
      <c r="HVS372" s="91"/>
      <c r="HVT372" s="91"/>
      <c r="HVU372" s="91" t="s">
        <v>218</v>
      </c>
      <c r="HVV372" s="91"/>
      <c r="HVW372" s="91"/>
      <c r="HVX372" s="91"/>
      <c r="HVY372" s="91"/>
      <c r="HVZ372" s="91"/>
      <c r="HWA372" s="91"/>
      <c r="HWB372" s="91"/>
      <c r="HWC372" s="91" t="s">
        <v>218</v>
      </c>
      <c r="HWD372" s="91"/>
      <c r="HWE372" s="91"/>
      <c r="HWF372" s="91"/>
      <c r="HWG372" s="91"/>
      <c r="HWH372" s="91"/>
      <c r="HWI372" s="91"/>
      <c r="HWJ372" s="91"/>
      <c r="HWK372" s="91" t="s">
        <v>218</v>
      </c>
      <c r="HWL372" s="91"/>
      <c r="HWM372" s="91"/>
      <c r="HWN372" s="91"/>
      <c r="HWO372" s="91"/>
      <c r="HWP372" s="91"/>
      <c r="HWQ372" s="91"/>
      <c r="HWR372" s="91"/>
      <c r="HWS372" s="91" t="s">
        <v>218</v>
      </c>
      <c r="HWT372" s="91"/>
      <c r="HWU372" s="91"/>
      <c r="HWV372" s="91"/>
      <c r="HWW372" s="91"/>
      <c r="HWX372" s="91"/>
      <c r="HWY372" s="91"/>
      <c r="HWZ372" s="91"/>
      <c r="HXA372" s="91" t="s">
        <v>218</v>
      </c>
      <c r="HXB372" s="91"/>
      <c r="HXC372" s="91"/>
      <c r="HXD372" s="91"/>
      <c r="HXE372" s="91"/>
      <c r="HXF372" s="91"/>
      <c r="HXG372" s="91"/>
      <c r="HXH372" s="91"/>
      <c r="HXI372" s="91" t="s">
        <v>218</v>
      </c>
      <c r="HXJ372" s="91"/>
      <c r="HXK372" s="91"/>
      <c r="HXL372" s="91"/>
      <c r="HXM372" s="91"/>
      <c r="HXN372" s="91"/>
      <c r="HXO372" s="91"/>
      <c r="HXP372" s="91"/>
      <c r="HXQ372" s="91" t="s">
        <v>218</v>
      </c>
      <c r="HXR372" s="91"/>
      <c r="HXS372" s="91"/>
      <c r="HXT372" s="91"/>
      <c r="HXU372" s="91"/>
      <c r="HXV372" s="91"/>
      <c r="HXW372" s="91"/>
      <c r="HXX372" s="91"/>
      <c r="HXY372" s="91" t="s">
        <v>218</v>
      </c>
      <c r="HXZ372" s="91"/>
      <c r="HYA372" s="91"/>
      <c r="HYB372" s="91"/>
      <c r="HYC372" s="91"/>
      <c r="HYD372" s="91"/>
      <c r="HYE372" s="91"/>
      <c r="HYF372" s="91"/>
      <c r="HYG372" s="91" t="s">
        <v>218</v>
      </c>
      <c r="HYH372" s="91"/>
      <c r="HYI372" s="91"/>
      <c r="HYJ372" s="91"/>
      <c r="HYK372" s="91"/>
      <c r="HYL372" s="91"/>
      <c r="HYM372" s="91"/>
      <c r="HYN372" s="91"/>
      <c r="HYO372" s="91" t="s">
        <v>218</v>
      </c>
      <c r="HYP372" s="91"/>
      <c r="HYQ372" s="91"/>
      <c r="HYR372" s="91"/>
      <c r="HYS372" s="91"/>
      <c r="HYT372" s="91"/>
      <c r="HYU372" s="91"/>
      <c r="HYV372" s="91"/>
      <c r="HYW372" s="91" t="s">
        <v>218</v>
      </c>
      <c r="HYX372" s="91"/>
      <c r="HYY372" s="91"/>
      <c r="HYZ372" s="91"/>
      <c r="HZA372" s="91"/>
      <c r="HZB372" s="91"/>
      <c r="HZC372" s="91"/>
      <c r="HZD372" s="91"/>
      <c r="HZE372" s="91" t="s">
        <v>218</v>
      </c>
      <c r="HZF372" s="91"/>
      <c r="HZG372" s="91"/>
      <c r="HZH372" s="91"/>
      <c r="HZI372" s="91"/>
      <c r="HZJ372" s="91"/>
      <c r="HZK372" s="91"/>
      <c r="HZL372" s="91"/>
      <c r="HZM372" s="91" t="s">
        <v>218</v>
      </c>
      <c r="HZN372" s="91"/>
      <c r="HZO372" s="91"/>
      <c r="HZP372" s="91"/>
      <c r="HZQ372" s="91"/>
      <c r="HZR372" s="91"/>
      <c r="HZS372" s="91"/>
      <c r="HZT372" s="91"/>
      <c r="HZU372" s="91" t="s">
        <v>218</v>
      </c>
      <c r="HZV372" s="91"/>
      <c r="HZW372" s="91"/>
      <c r="HZX372" s="91"/>
      <c r="HZY372" s="91"/>
      <c r="HZZ372" s="91"/>
      <c r="IAA372" s="91"/>
      <c r="IAB372" s="91"/>
      <c r="IAC372" s="91" t="s">
        <v>218</v>
      </c>
      <c r="IAD372" s="91"/>
      <c r="IAE372" s="91"/>
      <c r="IAF372" s="91"/>
      <c r="IAG372" s="91"/>
      <c r="IAH372" s="91"/>
      <c r="IAI372" s="91"/>
      <c r="IAJ372" s="91"/>
      <c r="IAK372" s="91" t="s">
        <v>218</v>
      </c>
      <c r="IAL372" s="91"/>
      <c r="IAM372" s="91"/>
      <c r="IAN372" s="91"/>
      <c r="IAO372" s="91"/>
      <c r="IAP372" s="91"/>
      <c r="IAQ372" s="91"/>
      <c r="IAR372" s="91"/>
      <c r="IAS372" s="91" t="s">
        <v>218</v>
      </c>
      <c r="IAT372" s="91"/>
      <c r="IAU372" s="91"/>
      <c r="IAV372" s="91"/>
      <c r="IAW372" s="91"/>
      <c r="IAX372" s="91"/>
      <c r="IAY372" s="91"/>
      <c r="IAZ372" s="91"/>
      <c r="IBA372" s="91" t="s">
        <v>218</v>
      </c>
      <c r="IBB372" s="91"/>
      <c r="IBC372" s="91"/>
      <c r="IBD372" s="91"/>
      <c r="IBE372" s="91"/>
      <c r="IBF372" s="91"/>
      <c r="IBG372" s="91"/>
      <c r="IBH372" s="91"/>
      <c r="IBI372" s="91" t="s">
        <v>218</v>
      </c>
      <c r="IBJ372" s="91"/>
      <c r="IBK372" s="91"/>
      <c r="IBL372" s="91"/>
      <c r="IBM372" s="91"/>
      <c r="IBN372" s="91"/>
      <c r="IBO372" s="91"/>
      <c r="IBP372" s="91"/>
      <c r="IBQ372" s="91" t="s">
        <v>218</v>
      </c>
      <c r="IBR372" s="91"/>
      <c r="IBS372" s="91"/>
      <c r="IBT372" s="91"/>
      <c r="IBU372" s="91"/>
      <c r="IBV372" s="91"/>
      <c r="IBW372" s="91"/>
      <c r="IBX372" s="91"/>
      <c r="IBY372" s="91" t="s">
        <v>218</v>
      </c>
      <c r="IBZ372" s="91"/>
      <c r="ICA372" s="91"/>
      <c r="ICB372" s="91"/>
      <c r="ICC372" s="91"/>
      <c r="ICD372" s="91"/>
      <c r="ICE372" s="91"/>
      <c r="ICF372" s="91"/>
      <c r="ICG372" s="91" t="s">
        <v>218</v>
      </c>
      <c r="ICH372" s="91"/>
      <c r="ICI372" s="91"/>
      <c r="ICJ372" s="91"/>
      <c r="ICK372" s="91"/>
      <c r="ICL372" s="91"/>
      <c r="ICM372" s="91"/>
      <c r="ICN372" s="91"/>
      <c r="ICO372" s="91" t="s">
        <v>218</v>
      </c>
      <c r="ICP372" s="91"/>
      <c r="ICQ372" s="91"/>
      <c r="ICR372" s="91"/>
      <c r="ICS372" s="91"/>
      <c r="ICT372" s="91"/>
      <c r="ICU372" s="91"/>
      <c r="ICV372" s="91"/>
      <c r="ICW372" s="91" t="s">
        <v>218</v>
      </c>
      <c r="ICX372" s="91"/>
      <c r="ICY372" s="91"/>
      <c r="ICZ372" s="91"/>
      <c r="IDA372" s="91"/>
      <c r="IDB372" s="91"/>
      <c r="IDC372" s="91"/>
      <c r="IDD372" s="91"/>
      <c r="IDE372" s="91" t="s">
        <v>218</v>
      </c>
      <c r="IDF372" s="91"/>
      <c r="IDG372" s="91"/>
      <c r="IDH372" s="91"/>
      <c r="IDI372" s="91"/>
      <c r="IDJ372" s="91"/>
      <c r="IDK372" s="91"/>
      <c r="IDL372" s="91"/>
      <c r="IDM372" s="91" t="s">
        <v>218</v>
      </c>
      <c r="IDN372" s="91"/>
      <c r="IDO372" s="91"/>
      <c r="IDP372" s="91"/>
      <c r="IDQ372" s="91"/>
      <c r="IDR372" s="91"/>
      <c r="IDS372" s="91"/>
      <c r="IDT372" s="91"/>
      <c r="IDU372" s="91" t="s">
        <v>218</v>
      </c>
      <c r="IDV372" s="91"/>
      <c r="IDW372" s="91"/>
      <c r="IDX372" s="91"/>
      <c r="IDY372" s="91"/>
      <c r="IDZ372" s="91"/>
      <c r="IEA372" s="91"/>
      <c r="IEB372" s="91"/>
      <c r="IEC372" s="91" t="s">
        <v>218</v>
      </c>
      <c r="IED372" s="91"/>
      <c r="IEE372" s="91"/>
      <c r="IEF372" s="91"/>
      <c r="IEG372" s="91"/>
      <c r="IEH372" s="91"/>
      <c r="IEI372" s="91"/>
      <c r="IEJ372" s="91"/>
      <c r="IEK372" s="91" t="s">
        <v>218</v>
      </c>
      <c r="IEL372" s="91"/>
      <c r="IEM372" s="91"/>
      <c r="IEN372" s="91"/>
      <c r="IEO372" s="91"/>
      <c r="IEP372" s="91"/>
      <c r="IEQ372" s="91"/>
      <c r="IER372" s="91"/>
      <c r="IES372" s="91" t="s">
        <v>218</v>
      </c>
      <c r="IET372" s="91"/>
      <c r="IEU372" s="91"/>
      <c r="IEV372" s="91"/>
      <c r="IEW372" s="91"/>
      <c r="IEX372" s="91"/>
      <c r="IEY372" s="91"/>
      <c r="IEZ372" s="91"/>
      <c r="IFA372" s="91" t="s">
        <v>218</v>
      </c>
      <c r="IFB372" s="91"/>
      <c r="IFC372" s="91"/>
      <c r="IFD372" s="91"/>
      <c r="IFE372" s="91"/>
      <c r="IFF372" s="91"/>
      <c r="IFG372" s="91"/>
      <c r="IFH372" s="91"/>
      <c r="IFI372" s="91" t="s">
        <v>218</v>
      </c>
      <c r="IFJ372" s="91"/>
      <c r="IFK372" s="91"/>
      <c r="IFL372" s="91"/>
      <c r="IFM372" s="91"/>
      <c r="IFN372" s="91"/>
      <c r="IFO372" s="91"/>
      <c r="IFP372" s="91"/>
      <c r="IFQ372" s="91" t="s">
        <v>218</v>
      </c>
      <c r="IFR372" s="91"/>
      <c r="IFS372" s="91"/>
      <c r="IFT372" s="91"/>
      <c r="IFU372" s="91"/>
      <c r="IFV372" s="91"/>
      <c r="IFW372" s="91"/>
      <c r="IFX372" s="91"/>
      <c r="IFY372" s="91" t="s">
        <v>218</v>
      </c>
      <c r="IFZ372" s="91"/>
      <c r="IGA372" s="91"/>
      <c r="IGB372" s="91"/>
      <c r="IGC372" s="91"/>
      <c r="IGD372" s="91"/>
      <c r="IGE372" s="91"/>
      <c r="IGF372" s="91"/>
      <c r="IGG372" s="91" t="s">
        <v>218</v>
      </c>
      <c r="IGH372" s="91"/>
      <c r="IGI372" s="91"/>
      <c r="IGJ372" s="91"/>
      <c r="IGK372" s="91"/>
      <c r="IGL372" s="91"/>
      <c r="IGM372" s="91"/>
      <c r="IGN372" s="91"/>
      <c r="IGO372" s="91" t="s">
        <v>218</v>
      </c>
      <c r="IGP372" s="91"/>
      <c r="IGQ372" s="91"/>
      <c r="IGR372" s="91"/>
      <c r="IGS372" s="91"/>
      <c r="IGT372" s="91"/>
      <c r="IGU372" s="91"/>
      <c r="IGV372" s="91"/>
      <c r="IGW372" s="91" t="s">
        <v>218</v>
      </c>
      <c r="IGX372" s="91"/>
      <c r="IGY372" s="91"/>
      <c r="IGZ372" s="91"/>
      <c r="IHA372" s="91"/>
      <c r="IHB372" s="91"/>
      <c r="IHC372" s="91"/>
      <c r="IHD372" s="91"/>
      <c r="IHE372" s="91" t="s">
        <v>218</v>
      </c>
      <c r="IHF372" s="91"/>
      <c r="IHG372" s="91"/>
      <c r="IHH372" s="91"/>
      <c r="IHI372" s="91"/>
      <c r="IHJ372" s="91"/>
      <c r="IHK372" s="91"/>
      <c r="IHL372" s="91"/>
      <c r="IHM372" s="91" t="s">
        <v>218</v>
      </c>
      <c r="IHN372" s="91"/>
      <c r="IHO372" s="91"/>
      <c r="IHP372" s="91"/>
      <c r="IHQ372" s="91"/>
      <c r="IHR372" s="91"/>
      <c r="IHS372" s="91"/>
      <c r="IHT372" s="91"/>
      <c r="IHU372" s="91" t="s">
        <v>218</v>
      </c>
      <c r="IHV372" s="91"/>
      <c r="IHW372" s="91"/>
      <c r="IHX372" s="91"/>
      <c r="IHY372" s="91"/>
      <c r="IHZ372" s="91"/>
      <c r="IIA372" s="91"/>
      <c r="IIB372" s="91"/>
      <c r="IIC372" s="91" t="s">
        <v>218</v>
      </c>
      <c r="IID372" s="91"/>
      <c r="IIE372" s="91"/>
      <c r="IIF372" s="91"/>
      <c r="IIG372" s="91"/>
      <c r="IIH372" s="91"/>
      <c r="III372" s="91"/>
      <c r="IIJ372" s="91"/>
      <c r="IIK372" s="91" t="s">
        <v>218</v>
      </c>
      <c r="IIL372" s="91"/>
      <c r="IIM372" s="91"/>
      <c r="IIN372" s="91"/>
      <c r="IIO372" s="91"/>
      <c r="IIP372" s="91"/>
      <c r="IIQ372" s="91"/>
      <c r="IIR372" s="91"/>
      <c r="IIS372" s="91" t="s">
        <v>218</v>
      </c>
      <c r="IIT372" s="91"/>
      <c r="IIU372" s="91"/>
      <c r="IIV372" s="91"/>
      <c r="IIW372" s="91"/>
      <c r="IIX372" s="91"/>
      <c r="IIY372" s="91"/>
      <c r="IIZ372" s="91"/>
      <c r="IJA372" s="91" t="s">
        <v>218</v>
      </c>
      <c r="IJB372" s="91"/>
      <c r="IJC372" s="91"/>
      <c r="IJD372" s="91"/>
      <c r="IJE372" s="91"/>
      <c r="IJF372" s="91"/>
      <c r="IJG372" s="91"/>
      <c r="IJH372" s="91"/>
      <c r="IJI372" s="91" t="s">
        <v>218</v>
      </c>
      <c r="IJJ372" s="91"/>
      <c r="IJK372" s="91"/>
      <c r="IJL372" s="91"/>
      <c r="IJM372" s="91"/>
      <c r="IJN372" s="91"/>
      <c r="IJO372" s="91"/>
      <c r="IJP372" s="91"/>
      <c r="IJQ372" s="91" t="s">
        <v>218</v>
      </c>
      <c r="IJR372" s="91"/>
      <c r="IJS372" s="91"/>
      <c r="IJT372" s="91"/>
      <c r="IJU372" s="91"/>
      <c r="IJV372" s="91"/>
      <c r="IJW372" s="91"/>
      <c r="IJX372" s="91"/>
      <c r="IJY372" s="91" t="s">
        <v>218</v>
      </c>
      <c r="IJZ372" s="91"/>
      <c r="IKA372" s="91"/>
      <c r="IKB372" s="91"/>
      <c r="IKC372" s="91"/>
      <c r="IKD372" s="91"/>
      <c r="IKE372" s="91"/>
      <c r="IKF372" s="91"/>
      <c r="IKG372" s="91" t="s">
        <v>218</v>
      </c>
      <c r="IKH372" s="91"/>
      <c r="IKI372" s="91"/>
      <c r="IKJ372" s="91"/>
      <c r="IKK372" s="91"/>
      <c r="IKL372" s="91"/>
      <c r="IKM372" s="91"/>
      <c r="IKN372" s="91"/>
      <c r="IKO372" s="91" t="s">
        <v>218</v>
      </c>
      <c r="IKP372" s="91"/>
      <c r="IKQ372" s="91"/>
      <c r="IKR372" s="91"/>
      <c r="IKS372" s="91"/>
      <c r="IKT372" s="91"/>
      <c r="IKU372" s="91"/>
      <c r="IKV372" s="91"/>
      <c r="IKW372" s="91" t="s">
        <v>218</v>
      </c>
      <c r="IKX372" s="91"/>
      <c r="IKY372" s="91"/>
      <c r="IKZ372" s="91"/>
      <c r="ILA372" s="91"/>
      <c r="ILB372" s="91"/>
      <c r="ILC372" s="91"/>
      <c r="ILD372" s="91"/>
      <c r="ILE372" s="91" t="s">
        <v>218</v>
      </c>
      <c r="ILF372" s="91"/>
      <c r="ILG372" s="91"/>
      <c r="ILH372" s="91"/>
      <c r="ILI372" s="91"/>
      <c r="ILJ372" s="91"/>
      <c r="ILK372" s="91"/>
      <c r="ILL372" s="91"/>
      <c r="ILM372" s="91" t="s">
        <v>218</v>
      </c>
      <c r="ILN372" s="91"/>
      <c r="ILO372" s="91"/>
      <c r="ILP372" s="91"/>
      <c r="ILQ372" s="91"/>
      <c r="ILR372" s="91"/>
      <c r="ILS372" s="91"/>
      <c r="ILT372" s="91"/>
      <c r="ILU372" s="91" t="s">
        <v>218</v>
      </c>
      <c r="ILV372" s="91"/>
      <c r="ILW372" s="91"/>
      <c r="ILX372" s="91"/>
      <c r="ILY372" s="91"/>
      <c r="ILZ372" s="91"/>
      <c r="IMA372" s="91"/>
      <c r="IMB372" s="91"/>
      <c r="IMC372" s="91" t="s">
        <v>218</v>
      </c>
      <c r="IMD372" s="91"/>
      <c r="IME372" s="91"/>
      <c r="IMF372" s="91"/>
      <c r="IMG372" s="91"/>
      <c r="IMH372" s="91"/>
      <c r="IMI372" s="91"/>
      <c r="IMJ372" s="91"/>
      <c r="IMK372" s="91" t="s">
        <v>218</v>
      </c>
      <c r="IML372" s="91"/>
      <c r="IMM372" s="91"/>
      <c r="IMN372" s="91"/>
      <c r="IMO372" s="91"/>
      <c r="IMP372" s="91"/>
      <c r="IMQ372" s="91"/>
      <c r="IMR372" s="91"/>
      <c r="IMS372" s="91" t="s">
        <v>218</v>
      </c>
      <c r="IMT372" s="91"/>
      <c r="IMU372" s="91"/>
      <c r="IMV372" s="91"/>
      <c r="IMW372" s="91"/>
      <c r="IMX372" s="91"/>
      <c r="IMY372" s="91"/>
      <c r="IMZ372" s="91"/>
      <c r="INA372" s="91" t="s">
        <v>218</v>
      </c>
      <c r="INB372" s="91"/>
      <c r="INC372" s="91"/>
      <c r="IND372" s="91"/>
      <c r="INE372" s="91"/>
      <c r="INF372" s="91"/>
      <c r="ING372" s="91"/>
      <c r="INH372" s="91"/>
      <c r="INI372" s="91" t="s">
        <v>218</v>
      </c>
      <c r="INJ372" s="91"/>
      <c r="INK372" s="91"/>
      <c r="INL372" s="91"/>
      <c r="INM372" s="91"/>
      <c r="INN372" s="91"/>
      <c r="INO372" s="91"/>
      <c r="INP372" s="91"/>
      <c r="INQ372" s="91" t="s">
        <v>218</v>
      </c>
      <c r="INR372" s="91"/>
      <c r="INS372" s="91"/>
      <c r="INT372" s="91"/>
      <c r="INU372" s="91"/>
      <c r="INV372" s="91"/>
      <c r="INW372" s="91"/>
      <c r="INX372" s="91"/>
      <c r="INY372" s="91" t="s">
        <v>218</v>
      </c>
      <c r="INZ372" s="91"/>
      <c r="IOA372" s="91"/>
      <c r="IOB372" s="91"/>
      <c r="IOC372" s="91"/>
      <c r="IOD372" s="91"/>
      <c r="IOE372" s="91"/>
      <c r="IOF372" s="91"/>
      <c r="IOG372" s="91" t="s">
        <v>218</v>
      </c>
      <c r="IOH372" s="91"/>
      <c r="IOI372" s="91"/>
      <c r="IOJ372" s="91"/>
      <c r="IOK372" s="91"/>
      <c r="IOL372" s="91"/>
      <c r="IOM372" s="91"/>
      <c r="ION372" s="91"/>
      <c r="IOO372" s="91" t="s">
        <v>218</v>
      </c>
      <c r="IOP372" s="91"/>
      <c r="IOQ372" s="91"/>
      <c r="IOR372" s="91"/>
      <c r="IOS372" s="91"/>
      <c r="IOT372" s="91"/>
      <c r="IOU372" s="91"/>
      <c r="IOV372" s="91"/>
      <c r="IOW372" s="91" t="s">
        <v>218</v>
      </c>
      <c r="IOX372" s="91"/>
      <c r="IOY372" s="91"/>
      <c r="IOZ372" s="91"/>
      <c r="IPA372" s="91"/>
      <c r="IPB372" s="91"/>
      <c r="IPC372" s="91"/>
      <c r="IPD372" s="91"/>
      <c r="IPE372" s="91" t="s">
        <v>218</v>
      </c>
      <c r="IPF372" s="91"/>
      <c r="IPG372" s="91"/>
      <c r="IPH372" s="91"/>
      <c r="IPI372" s="91"/>
      <c r="IPJ372" s="91"/>
      <c r="IPK372" s="91"/>
      <c r="IPL372" s="91"/>
      <c r="IPM372" s="91" t="s">
        <v>218</v>
      </c>
      <c r="IPN372" s="91"/>
      <c r="IPO372" s="91"/>
      <c r="IPP372" s="91"/>
      <c r="IPQ372" s="91"/>
      <c r="IPR372" s="91"/>
      <c r="IPS372" s="91"/>
      <c r="IPT372" s="91"/>
      <c r="IPU372" s="91" t="s">
        <v>218</v>
      </c>
      <c r="IPV372" s="91"/>
      <c r="IPW372" s="91"/>
      <c r="IPX372" s="91"/>
      <c r="IPY372" s="91"/>
      <c r="IPZ372" s="91"/>
      <c r="IQA372" s="91"/>
      <c r="IQB372" s="91"/>
      <c r="IQC372" s="91" t="s">
        <v>218</v>
      </c>
      <c r="IQD372" s="91"/>
      <c r="IQE372" s="91"/>
      <c r="IQF372" s="91"/>
      <c r="IQG372" s="91"/>
      <c r="IQH372" s="91"/>
      <c r="IQI372" s="91"/>
      <c r="IQJ372" s="91"/>
      <c r="IQK372" s="91" t="s">
        <v>218</v>
      </c>
      <c r="IQL372" s="91"/>
      <c r="IQM372" s="91"/>
      <c r="IQN372" s="91"/>
      <c r="IQO372" s="91"/>
      <c r="IQP372" s="91"/>
      <c r="IQQ372" s="91"/>
      <c r="IQR372" s="91"/>
      <c r="IQS372" s="91" t="s">
        <v>218</v>
      </c>
      <c r="IQT372" s="91"/>
      <c r="IQU372" s="91"/>
      <c r="IQV372" s="91"/>
      <c r="IQW372" s="91"/>
      <c r="IQX372" s="91"/>
      <c r="IQY372" s="91"/>
      <c r="IQZ372" s="91"/>
      <c r="IRA372" s="91" t="s">
        <v>218</v>
      </c>
      <c r="IRB372" s="91"/>
      <c r="IRC372" s="91"/>
      <c r="IRD372" s="91"/>
      <c r="IRE372" s="91"/>
      <c r="IRF372" s="91"/>
      <c r="IRG372" s="91"/>
      <c r="IRH372" s="91"/>
      <c r="IRI372" s="91" t="s">
        <v>218</v>
      </c>
      <c r="IRJ372" s="91"/>
      <c r="IRK372" s="91"/>
      <c r="IRL372" s="91"/>
      <c r="IRM372" s="91"/>
      <c r="IRN372" s="91"/>
      <c r="IRO372" s="91"/>
      <c r="IRP372" s="91"/>
      <c r="IRQ372" s="91" t="s">
        <v>218</v>
      </c>
      <c r="IRR372" s="91"/>
      <c r="IRS372" s="91"/>
      <c r="IRT372" s="91"/>
      <c r="IRU372" s="91"/>
      <c r="IRV372" s="91"/>
      <c r="IRW372" s="91"/>
      <c r="IRX372" s="91"/>
      <c r="IRY372" s="91" t="s">
        <v>218</v>
      </c>
      <c r="IRZ372" s="91"/>
      <c r="ISA372" s="91"/>
      <c r="ISB372" s="91"/>
      <c r="ISC372" s="91"/>
      <c r="ISD372" s="91"/>
      <c r="ISE372" s="91"/>
      <c r="ISF372" s="91"/>
      <c r="ISG372" s="91" t="s">
        <v>218</v>
      </c>
      <c r="ISH372" s="91"/>
      <c r="ISI372" s="91"/>
      <c r="ISJ372" s="91"/>
      <c r="ISK372" s="91"/>
      <c r="ISL372" s="91"/>
      <c r="ISM372" s="91"/>
      <c r="ISN372" s="91"/>
      <c r="ISO372" s="91" t="s">
        <v>218</v>
      </c>
      <c r="ISP372" s="91"/>
      <c r="ISQ372" s="91"/>
      <c r="ISR372" s="91"/>
      <c r="ISS372" s="91"/>
      <c r="IST372" s="91"/>
      <c r="ISU372" s="91"/>
      <c r="ISV372" s="91"/>
      <c r="ISW372" s="91" t="s">
        <v>218</v>
      </c>
      <c r="ISX372" s="91"/>
      <c r="ISY372" s="91"/>
      <c r="ISZ372" s="91"/>
      <c r="ITA372" s="91"/>
      <c r="ITB372" s="91"/>
      <c r="ITC372" s="91"/>
      <c r="ITD372" s="91"/>
      <c r="ITE372" s="91" t="s">
        <v>218</v>
      </c>
      <c r="ITF372" s="91"/>
      <c r="ITG372" s="91"/>
      <c r="ITH372" s="91"/>
      <c r="ITI372" s="91"/>
      <c r="ITJ372" s="91"/>
      <c r="ITK372" s="91"/>
      <c r="ITL372" s="91"/>
      <c r="ITM372" s="91" t="s">
        <v>218</v>
      </c>
      <c r="ITN372" s="91"/>
      <c r="ITO372" s="91"/>
      <c r="ITP372" s="91"/>
      <c r="ITQ372" s="91"/>
      <c r="ITR372" s="91"/>
      <c r="ITS372" s="91"/>
      <c r="ITT372" s="91"/>
      <c r="ITU372" s="91" t="s">
        <v>218</v>
      </c>
      <c r="ITV372" s="91"/>
      <c r="ITW372" s="91"/>
      <c r="ITX372" s="91"/>
      <c r="ITY372" s="91"/>
      <c r="ITZ372" s="91"/>
      <c r="IUA372" s="91"/>
      <c r="IUB372" s="91"/>
      <c r="IUC372" s="91" t="s">
        <v>218</v>
      </c>
      <c r="IUD372" s="91"/>
      <c r="IUE372" s="91"/>
      <c r="IUF372" s="91"/>
      <c r="IUG372" s="91"/>
      <c r="IUH372" s="91"/>
      <c r="IUI372" s="91"/>
      <c r="IUJ372" s="91"/>
      <c r="IUK372" s="91" t="s">
        <v>218</v>
      </c>
      <c r="IUL372" s="91"/>
      <c r="IUM372" s="91"/>
      <c r="IUN372" s="91"/>
      <c r="IUO372" s="91"/>
      <c r="IUP372" s="91"/>
      <c r="IUQ372" s="91"/>
      <c r="IUR372" s="91"/>
      <c r="IUS372" s="91" t="s">
        <v>218</v>
      </c>
      <c r="IUT372" s="91"/>
      <c r="IUU372" s="91"/>
      <c r="IUV372" s="91"/>
      <c r="IUW372" s="91"/>
      <c r="IUX372" s="91"/>
      <c r="IUY372" s="91"/>
      <c r="IUZ372" s="91"/>
      <c r="IVA372" s="91" t="s">
        <v>218</v>
      </c>
      <c r="IVB372" s="91"/>
      <c r="IVC372" s="91"/>
      <c r="IVD372" s="91"/>
      <c r="IVE372" s="91"/>
      <c r="IVF372" s="91"/>
      <c r="IVG372" s="91"/>
      <c r="IVH372" s="91"/>
      <c r="IVI372" s="91" t="s">
        <v>218</v>
      </c>
      <c r="IVJ372" s="91"/>
      <c r="IVK372" s="91"/>
      <c r="IVL372" s="91"/>
      <c r="IVM372" s="91"/>
      <c r="IVN372" s="91"/>
      <c r="IVO372" s="91"/>
      <c r="IVP372" s="91"/>
      <c r="IVQ372" s="91" t="s">
        <v>218</v>
      </c>
      <c r="IVR372" s="91"/>
      <c r="IVS372" s="91"/>
      <c r="IVT372" s="91"/>
      <c r="IVU372" s="91"/>
      <c r="IVV372" s="91"/>
      <c r="IVW372" s="91"/>
      <c r="IVX372" s="91"/>
      <c r="IVY372" s="91" t="s">
        <v>218</v>
      </c>
      <c r="IVZ372" s="91"/>
      <c r="IWA372" s="91"/>
      <c r="IWB372" s="91"/>
      <c r="IWC372" s="91"/>
      <c r="IWD372" s="91"/>
      <c r="IWE372" s="91"/>
      <c r="IWF372" s="91"/>
      <c r="IWG372" s="91" t="s">
        <v>218</v>
      </c>
      <c r="IWH372" s="91"/>
      <c r="IWI372" s="91"/>
      <c r="IWJ372" s="91"/>
      <c r="IWK372" s="91"/>
      <c r="IWL372" s="91"/>
      <c r="IWM372" s="91"/>
      <c r="IWN372" s="91"/>
      <c r="IWO372" s="91" t="s">
        <v>218</v>
      </c>
      <c r="IWP372" s="91"/>
      <c r="IWQ372" s="91"/>
      <c r="IWR372" s="91"/>
      <c r="IWS372" s="91"/>
      <c r="IWT372" s="91"/>
      <c r="IWU372" s="91"/>
      <c r="IWV372" s="91"/>
      <c r="IWW372" s="91" t="s">
        <v>218</v>
      </c>
      <c r="IWX372" s="91"/>
      <c r="IWY372" s="91"/>
      <c r="IWZ372" s="91"/>
      <c r="IXA372" s="91"/>
      <c r="IXB372" s="91"/>
      <c r="IXC372" s="91"/>
      <c r="IXD372" s="91"/>
      <c r="IXE372" s="91" t="s">
        <v>218</v>
      </c>
      <c r="IXF372" s="91"/>
      <c r="IXG372" s="91"/>
      <c r="IXH372" s="91"/>
      <c r="IXI372" s="91"/>
      <c r="IXJ372" s="91"/>
      <c r="IXK372" s="91"/>
      <c r="IXL372" s="91"/>
      <c r="IXM372" s="91" t="s">
        <v>218</v>
      </c>
      <c r="IXN372" s="91"/>
      <c r="IXO372" s="91"/>
      <c r="IXP372" s="91"/>
      <c r="IXQ372" s="91"/>
      <c r="IXR372" s="91"/>
      <c r="IXS372" s="91"/>
      <c r="IXT372" s="91"/>
      <c r="IXU372" s="91" t="s">
        <v>218</v>
      </c>
      <c r="IXV372" s="91"/>
      <c r="IXW372" s="91"/>
      <c r="IXX372" s="91"/>
      <c r="IXY372" s="91"/>
      <c r="IXZ372" s="91"/>
      <c r="IYA372" s="91"/>
      <c r="IYB372" s="91"/>
      <c r="IYC372" s="91" t="s">
        <v>218</v>
      </c>
      <c r="IYD372" s="91"/>
      <c r="IYE372" s="91"/>
      <c r="IYF372" s="91"/>
      <c r="IYG372" s="91"/>
      <c r="IYH372" s="91"/>
      <c r="IYI372" s="91"/>
      <c r="IYJ372" s="91"/>
      <c r="IYK372" s="91" t="s">
        <v>218</v>
      </c>
      <c r="IYL372" s="91"/>
      <c r="IYM372" s="91"/>
      <c r="IYN372" s="91"/>
      <c r="IYO372" s="91"/>
      <c r="IYP372" s="91"/>
      <c r="IYQ372" s="91"/>
      <c r="IYR372" s="91"/>
      <c r="IYS372" s="91" t="s">
        <v>218</v>
      </c>
      <c r="IYT372" s="91"/>
      <c r="IYU372" s="91"/>
      <c r="IYV372" s="91"/>
      <c r="IYW372" s="91"/>
      <c r="IYX372" s="91"/>
      <c r="IYY372" s="91"/>
      <c r="IYZ372" s="91"/>
      <c r="IZA372" s="91" t="s">
        <v>218</v>
      </c>
      <c r="IZB372" s="91"/>
      <c r="IZC372" s="91"/>
      <c r="IZD372" s="91"/>
      <c r="IZE372" s="91"/>
      <c r="IZF372" s="91"/>
      <c r="IZG372" s="91"/>
      <c r="IZH372" s="91"/>
      <c r="IZI372" s="91" t="s">
        <v>218</v>
      </c>
      <c r="IZJ372" s="91"/>
      <c r="IZK372" s="91"/>
      <c r="IZL372" s="91"/>
      <c r="IZM372" s="91"/>
      <c r="IZN372" s="91"/>
      <c r="IZO372" s="91"/>
      <c r="IZP372" s="91"/>
      <c r="IZQ372" s="91" t="s">
        <v>218</v>
      </c>
      <c r="IZR372" s="91"/>
      <c r="IZS372" s="91"/>
      <c r="IZT372" s="91"/>
      <c r="IZU372" s="91"/>
      <c r="IZV372" s="91"/>
      <c r="IZW372" s="91"/>
      <c r="IZX372" s="91"/>
      <c r="IZY372" s="91" t="s">
        <v>218</v>
      </c>
      <c r="IZZ372" s="91"/>
      <c r="JAA372" s="91"/>
      <c r="JAB372" s="91"/>
      <c r="JAC372" s="91"/>
      <c r="JAD372" s="91"/>
      <c r="JAE372" s="91"/>
      <c r="JAF372" s="91"/>
      <c r="JAG372" s="91" t="s">
        <v>218</v>
      </c>
      <c r="JAH372" s="91"/>
      <c r="JAI372" s="91"/>
      <c r="JAJ372" s="91"/>
      <c r="JAK372" s="91"/>
      <c r="JAL372" s="91"/>
      <c r="JAM372" s="91"/>
      <c r="JAN372" s="91"/>
      <c r="JAO372" s="91" t="s">
        <v>218</v>
      </c>
      <c r="JAP372" s="91"/>
      <c r="JAQ372" s="91"/>
      <c r="JAR372" s="91"/>
      <c r="JAS372" s="91"/>
      <c r="JAT372" s="91"/>
      <c r="JAU372" s="91"/>
      <c r="JAV372" s="91"/>
      <c r="JAW372" s="91" t="s">
        <v>218</v>
      </c>
      <c r="JAX372" s="91"/>
      <c r="JAY372" s="91"/>
      <c r="JAZ372" s="91"/>
      <c r="JBA372" s="91"/>
      <c r="JBB372" s="91"/>
      <c r="JBC372" s="91"/>
      <c r="JBD372" s="91"/>
      <c r="JBE372" s="91" t="s">
        <v>218</v>
      </c>
      <c r="JBF372" s="91"/>
      <c r="JBG372" s="91"/>
      <c r="JBH372" s="91"/>
      <c r="JBI372" s="91"/>
      <c r="JBJ372" s="91"/>
      <c r="JBK372" s="91"/>
      <c r="JBL372" s="91"/>
      <c r="JBM372" s="91" t="s">
        <v>218</v>
      </c>
      <c r="JBN372" s="91"/>
      <c r="JBO372" s="91"/>
      <c r="JBP372" s="91"/>
      <c r="JBQ372" s="91"/>
      <c r="JBR372" s="91"/>
      <c r="JBS372" s="91"/>
      <c r="JBT372" s="91"/>
      <c r="JBU372" s="91" t="s">
        <v>218</v>
      </c>
      <c r="JBV372" s="91"/>
      <c r="JBW372" s="91"/>
      <c r="JBX372" s="91"/>
      <c r="JBY372" s="91"/>
      <c r="JBZ372" s="91"/>
      <c r="JCA372" s="91"/>
      <c r="JCB372" s="91"/>
      <c r="JCC372" s="91" t="s">
        <v>218</v>
      </c>
      <c r="JCD372" s="91"/>
      <c r="JCE372" s="91"/>
      <c r="JCF372" s="91"/>
      <c r="JCG372" s="91"/>
      <c r="JCH372" s="91"/>
      <c r="JCI372" s="91"/>
      <c r="JCJ372" s="91"/>
      <c r="JCK372" s="91" t="s">
        <v>218</v>
      </c>
      <c r="JCL372" s="91"/>
      <c r="JCM372" s="91"/>
      <c r="JCN372" s="91"/>
      <c r="JCO372" s="91"/>
      <c r="JCP372" s="91"/>
      <c r="JCQ372" s="91"/>
      <c r="JCR372" s="91"/>
      <c r="JCS372" s="91" t="s">
        <v>218</v>
      </c>
      <c r="JCT372" s="91"/>
      <c r="JCU372" s="91"/>
      <c r="JCV372" s="91"/>
      <c r="JCW372" s="91"/>
      <c r="JCX372" s="91"/>
      <c r="JCY372" s="91"/>
      <c r="JCZ372" s="91"/>
      <c r="JDA372" s="91" t="s">
        <v>218</v>
      </c>
      <c r="JDB372" s="91"/>
      <c r="JDC372" s="91"/>
      <c r="JDD372" s="91"/>
      <c r="JDE372" s="91"/>
      <c r="JDF372" s="91"/>
      <c r="JDG372" s="91"/>
      <c r="JDH372" s="91"/>
      <c r="JDI372" s="91" t="s">
        <v>218</v>
      </c>
      <c r="JDJ372" s="91"/>
      <c r="JDK372" s="91"/>
      <c r="JDL372" s="91"/>
      <c r="JDM372" s="91"/>
      <c r="JDN372" s="91"/>
      <c r="JDO372" s="91"/>
      <c r="JDP372" s="91"/>
      <c r="JDQ372" s="91" t="s">
        <v>218</v>
      </c>
      <c r="JDR372" s="91"/>
      <c r="JDS372" s="91"/>
      <c r="JDT372" s="91"/>
      <c r="JDU372" s="91"/>
      <c r="JDV372" s="91"/>
      <c r="JDW372" s="91"/>
      <c r="JDX372" s="91"/>
      <c r="JDY372" s="91" t="s">
        <v>218</v>
      </c>
      <c r="JDZ372" s="91"/>
      <c r="JEA372" s="91"/>
      <c r="JEB372" s="91"/>
      <c r="JEC372" s="91"/>
      <c r="JED372" s="91"/>
      <c r="JEE372" s="91"/>
      <c r="JEF372" s="91"/>
      <c r="JEG372" s="91" t="s">
        <v>218</v>
      </c>
      <c r="JEH372" s="91"/>
      <c r="JEI372" s="91"/>
      <c r="JEJ372" s="91"/>
      <c r="JEK372" s="91"/>
      <c r="JEL372" s="91"/>
      <c r="JEM372" s="91"/>
      <c r="JEN372" s="91"/>
      <c r="JEO372" s="91" t="s">
        <v>218</v>
      </c>
      <c r="JEP372" s="91"/>
      <c r="JEQ372" s="91"/>
      <c r="JER372" s="91"/>
      <c r="JES372" s="91"/>
      <c r="JET372" s="91"/>
      <c r="JEU372" s="91"/>
      <c r="JEV372" s="91"/>
      <c r="JEW372" s="91" t="s">
        <v>218</v>
      </c>
      <c r="JEX372" s="91"/>
      <c r="JEY372" s="91"/>
      <c r="JEZ372" s="91"/>
      <c r="JFA372" s="91"/>
      <c r="JFB372" s="91"/>
      <c r="JFC372" s="91"/>
      <c r="JFD372" s="91"/>
      <c r="JFE372" s="91" t="s">
        <v>218</v>
      </c>
      <c r="JFF372" s="91"/>
      <c r="JFG372" s="91"/>
      <c r="JFH372" s="91"/>
      <c r="JFI372" s="91"/>
      <c r="JFJ372" s="91"/>
      <c r="JFK372" s="91"/>
      <c r="JFL372" s="91"/>
      <c r="JFM372" s="91" t="s">
        <v>218</v>
      </c>
      <c r="JFN372" s="91"/>
      <c r="JFO372" s="91"/>
      <c r="JFP372" s="91"/>
      <c r="JFQ372" s="91"/>
      <c r="JFR372" s="91"/>
      <c r="JFS372" s="91"/>
      <c r="JFT372" s="91"/>
      <c r="JFU372" s="91" t="s">
        <v>218</v>
      </c>
      <c r="JFV372" s="91"/>
      <c r="JFW372" s="91"/>
      <c r="JFX372" s="91"/>
      <c r="JFY372" s="91"/>
      <c r="JFZ372" s="91"/>
      <c r="JGA372" s="91"/>
      <c r="JGB372" s="91"/>
      <c r="JGC372" s="91" t="s">
        <v>218</v>
      </c>
      <c r="JGD372" s="91"/>
      <c r="JGE372" s="91"/>
      <c r="JGF372" s="91"/>
      <c r="JGG372" s="91"/>
      <c r="JGH372" s="91"/>
      <c r="JGI372" s="91"/>
      <c r="JGJ372" s="91"/>
      <c r="JGK372" s="91" t="s">
        <v>218</v>
      </c>
      <c r="JGL372" s="91"/>
      <c r="JGM372" s="91"/>
      <c r="JGN372" s="91"/>
      <c r="JGO372" s="91"/>
      <c r="JGP372" s="91"/>
      <c r="JGQ372" s="91"/>
      <c r="JGR372" s="91"/>
      <c r="JGS372" s="91" t="s">
        <v>218</v>
      </c>
      <c r="JGT372" s="91"/>
      <c r="JGU372" s="91"/>
      <c r="JGV372" s="91"/>
      <c r="JGW372" s="91"/>
      <c r="JGX372" s="91"/>
      <c r="JGY372" s="91"/>
      <c r="JGZ372" s="91"/>
      <c r="JHA372" s="91" t="s">
        <v>218</v>
      </c>
      <c r="JHB372" s="91"/>
      <c r="JHC372" s="91"/>
      <c r="JHD372" s="91"/>
      <c r="JHE372" s="91"/>
      <c r="JHF372" s="91"/>
      <c r="JHG372" s="91"/>
      <c r="JHH372" s="91"/>
      <c r="JHI372" s="91" t="s">
        <v>218</v>
      </c>
      <c r="JHJ372" s="91"/>
      <c r="JHK372" s="91"/>
      <c r="JHL372" s="91"/>
      <c r="JHM372" s="91"/>
      <c r="JHN372" s="91"/>
      <c r="JHO372" s="91"/>
      <c r="JHP372" s="91"/>
      <c r="JHQ372" s="91" t="s">
        <v>218</v>
      </c>
      <c r="JHR372" s="91"/>
      <c r="JHS372" s="91"/>
      <c r="JHT372" s="91"/>
      <c r="JHU372" s="91"/>
      <c r="JHV372" s="91"/>
      <c r="JHW372" s="91"/>
      <c r="JHX372" s="91"/>
      <c r="JHY372" s="91" t="s">
        <v>218</v>
      </c>
      <c r="JHZ372" s="91"/>
      <c r="JIA372" s="91"/>
      <c r="JIB372" s="91"/>
      <c r="JIC372" s="91"/>
      <c r="JID372" s="91"/>
      <c r="JIE372" s="91"/>
      <c r="JIF372" s="91"/>
      <c r="JIG372" s="91" t="s">
        <v>218</v>
      </c>
      <c r="JIH372" s="91"/>
      <c r="JII372" s="91"/>
      <c r="JIJ372" s="91"/>
      <c r="JIK372" s="91"/>
      <c r="JIL372" s="91"/>
      <c r="JIM372" s="91"/>
      <c r="JIN372" s="91"/>
      <c r="JIO372" s="91" t="s">
        <v>218</v>
      </c>
      <c r="JIP372" s="91"/>
      <c r="JIQ372" s="91"/>
      <c r="JIR372" s="91"/>
      <c r="JIS372" s="91"/>
      <c r="JIT372" s="91"/>
      <c r="JIU372" s="91"/>
      <c r="JIV372" s="91"/>
      <c r="JIW372" s="91" t="s">
        <v>218</v>
      </c>
      <c r="JIX372" s="91"/>
      <c r="JIY372" s="91"/>
      <c r="JIZ372" s="91"/>
      <c r="JJA372" s="91"/>
      <c r="JJB372" s="91"/>
      <c r="JJC372" s="91"/>
      <c r="JJD372" s="91"/>
      <c r="JJE372" s="91" t="s">
        <v>218</v>
      </c>
      <c r="JJF372" s="91"/>
      <c r="JJG372" s="91"/>
      <c r="JJH372" s="91"/>
      <c r="JJI372" s="91"/>
      <c r="JJJ372" s="91"/>
      <c r="JJK372" s="91"/>
      <c r="JJL372" s="91"/>
      <c r="JJM372" s="91" t="s">
        <v>218</v>
      </c>
      <c r="JJN372" s="91"/>
      <c r="JJO372" s="91"/>
      <c r="JJP372" s="91"/>
      <c r="JJQ372" s="91"/>
      <c r="JJR372" s="91"/>
      <c r="JJS372" s="91"/>
      <c r="JJT372" s="91"/>
      <c r="JJU372" s="91" t="s">
        <v>218</v>
      </c>
      <c r="JJV372" s="91"/>
      <c r="JJW372" s="91"/>
      <c r="JJX372" s="91"/>
      <c r="JJY372" s="91"/>
      <c r="JJZ372" s="91"/>
      <c r="JKA372" s="91"/>
      <c r="JKB372" s="91"/>
      <c r="JKC372" s="91" t="s">
        <v>218</v>
      </c>
      <c r="JKD372" s="91"/>
      <c r="JKE372" s="91"/>
      <c r="JKF372" s="91"/>
      <c r="JKG372" s="91"/>
      <c r="JKH372" s="91"/>
      <c r="JKI372" s="91"/>
      <c r="JKJ372" s="91"/>
      <c r="JKK372" s="91" t="s">
        <v>218</v>
      </c>
      <c r="JKL372" s="91"/>
      <c r="JKM372" s="91"/>
      <c r="JKN372" s="91"/>
      <c r="JKO372" s="91"/>
      <c r="JKP372" s="91"/>
      <c r="JKQ372" s="91"/>
      <c r="JKR372" s="91"/>
      <c r="JKS372" s="91" t="s">
        <v>218</v>
      </c>
      <c r="JKT372" s="91"/>
      <c r="JKU372" s="91"/>
      <c r="JKV372" s="91"/>
      <c r="JKW372" s="91"/>
      <c r="JKX372" s="91"/>
      <c r="JKY372" s="91"/>
      <c r="JKZ372" s="91"/>
      <c r="JLA372" s="91" t="s">
        <v>218</v>
      </c>
      <c r="JLB372" s="91"/>
      <c r="JLC372" s="91"/>
      <c r="JLD372" s="91"/>
      <c r="JLE372" s="91"/>
      <c r="JLF372" s="91"/>
      <c r="JLG372" s="91"/>
      <c r="JLH372" s="91"/>
      <c r="JLI372" s="91" t="s">
        <v>218</v>
      </c>
      <c r="JLJ372" s="91"/>
      <c r="JLK372" s="91"/>
      <c r="JLL372" s="91"/>
      <c r="JLM372" s="91"/>
      <c r="JLN372" s="91"/>
      <c r="JLO372" s="91"/>
      <c r="JLP372" s="91"/>
      <c r="JLQ372" s="91" t="s">
        <v>218</v>
      </c>
      <c r="JLR372" s="91"/>
      <c r="JLS372" s="91"/>
      <c r="JLT372" s="91"/>
      <c r="JLU372" s="91"/>
      <c r="JLV372" s="91"/>
      <c r="JLW372" s="91"/>
      <c r="JLX372" s="91"/>
      <c r="JLY372" s="91" t="s">
        <v>218</v>
      </c>
      <c r="JLZ372" s="91"/>
      <c r="JMA372" s="91"/>
      <c r="JMB372" s="91"/>
      <c r="JMC372" s="91"/>
      <c r="JMD372" s="91"/>
      <c r="JME372" s="91"/>
      <c r="JMF372" s="91"/>
      <c r="JMG372" s="91" t="s">
        <v>218</v>
      </c>
      <c r="JMH372" s="91"/>
      <c r="JMI372" s="91"/>
      <c r="JMJ372" s="91"/>
      <c r="JMK372" s="91"/>
      <c r="JML372" s="91"/>
      <c r="JMM372" s="91"/>
      <c r="JMN372" s="91"/>
      <c r="JMO372" s="91" t="s">
        <v>218</v>
      </c>
      <c r="JMP372" s="91"/>
      <c r="JMQ372" s="91"/>
      <c r="JMR372" s="91"/>
      <c r="JMS372" s="91"/>
      <c r="JMT372" s="91"/>
      <c r="JMU372" s="91"/>
      <c r="JMV372" s="91"/>
      <c r="JMW372" s="91" t="s">
        <v>218</v>
      </c>
      <c r="JMX372" s="91"/>
      <c r="JMY372" s="91"/>
      <c r="JMZ372" s="91"/>
      <c r="JNA372" s="91"/>
      <c r="JNB372" s="91"/>
      <c r="JNC372" s="91"/>
      <c r="JND372" s="91"/>
      <c r="JNE372" s="91" t="s">
        <v>218</v>
      </c>
      <c r="JNF372" s="91"/>
      <c r="JNG372" s="91"/>
      <c r="JNH372" s="91"/>
      <c r="JNI372" s="91"/>
      <c r="JNJ372" s="91"/>
      <c r="JNK372" s="91"/>
      <c r="JNL372" s="91"/>
      <c r="JNM372" s="91" t="s">
        <v>218</v>
      </c>
      <c r="JNN372" s="91"/>
      <c r="JNO372" s="91"/>
      <c r="JNP372" s="91"/>
      <c r="JNQ372" s="91"/>
      <c r="JNR372" s="91"/>
      <c r="JNS372" s="91"/>
      <c r="JNT372" s="91"/>
      <c r="JNU372" s="91" t="s">
        <v>218</v>
      </c>
      <c r="JNV372" s="91"/>
      <c r="JNW372" s="91"/>
      <c r="JNX372" s="91"/>
      <c r="JNY372" s="91"/>
      <c r="JNZ372" s="91"/>
      <c r="JOA372" s="91"/>
      <c r="JOB372" s="91"/>
      <c r="JOC372" s="91" t="s">
        <v>218</v>
      </c>
      <c r="JOD372" s="91"/>
      <c r="JOE372" s="91"/>
      <c r="JOF372" s="91"/>
      <c r="JOG372" s="91"/>
      <c r="JOH372" s="91"/>
      <c r="JOI372" s="91"/>
      <c r="JOJ372" s="91"/>
      <c r="JOK372" s="91" t="s">
        <v>218</v>
      </c>
      <c r="JOL372" s="91"/>
      <c r="JOM372" s="91"/>
      <c r="JON372" s="91"/>
      <c r="JOO372" s="91"/>
      <c r="JOP372" s="91"/>
      <c r="JOQ372" s="91"/>
      <c r="JOR372" s="91"/>
      <c r="JOS372" s="91" t="s">
        <v>218</v>
      </c>
      <c r="JOT372" s="91"/>
      <c r="JOU372" s="91"/>
      <c r="JOV372" s="91"/>
      <c r="JOW372" s="91"/>
      <c r="JOX372" s="91"/>
      <c r="JOY372" s="91"/>
      <c r="JOZ372" s="91"/>
      <c r="JPA372" s="91" t="s">
        <v>218</v>
      </c>
      <c r="JPB372" s="91"/>
      <c r="JPC372" s="91"/>
      <c r="JPD372" s="91"/>
      <c r="JPE372" s="91"/>
      <c r="JPF372" s="91"/>
      <c r="JPG372" s="91"/>
      <c r="JPH372" s="91"/>
      <c r="JPI372" s="91" t="s">
        <v>218</v>
      </c>
      <c r="JPJ372" s="91"/>
      <c r="JPK372" s="91"/>
      <c r="JPL372" s="91"/>
      <c r="JPM372" s="91"/>
      <c r="JPN372" s="91"/>
      <c r="JPO372" s="91"/>
      <c r="JPP372" s="91"/>
      <c r="JPQ372" s="91" t="s">
        <v>218</v>
      </c>
      <c r="JPR372" s="91"/>
      <c r="JPS372" s="91"/>
      <c r="JPT372" s="91"/>
      <c r="JPU372" s="91"/>
      <c r="JPV372" s="91"/>
      <c r="JPW372" s="91"/>
      <c r="JPX372" s="91"/>
      <c r="JPY372" s="91" t="s">
        <v>218</v>
      </c>
      <c r="JPZ372" s="91"/>
      <c r="JQA372" s="91"/>
      <c r="JQB372" s="91"/>
      <c r="JQC372" s="91"/>
      <c r="JQD372" s="91"/>
      <c r="JQE372" s="91"/>
      <c r="JQF372" s="91"/>
      <c r="JQG372" s="91" t="s">
        <v>218</v>
      </c>
      <c r="JQH372" s="91"/>
      <c r="JQI372" s="91"/>
      <c r="JQJ372" s="91"/>
      <c r="JQK372" s="91"/>
      <c r="JQL372" s="91"/>
      <c r="JQM372" s="91"/>
      <c r="JQN372" s="91"/>
      <c r="JQO372" s="91" t="s">
        <v>218</v>
      </c>
      <c r="JQP372" s="91"/>
      <c r="JQQ372" s="91"/>
      <c r="JQR372" s="91"/>
      <c r="JQS372" s="91"/>
      <c r="JQT372" s="91"/>
      <c r="JQU372" s="91"/>
      <c r="JQV372" s="91"/>
      <c r="JQW372" s="91" t="s">
        <v>218</v>
      </c>
      <c r="JQX372" s="91"/>
      <c r="JQY372" s="91"/>
      <c r="JQZ372" s="91"/>
      <c r="JRA372" s="91"/>
      <c r="JRB372" s="91"/>
      <c r="JRC372" s="91"/>
      <c r="JRD372" s="91"/>
      <c r="JRE372" s="91" t="s">
        <v>218</v>
      </c>
      <c r="JRF372" s="91"/>
      <c r="JRG372" s="91"/>
      <c r="JRH372" s="91"/>
      <c r="JRI372" s="91"/>
      <c r="JRJ372" s="91"/>
      <c r="JRK372" s="91"/>
      <c r="JRL372" s="91"/>
      <c r="JRM372" s="91" t="s">
        <v>218</v>
      </c>
      <c r="JRN372" s="91"/>
      <c r="JRO372" s="91"/>
      <c r="JRP372" s="91"/>
      <c r="JRQ372" s="91"/>
      <c r="JRR372" s="91"/>
      <c r="JRS372" s="91"/>
      <c r="JRT372" s="91"/>
      <c r="JRU372" s="91" t="s">
        <v>218</v>
      </c>
      <c r="JRV372" s="91"/>
      <c r="JRW372" s="91"/>
      <c r="JRX372" s="91"/>
      <c r="JRY372" s="91"/>
      <c r="JRZ372" s="91"/>
      <c r="JSA372" s="91"/>
      <c r="JSB372" s="91"/>
      <c r="JSC372" s="91" t="s">
        <v>218</v>
      </c>
      <c r="JSD372" s="91"/>
      <c r="JSE372" s="91"/>
      <c r="JSF372" s="91"/>
      <c r="JSG372" s="91"/>
      <c r="JSH372" s="91"/>
      <c r="JSI372" s="91"/>
      <c r="JSJ372" s="91"/>
      <c r="JSK372" s="91" t="s">
        <v>218</v>
      </c>
      <c r="JSL372" s="91"/>
      <c r="JSM372" s="91"/>
      <c r="JSN372" s="91"/>
      <c r="JSO372" s="91"/>
      <c r="JSP372" s="91"/>
      <c r="JSQ372" s="91"/>
      <c r="JSR372" s="91"/>
      <c r="JSS372" s="91" t="s">
        <v>218</v>
      </c>
      <c r="JST372" s="91"/>
      <c r="JSU372" s="91"/>
      <c r="JSV372" s="91"/>
      <c r="JSW372" s="91"/>
      <c r="JSX372" s="91"/>
      <c r="JSY372" s="91"/>
      <c r="JSZ372" s="91"/>
      <c r="JTA372" s="91" t="s">
        <v>218</v>
      </c>
      <c r="JTB372" s="91"/>
      <c r="JTC372" s="91"/>
      <c r="JTD372" s="91"/>
      <c r="JTE372" s="91"/>
      <c r="JTF372" s="91"/>
      <c r="JTG372" s="91"/>
      <c r="JTH372" s="91"/>
      <c r="JTI372" s="91" t="s">
        <v>218</v>
      </c>
      <c r="JTJ372" s="91"/>
      <c r="JTK372" s="91"/>
      <c r="JTL372" s="91"/>
      <c r="JTM372" s="91"/>
      <c r="JTN372" s="91"/>
      <c r="JTO372" s="91"/>
      <c r="JTP372" s="91"/>
      <c r="JTQ372" s="91" t="s">
        <v>218</v>
      </c>
      <c r="JTR372" s="91"/>
      <c r="JTS372" s="91"/>
      <c r="JTT372" s="91"/>
      <c r="JTU372" s="91"/>
      <c r="JTV372" s="91"/>
      <c r="JTW372" s="91"/>
      <c r="JTX372" s="91"/>
      <c r="JTY372" s="91" t="s">
        <v>218</v>
      </c>
      <c r="JTZ372" s="91"/>
      <c r="JUA372" s="91"/>
      <c r="JUB372" s="91"/>
      <c r="JUC372" s="91"/>
      <c r="JUD372" s="91"/>
      <c r="JUE372" s="91"/>
      <c r="JUF372" s="91"/>
      <c r="JUG372" s="91" t="s">
        <v>218</v>
      </c>
      <c r="JUH372" s="91"/>
      <c r="JUI372" s="91"/>
      <c r="JUJ372" s="91"/>
      <c r="JUK372" s="91"/>
      <c r="JUL372" s="91"/>
      <c r="JUM372" s="91"/>
      <c r="JUN372" s="91"/>
      <c r="JUO372" s="91" t="s">
        <v>218</v>
      </c>
      <c r="JUP372" s="91"/>
      <c r="JUQ372" s="91"/>
      <c r="JUR372" s="91"/>
      <c r="JUS372" s="91"/>
      <c r="JUT372" s="91"/>
      <c r="JUU372" s="91"/>
      <c r="JUV372" s="91"/>
      <c r="JUW372" s="91" t="s">
        <v>218</v>
      </c>
      <c r="JUX372" s="91"/>
      <c r="JUY372" s="91"/>
      <c r="JUZ372" s="91"/>
      <c r="JVA372" s="91"/>
      <c r="JVB372" s="91"/>
      <c r="JVC372" s="91"/>
      <c r="JVD372" s="91"/>
      <c r="JVE372" s="91" t="s">
        <v>218</v>
      </c>
      <c r="JVF372" s="91"/>
      <c r="JVG372" s="91"/>
      <c r="JVH372" s="91"/>
      <c r="JVI372" s="91"/>
      <c r="JVJ372" s="91"/>
      <c r="JVK372" s="91"/>
      <c r="JVL372" s="91"/>
      <c r="JVM372" s="91" t="s">
        <v>218</v>
      </c>
      <c r="JVN372" s="91"/>
      <c r="JVO372" s="91"/>
      <c r="JVP372" s="91"/>
      <c r="JVQ372" s="91"/>
      <c r="JVR372" s="91"/>
      <c r="JVS372" s="91"/>
      <c r="JVT372" s="91"/>
      <c r="JVU372" s="91" t="s">
        <v>218</v>
      </c>
      <c r="JVV372" s="91"/>
      <c r="JVW372" s="91"/>
      <c r="JVX372" s="91"/>
      <c r="JVY372" s="91"/>
      <c r="JVZ372" s="91"/>
      <c r="JWA372" s="91"/>
      <c r="JWB372" s="91"/>
      <c r="JWC372" s="91" t="s">
        <v>218</v>
      </c>
      <c r="JWD372" s="91"/>
      <c r="JWE372" s="91"/>
      <c r="JWF372" s="91"/>
      <c r="JWG372" s="91"/>
      <c r="JWH372" s="91"/>
      <c r="JWI372" s="91"/>
      <c r="JWJ372" s="91"/>
      <c r="JWK372" s="91" t="s">
        <v>218</v>
      </c>
      <c r="JWL372" s="91"/>
      <c r="JWM372" s="91"/>
      <c r="JWN372" s="91"/>
      <c r="JWO372" s="91"/>
      <c r="JWP372" s="91"/>
      <c r="JWQ372" s="91"/>
      <c r="JWR372" s="91"/>
      <c r="JWS372" s="91" t="s">
        <v>218</v>
      </c>
      <c r="JWT372" s="91"/>
      <c r="JWU372" s="91"/>
      <c r="JWV372" s="91"/>
      <c r="JWW372" s="91"/>
      <c r="JWX372" s="91"/>
      <c r="JWY372" s="91"/>
      <c r="JWZ372" s="91"/>
      <c r="JXA372" s="91" t="s">
        <v>218</v>
      </c>
      <c r="JXB372" s="91"/>
      <c r="JXC372" s="91"/>
      <c r="JXD372" s="91"/>
      <c r="JXE372" s="91"/>
      <c r="JXF372" s="91"/>
      <c r="JXG372" s="91"/>
      <c r="JXH372" s="91"/>
      <c r="JXI372" s="91" t="s">
        <v>218</v>
      </c>
      <c r="JXJ372" s="91"/>
      <c r="JXK372" s="91"/>
      <c r="JXL372" s="91"/>
      <c r="JXM372" s="91"/>
      <c r="JXN372" s="91"/>
      <c r="JXO372" s="91"/>
      <c r="JXP372" s="91"/>
      <c r="JXQ372" s="91" t="s">
        <v>218</v>
      </c>
      <c r="JXR372" s="91"/>
      <c r="JXS372" s="91"/>
      <c r="JXT372" s="91"/>
      <c r="JXU372" s="91"/>
      <c r="JXV372" s="91"/>
      <c r="JXW372" s="91"/>
      <c r="JXX372" s="91"/>
      <c r="JXY372" s="91" t="s">
        <v>218</v>
      </c>
      <c r="JXZ372" s="91"/>
      <c r="JYA372" s="91"/>
      <c r="JYB372" s="91"/>
      <c r="JYC372" s="91"/>
      <c r="JYD372" s="91"/>
      <c r="JYE372" s="91"/>
      <c r="JYF372" s="91"/>
      <c r="JYG372" s="91" t="s">
        <v>218</v>
      </c>
      <c r="JYH372" s="91"/>
      <c r="JYI372" s="91"/>
      <c r="JYJ372" s="91"/>
      <c r="JYK372" s="91"/>
      <c r="JYL372" s="91"/>
      <c r="JYM372" s="91"/>
      <c r="JYN372" s="91"/>
      <c r="JYO372" s="91" t="s">
        <v>218</v>
      </c>
      <c r="JYP372" s="91"/>
      <c r="JYQ372" s="91"/>
      <c r="JYR372" s="91"/>
      <c r="JYS372" s="91"/>
      <c r="JYT372" s="91"/>
      <c r="JYU372" s="91"/>
      <c r="JYV372" s="91"/>
      <c r="JYW372" s="91" t="s">
        <v>218</v>
      </c>
      <c r="JYX372" s="91"/>
      <c r="JYY372" s="91"/>
      <c r="JYZ372" s="91"/>
      <c r="JZA372" s="91"/>
      <c r="JZB372" s="91"/>
      <c r="JZC372" s="91"/>
      <c r="JZD372" s="91"/>
      <c r="JZE372" s="91" t="s">
        <v>218</v>
      </c>
      <c r="JZF372" s="91"/>
      <c r="JZG372" s="91"/>
      <c r="JZH372" s="91"/>
      <c r="JZI372" s="91"/>
      <c r="JZJ372" s="91"/>
      <c r="JZK372" s="91"/>
      <c r="JZL372" s="91"/>
      <c r="JZM372" s="91" t="s">
        <v>218</v>
      </c>
      <c r="JZN372" s="91"/>
      <c r="JZO372" s="91"/>
      <c r="JZP372" s="91"/>
      <c r="JZQ372" s="91"/>
      <c r="JZR372" s="91"/>
      <c r="JZS372" s="91"/>
      <c r="JZT372" s="91"/>
      <c r="JZU372" s="91" t="s">
        <v>218</v>
      </c>
      <c r="JZV372" s="91"/>
      <c r="JZW372" s="91"/>
      <c r="JZX372" s="91"/>
      <c r="JZY372" s="91"/>
      <c r="JZZ372" s="91"/>
      <c r="KAA372" s="91"/>
      <c r="KAB372" s="91"/>
      <c r="KAC372" s="91" t="s">
        <v>218</v>
      </c>
      <c r="KAD372" s="91"/>
      <c r="KAE372" s="91"/>
      <c r="KAF372" s="91"/>
      <c r="KAG372" s="91"/>
      <c r="KAH372" s="91"/>
      <c r="KAI372" s="91"/>
      <c r="KAJ372" s="91"/>
      <c r="KAK372" s="91" t="s">
        <v>218</v>
      </c>
      <c r="KAL372" s="91"/>
      <c r="KAM372" s="91"/>
      <c r="KAN372" s="91"/>
      <c r="KAO372" s="91"/>
      <c r="KAP372" s="91"/>
      <c r="KAQ372" s="91"/>
      <c r="KAR372" s="91"/>
      <c r="KAS372" s="91" t="s">
        <v>218</v>
      </c>
      <c r="KAT372" s="91"/>
      <c r="KAU372" s="91"/>
      <c r="KAV372" s="91"/>
      <c r="KAW372" s="91"/>
      <c r="KAX372" s="91"/>
      <c r="KAY372" s="91"/>
      <c r="KAZ372" s="91"/>
      <c r="KBA372" s="91" t="s">
        <v>218</v>
      </c>
      <c r="KBB372" s="91"/>
      <c r="KBC372" s="91"/>
      <c r="KBD372" s="91"/>
      <c r="KBE372" s="91"/>
      <c r="KBF372" s="91"/>
      <c r="KBG372" s="91"/>
      <c r="KBH372" s="91"/>
      <c r="KBI372" s="91" t="s">
        <v>218</v>
      </c>
      <c r="KBJ372" s="91"/>
      <c r="KBK372" s="91"/>
      <c r="KBL372" s="91"/>
      <c r="KBM372" s="91"/>
      <c r="KBN372" s="91"/>
      <c r="KBO372" s="91"/>
      <c r="KBP372" s="91"/>
      <c r="KBQ372" s="91" t="s">
        <v>218</v>
      </c>
      <c r="KBR372" s="91"/>
      <c r="KBS372" s="91"/>
      <c r="KBT372" s="91"/>
      <c r="KBU372" s="91"/>
      <c r="KBV372" s="91"/>
      <c r="KBW372" s="91"/>
      <c r="KBX372" s="91"/>
      <c r="KBY372" s="91" t="s">
        <v>218</v>
      </c>
      <c r="KBZ372" s="91"/>
      <c r="KCA372" s="91"/>
      <c r="KCB372" s="91"/>
      <c r="KCC372" s="91"/>
      <c r="KCD372" s="91"/>
      <c r="KCE372" s="91"/>
      <c r="KCF372" s="91"/>
      <c r="KCG372" s="91" t="s">
        <v>218</v>
      </c>
      <c r="KCH372" s="91"/>
      <c r="KCI372" s="91"/>
      <c r="KCJ372" s="91"/>
      <c r="KCK372" s="91"/>
      <c r="KCL372" s="91"/>
      <c r="KCM372" s="91"/>
      <c r="KCN372" s="91"/>
      <c r="KCO372" s="91" t="s">
        <v>218</v>
      </c>
      <c r="KCP372" s="91"/>
      <c r="KCQ372" s="91"/>
      <c r="KCR372" s="91"/>
      <c r="KCS372" s="91"/>
      <c r="KCT372" s="91"/>
      <c r="KCU372" s="91"/>
      <c r="KCV372" s="91"/>
      <c r="KCW372" s="91" t="s">
        <v>218</v>
      </c>
      <c r="KCX372" s="91"/>
      <c r="KCY372" s="91"/>
      <c r="KCZ372" s="91"/>
      <c r="KDA372" s="91"/>
      <c r="KDB372" s="91"/>
      <c r="KDC372" s="91"/>
      <c r="KDD372" s="91"/>
      <c r="KDE372" s="91" t="s">
        <v>218</v>
      </c>
      <c r="KDF372" s="91"/>
      <c r="KDG372" s="91"/>
      <c r="KDH372" s="91"/>
      <c r="KDI372" s="91"/>
      <c r="KDJ372" s="91"/>
      <c r="KDK372" s="91"/>
      <c r="KDL372" s="91"/>
      <c r="KDM372" s="91" t="s">
        <v>218</v>
      </c>
      <c r="KDN372" s="91"/>
      <c r="KDO372" s="91"/>
      <c r="KDP372" s="91"/>
      <c r="KDQ372" s="91"/>
      <c r="KDR372" s="91"/>
      <c r="KDS372" s="91"/>
      <c r="KDT372" s="91"/>
      <c r="KDU372" s="91" t="s">
        <v>218</v>
      </c>
      <c r="KDV372" s="91"/>
      <c r="KDW372" s="91"/>
      <c r="KDX372" s="91"/>
      <c r="KDY372" s="91"/>
      <c r="KDZ372" s="91"/>
      <c r="KEA372" s="91"/>
      <c r="KEB372" s="91"/>
      <c r="KEC372" s="91" t="s">
        <v>218</v>
      </c>
      <c r="KED372" s="91"/>
      <c r="KEE372" s="91"/>
      <c r="KEF372" s="91"/>
      <c r="KEG372" s="91"/>
      <c r="KEH372" s="91"/>
      <c r="KEI372" s="91"/>
      <c r="KEJ372" s="91"/>
      <c r="KEK372" s="91" t="s">
        <v>218</v>
      </c>
      <c r="KEL372" s="91"/>
      <c r="KEM372" s="91"/>
      <c r="KEN372" s="91"/>
      <c r="KEO372" s="91"/>
      <c r="KEP372" s="91"/>
      <c r="KEQ372" s="91"/>
      <c r="KER372" s="91"/>
      <c r="KES372" s="91" t="s">
        <v>218</v>
      </c>
      <c r="KET372" s="91"/>
      <c r="KEU372" s="91"/>
      <c r="KEV372" s="91"/>
      <c r="KEW372" s="91"/>
      <c r="KEX372" s="91"/>
      <c r="KEY372" s="91"/>
      <c r="KEZ372" s="91"/>
      <c r="KFA372" s="91" t="s">
        <v>218</v>
      </c>
      <c r="KFB372" s="91"/>
      <c r="KFC372" s="91"/>
      <c r="KFD372" s="91"/>
      <c r="KFE372" s="91"/>
      <c r="KFF372" s="91"/>
      <c r="KFG372" s="91"/>
      <c r="KFH372" s="91"/>
      <c r="KFI372" s="91" t="s">
        <v>218</v>
      </c>
      <c r="KFJ372" s="91"/>
      <c r="KFK372" s="91"/>
      <c r="KFL372" s="91"/>
      <c r="KFM372" s="91"/>
      <c r="KFN372" s="91"/>
      <c r="KFO372" s="91"/>
      <c r="KFP372" s="91"/>
      <c r="KFQ372" s="91" t="s">
        <v>218</v>
      </c>
      <c r="KFR372" s="91"/>
      <c r="KFS372" s="91"/>
      <c r="KFT372" s="91"/>
      <c r="KFU372" s="91"/>
      <c r="KFV372" s="91"/>
      <c r="KFW372" s="91"/>
      <c r="KFX372" s="91"/>
      <c r="KFY372" s="91" t="s">
        <v>218</v>
      </c>
      <c r="KFZ372" s="91"/>
      <c r="KGA372" s="91"/>
      <c r="KGB372" s="91"/>
      <c r="KGC372" s="91"/>
      <c r="KGD372" s="91"/>
      <c r="KGE372" s="91"/>
      <c r="KGF372" s="91"/>
      <c r="KGG372" s="91" t="s">
        <v>218</v>
      </c>
      <c r="KGH372" s="91"/>
      <c r="KGI372" s="91"/>
      <c r="KGJ372" s="91"/>
      <c r="KGK372" s="91"/>
      <c r="KGL372" s="91"/>
      <c r="KGM372" s="91"/>
      <c r="KGN372" s="91"/>
      <c r="KGO372" s="91" t="s">
        <v>218</v>
      </c>
      <c r="KGP372" s="91"/>
      <c r="KGQ372" s="91"/>
      <c r="KGR372" s="91"/>
      <c r="KGS372" s="91"/>
      <c r="KGT372" s="91"/>
      <c r="KGU372" s="91"/>
      <c r="KGV372" s="91"/>
      <c r="KGW372" s="91" t="s">
        <v>218</v>
      </c>
      <c r="KGX372" s="91"/>
      <c r="KGY372" s="91"/>
      <c r="KGZ372" s="91"/>
      <c r="KHA372" s="91"/>
      <c r="KHB372" s="91"/>
      <c r="KHC372" s="91"/>
      <c r="KHD372" s="91"/>
      <c r="KHE372" s="91" t="s">
        <v>218</v>
      </c>
      <c r="KHF372" s="91"/>
      <c r="KHG372" s="91"/>
      <c r="KHH372" s="91"/>
      <c r="KHI372" s="91"/>
      <c r="KHJ372" s="91"/>
      <c r="KHK372" s="91"/>
      <c r="KHL372" s="91"/>
      <c r="KHM372" s="91" t="s">
        <v>218</v>
      </c>
      <c r="KHN372" s="91"/>
      <c r="KHO372" s="91"/>
      <c r="KHP372" s="91"/>
      <c r="KHQ372" s="91"/>
      <c r="KHR372" s="91"/>
      <c r="KHS372" s="91"/>
      <c r="KHT372" s="91"/>
      <c r="KHU372" s="91" t="s">
        <v>218</v>
      </c>
      <c r="KHV372" s="91"/>
      <c r="KHW372" s="91"/>
      <c r="KHX372" s="91"/>
      <c r="KHY372" s="91"/>
      <c r="KHZ372" s="91"/>
      <c r="KIA372" s="91"/>
      <c r="KIB372" s="91"/>
      <c r="KIC372" s="91" t="s">
        <v>218</v>
      </c>
      <c r="KID372" s="91"/>
      <c r="KIE372" s="91"/>
      <c r="KIF372" s="91"/>
      <c r="KIG372" s="91"/>
      <c r="KIH372" s="91"/>
      <c r="KII372" s="91"/>
      <c r="KIJ372" s="91"/>
      <c r="KIK372" s="91" t="s">
        <v>218</v>
      </c>
      <c r="KIL372" s="91"/>
      <c r="KIM372" s="91"/>
      <c r="KIN372" s="91"/>
      <c r="KIO372" s="91"/>
      <c r="KIP372" s="91"/>
      <c r="KIQ372" s="91"/>
      <c r="KIR372" s="91"/>
      <c r="KIS372" s="91" t="s">
        <v>218</v>
      </c>
      <c r="KIT372" s="91"/>
      <c r="KIU372" s="91"/>
      <c r="KIV372" s="91"/>
      <c r="KIW372" s="91"/>
      <c r="KIX372" s="91"/>
      <c r="KIY372" s="91"/>
      <c r="KIZ372" s="91"/>
      <c r="KJA372" s="91" t="s">
        <v>218</v>
      </c>
      <c r="KJB372" s="91"/>
      <c r="KJC372" s="91"/>
      <c r="KJD372" s="91"/>
      <c r="KJE372" s="91"/>
      <c r="KJF372" s="91"/>
      <c r="KJG372" s="91"/>
      <c r="KJH372" s="91"/>
      <c r="KJI372" s="91" t="s">
        <v>218</v>
      </c>
      <c r="KJJ372" s="91"/>
      <c r="KJK372" s="91"/>
      <c r="KJL372" s="91"/>
      <c r="KJM372" s="91"/>
      <c r="KJN372" s="91"/>
      <c r="KJO372" s="91"/>
      <c r="KJP372" s="91"/>
      <c r="KJQ372" s="91" t="s">
        <v>218</v>
      </c>
      <c r="KJR372" s="91"/>
      <c r="KJS372" s="91"/>
      <c r="KJT372" s="91"/>
      <c r="KJU372" s="91"/>
      <c r="KJV372" s="91"/>
      <c r="KJW372" s="91"/>
      <c r="KJX372" s="91"/>
      <c r="KJY372" s="91" t="s">
        <v>218</v>
      </c>
      <c r="KJZ372" s="91"/>
      <c r="KKA372" s="91"/>
      <c r="KKB372" s="91"/>
      <c r="KKC372" s="91"/>
      <c r="KKD372" s="91"/>
      <c r="KKE372" s="91"/>
      <c r="KKF372" s="91"/>
      <c r="KKG372" s="91" t="s">
        <v>218</v>
      </c>
      <c r="KKH372" s="91"/>
      <c r="KKI372" s="91"/>
      <c r="KKJ372" s="91"/>
      <c r="KKK372" s="91"/>
      <c r="KKL372" s="91"/>
      <c r="KKM372" s="91"/>
      <c r="KKN372" s="91"/>
      <c r="KKO372" s="91" t="s">
        <v>218</v>
      </c>
      <c r="KKP372" s="91"/>
      <c r="KKQ372" s="91"/>
      <c r="KKR372" s="91"/>
      <c r="KKS372" s="91"/>
      <c r="KKT372" s="91"/>
      <c r="KKU372" s="91"/>
      <c r="KKV372" s="91"/>
      <c r="KKW372" s="91" t="s">
        <v>218</v>
      </c>
      <c r="KKX372" s="91"/>
      <c r="KKY372" s="91"/>
      <c r="KKZ372" s="91"/>
      <c r="KLA372" s="91"/>
      <c r="KLB372" s="91"/>
      <c r="KLC372" s="91"/>
      <c r="KLD372" s="91"/>
      <c r="KLE372" s="91" t="s">
        <v>218</v>
      </c>
      <c r="KLF372" s="91"/>
      <c r="KLG372" s="91"/>
      <c r="KLH372" s="91"/>
      <c r="KLI372" s="91"/>
      <c r="KLJ372" s="91"/>
      <c r="KLK372" s="91"/>
      <c r="KLL372" s="91"/>
      <c r="KLM372" s="91" t="s">
        <v>218</v>
      </c>
      <c r="KLN372" s="91"/>
      <c r="KLO372" s="91"/>
      <c r="KLP372" s="91"/>
      <c r="KLQ372" s="91"/>
      <c r="KLR372" s="91"/>
      <c r="KLS372" s="91"/>
      <c r="KLT372" s="91"/>
      <c r="KLU372" s="91" t="s">
        <v>218</v>
      </c>
      <c r="KLV372" s="91"/>
      <c r="KLW372" s="91"/>
      <c r="KLX372" s="91"/>
      <c r="KLY372" s="91"/>
      <c r="KLZ372" s="91"/>
      <c r="KMA372" s="91"/>
      <c r="KMB372" s="91"/>
      <c r="KMC372" s="91" t="s">
        <v>218</v>
      </c>
      <c r="KMD372" s="91"/>
      <c r="KME372" s="91"/>
      <c r="KMF372" s="91"/>
      <c r="KMG372" s="91"/>
      <c r="KMH372" s="91"/>
      <c r="KMI372" s="91"/>
      <c r="KMJ372" s="91"/>
      <c r="KMK372" s="91" t="s">
        <v>218</v>
      </c>
      <c r="KML372" s="91"/>
      <c r="KMM372" s="91"/>
      <c r="KMN372" s="91"/>
      <c r="KMO372" s="91"/>
      <c r="KMP372" s="91"/>
      <c r="KMQ372" s="91"/>
      <c r="KMR372" s="91"/>
      <c r="KMS372" s="91" t="s">
        <v>218</v>
      </c>
      <c r="KMT372" s="91"/>
      <c r="KMU372" s="91"/>
      <c r="KMV372" s="91"/>
      <c r="KMW372" s="91"/>
      <c r="KMX372" s="91"/>
      <c r="KMY372" s="91"/>
      <c r="KMZ372" s="91"/>
      <c r="KNA372" s="91" t="s">
        <v>218</v>
      </c>
      <c r="KNB372" s="91"/>
      <c r="KNC372" s="91"/>
      <c r="KND372" s="91"/>
      <c r="KNE372" s="91"/>
      <c r="KNF372" s="91"/>
      <c r="KNG372" s="91"/>
      <c r="KNH372" s="91"/>
      <c r="KNI372" s="91" t="s">
        <v>218</v>
      </c>
      <c r="KNJ372" s="91"/>
      <c r="KNK372" s="91"/>
      <c r="KNL372" s="91"/>
      <c r="KNM372" s="91"/>
      <c r="KNN372" s="91"/>
      <c r="KNO372" s="91"/>
      <c r="KNP372" s="91"/>
      <c r="KNQ372" s="91" t="s">
        <v>218</v>
      </c>
      <c r="KNR372" s="91"/>
      <c r="KNS372" s="91"/>
      <c r="KNT372" s="91"/>
      <c r="KNU372" s="91"/>
      <c r="KNV372" s="91"/>
      <c r="KNW372" s="91"/>
      <c r="KNX372" s="91"/>
      <c r="KNY372" s="91" t="s">
        <v>218</v>
      </c>
      <c r="KNZ372" s="91"/>
      <c r="KOA372" s="91"/>
      <c r="KOB372" s="91"/>
      <c r="KOC372" s="91"/>
      <c r="KOD372" s="91"/>
      <c r="KOE372" s="91"/>
      <c r="KOF372" s="91"/>
      <c r="KOG372" s="91" t="s">
        <v>218</v>
      </c>
      <c r="KOH372" s="91"/>
      <c r="KOI372" s="91"/>
      <c r="KOJ372" s="91"/>
      <c r="KOK372" s="91"/>
      <c r="KOL372" s="91"/>
      <c r="KOM372" s="91"/>
      <c r="KON372" s="91"/>
      <c r="KOO372" s="91" t="s">
        <v>218</v>
      </c>
      <c r="KOP372" s="91"/>
      <c r="KOQ372" s="91"/>
      <c r="KOR372" s="91"/>
      <c r="KOS372" s="91"/>
      <c r="KOT372" s="91"/>
      <c r="KOU372" s="91"/>
      <c r="KOV372" s="91"/>
      <c r="KOW372" s="91" t="s">
        <v>218</v>
      </c>
      <c r="KOX372" s="91"/>
      <c r="KOY372" s="91"/>
      <c r="KOZ372" s="91"/>
      <c r="KPA372" s="91"/>
      <c r="KPB372" s="91"/>
      <c r="KPC372" s="91"/>
      <c r="KPD372" s="91"/>
      <c r="KPE372" s="91" t="s">
        <v>218</v>
      </c>
      <c r="KPF372" s="91"/>
      <c r="KPG372" s="91"/>
      <c r="KPH372" s="91"/>
      <c r="KPI372" s="91"/>
      <c r="KPJ372" s="91"/>
      <c r="KPK372" s="91"/>
      <c r="KPL372" s="91"/>
      <c r="KPM372" s="91" t="s">
        <v>218</v>
      </c>
      <c r="KPN372" s="91"/>
      <c r="KPO372" s="91"/>
      <c r="KPP372" s="91"/>
      <c r="KPQ372" s="91"/>
      <c r="KPR372" s="91"/>
      <c r="KPS372" s="91"/>
      <c r="KPT372" s="91"/>
      <c r="KPU372" s="91" t="s">
        <v>218</v>
      </c>
      <c r="KPV372" s="91"/>
      <c r="KPW372" s="91"/>
      <c r="KPX372" s="91"/>
      <c r="KPY372" s="91"/>
      <c r="KPZ372" s="91"/>
      <c r="KQA372" s="91"/>
      <c r="KQB372" s="91"/>
      <c r="KQC372" s="91" t="s">
        <v>218</v>
      </c>
      <c r="KQD372" s="91"/>
      <c r="KQE372" s="91"/>
      <c r="KQF372" s="91"/>
      <c r="KQG372" s="91"/>
      <c r="KQH372" s="91"/>
      <c r="KQI372" s="91"/>
      <c r="KQJ372" s="91"/>
      <c r="KQK372" s="91" t="s">
        <v>218</v>
      </c>
      <c r="KQL372" s="91"/>
      <c r="KQM372" s="91"/>
      <c r="KQN372" s="91"/>
      <c r="KQO372" s="91"/>
      <c r="KQP372" s="91"/>
      <c r="KQQ372" s="91"/>
      <c r="KQR372" s="91"/>
      <c r="KQS372" s="91" t="s">
        <v>218</v>
      </c>
      <c r="KQT372" s="91"/>
      <c r="KQU372" s="91"/>
      <c r="KQV372" s="91"/>
      <c r="KQW372" s="91"/>
      <c r="KQX372" s="91"/>
      <c r="KQY372" s="91"/>
      <c r="KQZ372" s="91"/>
      <c r="KRA372" s="91" t="s">
        <v>218</v>
      </c>
      <c r="KRB372" s="91"/>
      <c r="KRC372" s="91"/>
      <c r="KRD372" s="91"/>
      <c r="KRE372" s="91"/>
      <c r="KRF372" s="91"/>
      <c r="KRG372" s="91"/>
      <c r="KRH372" s="91"/>
      <c r="KRI372" s="91" t="s">
        <v>218</v>
      </c>
      <c r="KRJ372" s="91"/>
      <c r="KRK372" s="91"/>
      <c r="KRL372" s="91"/>
      <c r="KRM372" s="91"/>
      <c r="KRN372" s="91"/>
      <c r="KRO372" s="91"/>
      <c r="KRP372" s="91"/>
      <c r="KRQ372" s="91" t="s">
        <v>218</v>
      </c>
      <c r="KRR372" s="91"/>
      <c r="KRS372" s="91"/>
      <c r="KRT372" s="91"/>
      <c r="KRU372" s="91"/>
      <c r="KRV372" s="91"/>
      <c r="KRW372" s="91"/>
      <c r="KRX372" s="91"/>
      <c r="KRY372" s="91" t="s">
        <v>218</v>
      </c>
      <c r="KRZ372" s="91"/>
      <c r="KSA372" s="91"/>
      <c r="KSB372" s="91"/>
      <c r="KSC372" s="91"/>
      <c r="KSD372" s="91"/>
      <c r="KSE372" s="91"/>
      <c r="KSF372" s="91"/>
      <c r="KSG372" s="91" t="s">
        <v>218</v>
      </c>
      <c r="KSH372" s="91"/>
      <c r="KSI372" s="91"/>
      <c r="KSJ372" s="91"/>
      <c r="KSK372" s="91"/>
      <c r="KSL372" s="91"/>
      <c r="KSM372" s="91"/>
      <c r="KSN372" s="91"/>
      <c r="KSO372" s="91" t="s">
        <v>218</v>
      </c>
      <c r="KSP372" s="91"/>
      <c r="KSQ372" s="91"/>
      <c r="KSR372" s="91"/>
      <c r="KSS372" s="91"/>
      <c r="KST372" s="91"/>
      <c r="KSU372" s="91"/>
      <c r="KSV372" s="91"/>
      <c r="KSW372" s="91" t="s">
        <v>218</v>
      </c>
      <c r="KSX372" s="91"/>
      <c r="KSY372" s="91"/>
      <c r="KSZ372" s="91"/>
      <c r="KTA372" s="91"/>
      <c r="KTB372" s="91"/>
      <c r="KTC372" s="91"/>
      <c r="KTD372" s="91"/>
      <c r="KTE372" s="91" t="s">
        <v>218</v>
      </c>
      <c r="KTF372" s="91"/>
      <c r="KTG372" s="91"/>
      <c r="KTH372" s="91"/>
      <c r="KTI372" s="91"/>
      <c r="KTJ372" s="91"/>
      <c r="KTK372" s="91"/>
      <c r="KTL372" s="91"/>
      <c r="KTM372" s="91" t="s">
        <v>218</v>
      </c>
      <c r="KTN372" s="91"/>
      <c r="KTO372" s="91"/>
      <c r="KTP372" s="91"/>
      <c r="KTQ372" s="91"/>
      <c r="KTR372" s="91"/>
      <c r="KTS372" s="91"/>
      <c r="KTT372" s="91"/>
      <c r="KTU372" s="91" t="s">
        <v>218</v>
      </c>
      <c r="KTV372" s="91"/>
      <c r="KTW372" s="91"/>
      <c r="KTX372" s="91"/>
      <c r="KTY372" s="91"/>
      <c r="KTZ372" s="91"/>
      <c r="KUA372" s="91"/>
      <c r="KUB372" s="91"/>
      <c r="KUC372" s="91" t="s">
        <v>218</v>
      </c>
      <c r="KUD372" s="91"/>
      <c r="KUE372" s="91"/>
      <c r="KUF372" s="91"/>
      <c r="KUG372" s="91"/>
      <c r="KUH372" s="91"/>
      <c r="KUI372" s="91"/>
      <c r="KUJ372" s="91"/>
      <c r="KUK372" s="91" t="s">
        <v>218</v>
      </c>
      <c r="KUL372" s="91"/>
      <c r="KUM372" s="91"/>
      <c r="KUN372" s="91"/>
      <c r="KUO372" s="91"/>
      <c r="KUP372" s="91"/>
      <c r="KUQ372" s="91"/>
      <c r="KUR372" s="91"/>
      <c r="KUS372" s="91" t="s">
        <v>218</v>
      </c>
      <c r="KUT372" s="91"/>
      <c r="KUU372" s="91"/>
      <c r="KUV372" s="91"/>
      <c r="KUW372" s="91"/>
      <c r="KUX372" s="91"/>
      <c r="KUY372" s="91"/>
      <c r="KUZ372" s="91"/>
      <c r="KVA372" s="91" t="s">
        <v>218</v>
      </c>
      <c r="KVB372" s="91"/>
      <c r="KVC372" s="91"/>
      <c r="KVD372" s="91"/>
      <c r="KVE372" s="91"/>
      <c r="KVF372" s="91"/>
      <c r="KVG372" s="91"/>
      <c r="KVH372" s="91"/>
      <c r="KVI372" s="91" t="s">
        <v>218</v>
      </c>
      <c r="KVJ372" s="91"/>
      <c r="KVK372" s="91"/>
      <c r="KVL372" s="91"/>
      <c r="KVM372" s="91"/>
      <c r="KVN372" s="91"/>
      <c r="KVO372" s="91"/>
      <c r="KVP372" s="91"/>
      <c r="KVQ372" s="91" t="s">
        <v>218</v>
      </c>
      <c r="KVR372" s="91"/>
      <c r="KVS372" s="91"/>
      <c r="KVT372" s="91"/>
      <c r="KVU372" s="91"/>
      <c r="KVV372" s="91"/>
      <c r="KVW372" s="91"/>
      <c r="KVX372" s="91"/>
      <c r="KVY372" s="91" t="s">
        <v>218</v>
      </c>
      <c r="KVZ372" s="91"/>
      <c r="KWA372" s="91"/>
      <c r="KWB372" s="91"/>
      <c r="KWC372" s="91"/>
      <c r="KWD372" s="91"/>
      <c r="KWE372" s="91"/>
      <c r="KWF372" s="91"/>
      <c r="KWG372" s="91" t="s">
        <v>218</v>
      </c>
      <c r="KWH372" s="91"/>
      <c r="KWI372" s="91"/>
      <c r="KWJ372" s="91"/>
      <c r="KWK372" s="91"/>
      <c r="KWL372" s="91"/>
      <c r="KWM372" s="91"/>
      <c r="KWN372" s="91"/>
      <c r="KWO372" s="91" t="s">
        <v>218</v>
      </c>
      <c r="KWP372" s="91"/>
      <c r="KWQ372" s="91"/>
      <c r="KWR372" s="91"/>
      <c r="KWS372" s="91"/>
      <c r="KWT372" s="91"/>
      <c r="KWU372" s="91"/>
      <c r="KWV372" s="91"/>
      <c r="KWW372" s="91" t="s">
        <v>218</v>
      </c>
      <c r="KWX372" s="91"/>
      <c r="KWY372" s="91"/>
      <c r="KWZ372" s="91"/>
      <c r="KXA372" s="91"/>
      <c r="KXB372" s="91"/>
      <c r="KXC372" s="91"/>
      <c r="KXD372" s="91"/>
      <c r="KXE372" s="91" t="s">
        <v>218</v>
      </c>
      <c r="KXF372" s="91"/>
      <c r="KXG372" s="91"/>
      <c r="KXH372" s="91"/>
      <c r="KXI372" s="91"/>
      <c r="KXJ372" s="91"/>
      <c r="KXK372" s="91"/>
      <c r="KXL372" s="91"/>
      <c r="KXM372" s="91" t="s">
        <v>218</v>
      </c>
      <c r="KXN372" s="91"/>
      <c r="KXO372" s="91"/>
      <c r="KXP372" s="91"/>
      <c r="KXQ372" s="91"/>
      <c r="KXR372" s="91"/>
      <c r="KXS372" s="91"/>
      <c r="KXT372" s="91"/>
      <c r="KXU372" s="91" t="s">
        <v>218</v>
      </c>
      <c r="KXV372" s="91"/>
      <c r="KXW372" s="91"/>
      <c r="KXX372" s="91"/>
      <c r="KXY372" s="91"/>
      <c r="KXZ372" s="91"/>
      <c r="KYA372" s="91"/>
      <c r="KYB372" s="91"/>
      <c r="KYC372" s="91" t="s">
        <v>218</v>
      </c>
      <c r="KYD372" s="91"/>
      <c r="KYE372" s="91"/>
      <c r="KYF372" s="91"/>
      <c r="KYG372" s="91"/>
      <c r="KYH372" s="91"/>
      <c r="KYI372" s="91"/>
      <c r="KYJ372" s="91"/>
      <c r="KYK372" s="91" t="s">
        <v>218</v>
      </c>
      <c r="KYL372" s="91"/>
      <c r="KYM372" s="91"/>
      <c r="KYN372" s="91"/>
      <c r="KYO372" s="91"/>
      <c r="KYP372" s="91"/>
      <c r="KYQ372" s="91"/>
      <c r="KYR372" s="91"/>
      <c r="KYS372" s="91" t="s">
        <v>218</v>
      </c>
      <c r="KYT372" s="91"/>
      <c r="KYU372" s="91"/>
      <c r="KYV372" s="91"/>
      <c r="KYW372" s="91"/>
      <c r="KYX372" s="91"/>
      <c r="KYY372" s="91"/>
      <c r="KYZ372" s="91"/>
      <c r="KZA372" s="91" t="s">
        <v>218</v>
      </c>
      <c r="KZB372" s="91"/>
      <c r="KZC372" s="91"/>
      <c r="KZD372" s="91"/>
      <c r="KZE372" s="91"/>
      <c r="KZF372" s="91"/>
      <c r="KZG372" s="91"/>
      <c r="KZH372" s="91"/>
      <c r="KZI372" s="91" t="s">
        <v>218</v>
      </c>
      <c r="KZJ372" s="91"/>
      <c r="KZK372" s="91"/>
      <c r="KZL372" s="91"/>
      <c r="KZM372" s="91"/>
      <c r="KZN372" s="91"/>
      <c r="KZO372" s="91"/>
      <c r="KZP372" s="91"/>
      <c r="KZQ372" s="91" t="s">
        <v>218</v>
      </c>
      <c r="KZR372" s="91"/>
      <c r="KZS372" s="91"/>
      <c r="KZT372" s="91"/>
      <c r="KZU372" s="91"/>
      <c r="KZV372" s="91"/>
      <c r="KZW372" s="91"/>
      <c r="KZX372" s="91"/>
      <c r="KZY372" s="91" t="s">
        <v>218</v>
      </c>
      <c r="KZZ372" s="91"/>
      <c r="LAA372" s="91"/>
      <c r="LAB372" s="91"/>
      <c r="LAC372" s="91"/>
      <c r="LAD372" s="91"/>
      <c r="LAE372" s="91"/>
      <c r="LAF372" s="91"/>
      <c r="LAG372" s="91" t="s">
        <v>218</v>
      </c>
      <c r="LAH372" s="91"/>
      <c r="LAI372" s="91"/>
      <c r="LAJ372" s="91"/>
      <c r="LAK372" s="91"/>
      <c r="LAL372" s="91"/>
      <c r="LAM372" s="91"/>
      <c r="LAN372" s="91"/>
      <c r="LAO372" s="91" t="s">
        <v>218</v>
      </c>
      <c r="LAP372" s="91"/>
      <c r="LAQ372" s="91"/>
      <c r="LAR372" s="91"/>
      <c r="LAS372" s="91"/>
      <c r="LAT372" s="91"/>
      <c r="LAU372" s="91"/>
      <c r="LAV372" s="91"/>
      <c r="LAW372" s="91" t="s">
        <v>218</v>
      </c>
      <c r="LAX372" s="91"/>
      <c r="LAY372" s="91"/>
      <c r="LAZ372" s="91"/>
      <c r="LBA372" s="91"/>
      <c r="LBB372" s="91"/>
      <c r="LBC372" s="91"/>
      <c r="LBD372" s="91"/>
      <c r="LBE372" s="91" t="s">
        <v>218</v>
      </c>
      <c r="LBF372" s="91"/>
      <c r="LBG372" s="91"/>
      <c r="LBH372" s="91"/>
      <c r="LBI372" s="91"/>
      <c r="LBJ372" s="91"/>
      <c r="LBK372" s="91"/>
      <c r="LBL372" s="91"/>
      <c r="LBM372" s="91" t="s">
        <v>218</v>
      </c>
      <c r="LBN372" s="91"/>
      <c r="LBO372" s="91"/>
      <c r="LBP372" s="91"/>
      <c r="LBQ372" s="91"/>
      <c r="LBR372" s="91"/>
      <c r="LBS372" s="91"/>
      <c r="LBT372" s="91"/>
      <c r="LBU372" s="91" t="s">
        <v>218</v>
      </c>
      <c r="LBV372" s="91"/>
      <c r="LBW372" s="91"/>
      <c r="LBX372" s="91"/>
      <c r="LBY372" s="91"/>
      <c r="LBZ372" s="91"/>
      <c r="LCA372" s="91"/>
      <c r="LCB372" s="91"/>
      <c r="LCC372" s="91" t="s">
        <v>218</v>
      </c>
      <c r="LCD372" s="91"/>
      <c r="LCE372" s="91"/>
      <c r="LCF372" s="91"/>
      <c r="LCG372" s="91"/>
      <c r="LCH372" s="91"/>
      <c r="LCI372" s="91"/>
      <c r="LCJ372" s="91"/>
      <c r="LCK372" s="91" t="s">
        <v>218</v>
      </c>
      <c r="LCL372" s="91"/>
      <c r="LCM372" s="91"/>
      <c r="LCN372" s="91"/>
      <c r="LCO372" s="91"/>
      <c r="LCP372" s="91"/>
      <c r="LCQ372" s="91"/>
      <c r="LCR372" s="91"/>
      <c r="LCS372" s="91" t="s">
        <v>218</v>
      </c>
      <c r="LCT372" s="91"/>
      <c r="LCU372" s="91"/>
      <c r="LCV372" s="91"/>
      <c r="LCW372" s="91"/>
      <c r="LCX372" s="91"/>
      <c r="LCY372" s="91"/>
      <c r="LCZ372" s="91"/>
      <c r="LDA372" s="91" t="s">
        <v>218</v>
      </c>
      <c r="LDB372" s="91"/>
      <c r="LDC372" s="91"/>
      <c r="LDD372" s="91"/>
      <c r="LDE372" s="91"/>
      <c r="LDF372" s="91"/>
      <c r="LDG372" s="91"/>
      <c r="LDH372" s="91"/>
      <c r="LDI372" s="91" t="s">
        <v>218</v>
      </c>
      <c r="LDJ372" s="91"/>
      <c r="LDK372" s="91"/>
      <c r="LDL372" s="91"/>
      <c r="LDM372" s="91"/>
      <c r="LDN372" s="91"/>
      <c r="LDO372" s="91"/>
      <c r="LDP372" s="91"/>
      <c r="LDQ372" s="91" t="s">
        <v>218</v>
      </c>
      <c r="LDR372" s="91"/>
      <c r="LDS372" s="91"/>
      <c r="LDT372" s="91"/>
      <c r="LDU372" s="91"/>
      <c r="LDV372" s="91"/>
      <c r="LDW372" s="91"/>
      <c r="LDX372" s="91"/>
      <c r="LDY372" s="91" t="s">
        <v>218</v>
      </c>
      <c r="LDZ372" s="91"/>
      <c r="LEA372" s="91"/>
      <c r="LEB372" s="91"/>
      <c r="LEC372" s="91"/>
      <c r="LED372" s="91"/>
      <c r="LEE372" s="91"/>
      <c r="LEF372" s="91"/>
      <c r="LEG372" s="91" t="s">
        <v>218</v>
      </c>
      <c r="LEH372" s="91"/>
      <c r="LEI372" s="91"/>
      <c r="LEJ372" s="91"/>
      <c r="LEK372" s="91"/>
      <c r="LEL372" s="91"/>
      <c r="LEM372" s="91"/>
      <c r="LEN372" s="91"/>
      <c r="LEO372" s="91" t="s">
        <v>218</v>
      </c>
      <c r="LEP372" s="91"/>
      <c r="LEQ372" s="91"/>
      <c r="LER372" s="91"/>
      <c r="LES372" s="91"/>
      <c r="LET372" s="91"/>
      <c r="LEU372" s="91"/>
      <c r="LEV372" s="91"/>
      <c r="LEW372" s="91" t="s">
        <v>218</v>
      </c>
      <c r="LEX372" s="91"/>
      <c r="LEY372" s="91"/>
      <c r="LEZ372" s="91"/>
      <c r="LFA372" s="91"/>
      <c r="LFB372" s="91"/>
      <c r="LFC372" s="91"/>
      <c r="LFD372" s="91"/>
      <c r="LFE372" s="91" t="s">
        <v>218</v>
      </c>
      <c r="LFF372" s="91"/>
      <c r="LFG372" s="91"/>
      <c r="LFH372" s="91"/>
      <c r="LFI372" s="91"/>
      <c r="LFJ372" s="91"/>
      <c r="LFK372" s="91"/>
      <c r="LFL372" s="91"/>
      <c r="LFM372" s="91" t="s">
        <v>218</v>
      </c>
      <c r="LFN372" s="91"/>
      <c r="LFO372" s="91"/>
      <c r="LFP372" s="91"/>
      <c r="LFQ372" s="91"/>
      <c r="LFR372" s="91"/>
      <c r="LFS372" s="91"/>
      <c r="LFT372" s="91"/>
      <c r="LFU372" s="91" t="s">
        <v>218</v>
      </c>
      <c r="LFV372" s="91"/>
      <c r="LFW372" s="91"/>
      <c r="LFX372" s="91"/>
      <c r="LFY372" s="91"/>
      <c r="LFZ372" s="91"/>
      <c r="LGA372" s="91"/>
      <c r="LGB372" s="91"/>
      <c r="LGC372" s="91" t="s">
        <v>218</v>
      </c>
      <c r="LGD372" s="91"/>
      <c r="LGE372" s="91"/>
      <c r="LGF372" s="91"/>
      <c r="LGG372" s="91"/>
      <c r="LGH372" s="91"/>
      <c r="LGI372" s="91"/>
      <c r="LGJ372" s="91"/>
      <c r="LGK372" s="91" t="s">
        <v>218</v>
      </c>
      <c r="LGL372" s="91"/>
      <c r="LGM372" s="91"/>
      <c r="LGN372" s="91"/>
      <c r="LGO372" s="91"/>
      <c r="LGP372" s="91"/>
      <c r="LGQ372" s="91"/>
      <c r="LGR372" s="91"/>
      <c r="LGS372" s="91" t="s">
        <v>218</v>
      </c>
      <c r="LGT372" s="91"/>
      <c r="LGU372" s="91"/>
      <c r="LGV372" s="91"/>
      <c r="LGW372" s="91"/>
      <c r="LGX372" s="91"/>
      <c r="LGY372" s="91"/>
      <c r="LGZ372" s="91"/>
      <c r="LHA372" s="91" t="s">
        <v>218</v>
      </c>
      <c r="LHB372" s="91"/>
      <c r="LHC372" s="91"/>
      <c r="LHD372" s="91"/>
      <c r="LHE372" s="91"/>
      <c r="LHF372" s="91"/>
      <c r="LHG372" s="91"/>
      <c r="LHH372" s="91"/>
      <c r="LHI372" s="91" t="s">
        <v>218</v>
      </c>
      <c r="LHJ372" s="91"/>
      <c r="LHK372" s="91"/>
      <c r="LHL372" s="91"/>
      <c r="LHM372" s="91"/>
      <c r="LHN372" s="91"/>
      <c r="LHO372" s="91"/>
      <c r="LHP372" s="91"/>
      <c r="LHQ372" s="91" t="s">
        <v>218</v>
      </c>
      <c r="LHR372" s="91"/>
      <c r="LHS372" s="91"/>
      <c r="LHT372" s="91"/>
      <c r="LHU372" s="91"/>
      <c r="LHV372" s="91"/>
      <c r="LHW372" s="91"/>
      <c r="LHX372" s="91"/>
      <c r="LHY372" s="91" t="s">
        <v>218</v>
      </c>
      <c r="LHZ372" s="91"/>
      <c r="LIA372" s="91"/>
      <c r="LIB372" s="91"/>
      <c r="LIC372" s="91"/>
      <c r="LID372" s="91"/>
      <c r="LIE372" s="91"/>
      <c r="LIF372" s="91"/>
      <c r="LIG372" s="91" t="s">
        <v>218</v>
      </c>
      <c r="LIH372" s="91"/>
      <c r="LII372" s="91"/>
      <c r="LIJ372" s="91"/>
      <c r="LIK372" s="91"/>
      <c r="LIL372" s="91"/>
      <c r="LIM372" s="91"/>
      <c r="LIN372" s="91"/>
      <c r="LIO372" s="91" t="s">
        <v>218</v>
      </c>
      <c r="LIP372" s="91"/>
      <c r="LIQ372" s="91"/>
      <c r="LIR372" s="91"/>
      <c r="LIS372" s="91"/>
      <c r="LIT372" s="91"/>
      <c r="LIU372" s="91"/>
      <c r="LIV372" s="91"/>
      <c r="LIW372" s="91" t="s">
        <v>218</v>
      </c>
      <c r="LIX372" s="91"/>
      <c r="LIY372" s="91"/>
      <c r="LIZ372" s="91"/>
      <c r="LJA372" s="91"/>
      <c r="LJB372" s="91"/>
      <c r="LJC372" s="91"/>
      <c r="LJD372" s="91"/>
      <c r="LJE372" s="91" t="s">
        <v>218</v>
      </c>
      <c r="LJF372" s="91"/>
      <c r="LJG372" s="91"/>
      <c r="LJH372" s="91"/>
      <c r="LJI372" s="91"/>
      <c r="LJJ372" s="91"/>
      <c r="LJK372" s="91"/>
      <c r="LJL372" s="91"/>
      <c r="LJM372" s="91" t="s">
        <v>218</v>
      </c>
      <c r="LJN372" s="91"/>
      <c r="LJO372" s="91"/>
      <c r="LJP372" s="91"/>
      <c r="LJQ372" s="91"/>
      <c r="LJR372" s="91"/>
      <c r="LJS372" s="91"/>
      <c r="LJT372" s="91"/>
      <c r="LJU372" s="91" t="s">
        <v>218</v>
      </c>
      <c r="LJV372" s="91"/>
      <c r="LJW372" s="91"/>
      <c r="LJX372" s="91"/>
      <c r="LJY372" s="91"/>
      <c r="LJZ372" s="91"/>
      <c r="LKA372" s="91"/>
      <c r="LKB372" s="91"/>
      <c r="LKC372" s="91" t="s">
        <v>218</v>
      </c>
      <c r="LKD372" s="91"/>
      <c r="LKE372" s="91"/>
      <c r="LKF372" s="91"/>
      <c r="LKG372" s="91"/>
      <c r="LKH372" s="91"/>
      <c r="LKI372" s="91"/>
      <c r="LKJ372" s="91"/>
      <c r="LKK372" s="91" t="s">
        <v>218</v>
      </c>
      <c r="LKL372" s="91"/>
      <c r="LKM372" s="91"/>
      <c r="LKN372" s="91"/>
      <c r="LKO372" s="91"/>
      <c r="LKP372" s="91"/>
      <c r="LKQ372" s="91"/>
      <c r="LKR372" s="91"/>
      <c r="LKS372" s="91" t="s">
        <v>218</v>
      </c>
      <c r="LKT372" s="91"/>
      <c r="LKU372" s="91"/>
      <c r="LKV372" s="91"/>
      <c r="LKW372" s="91"/>
      <c r="LKX372" s="91"/>
      <c r="LKY372" s="91"/>
      <c r="LKZ372" s="91"/>
      <c r="LLA372" s="91" t="s">
        <v>218</v>
      </c>
      <c r="LLB372" s="91"/>
      <c r="LLC372" s="91"/>
      <c r="LLD372" s="91"/>
      <c r="LLE372" s="91"/>
      <c r="LLF372" s="91"/>
      <c r="LLG372" s="91"/>
      <c r="LLH372" s="91"/>
      <c r="LLI372" s="91" t="s">
        <v>218</v>
      </c>
      <c r="LLJ372" s="91"/>
      <c r="LLK372" s="91"/>
      <c r="LLL372" s="91"/>
      <c r="LLM372" s="91"/>
      <c r="LLN372" s="91"/>
      <c r="LLO372" s="91"/>
      <c r="LLP372" s="91"/>
      <c r="LLQ372" s="91" t="s">
        <v>218</v>
      </c>
      <c r="LLR372" s="91"/>
      <c r="LLS372" s="91"/>
      <c r="LLT372" s="91"/>
      <c r="LLU372" s="91"/>
      <c r="LLV372" s="91"/>
      <c r="LLW372" s="91"/>
      <c r="LLX372" s="91"/>
      <c r="LLY372" s="91" t="s">
        <v>218</v>
      </c>
      <c r="LLZ372" s="91"/>
      <c r="LMA372" s="91"/>
      <c r="LMB372" s="91"/>
      <c r="LMC372" s="91"/>
      <c r="LMD372" s="91"/>
      <c r="LME372" s="91"/>
      <c r="LMF372" s="91"/>
      <c r="LMG372" s="91" t="s">
        <v>218</v>
      </c>
      <c r="LMH372" s="91"/>
      <c r="LMI372" s="91"/>
      <c r="LMJ372" s="91"/>
      <c r="LMK372" s="91"/>
      <c r="LML372" s="91"/>
      <c r="LMM372" s="91"/>
      <c r="LMN372" s="91"/>
      <c r="LMO372" s="91" t="s">
        <v>218</v>
      </c>
      <c r="LMP372" s="91"/>
      <c r="LMQ372" s="91"/>
      <c r="LMR372" s="91"/>
      <c r="LMS372" s="91"/>
      <c r="LMT372" s="91"/>
      <c r="LMU372" s="91"/>
      <c r="LMV372" s="91"/>
      <c r="LMW372" s="91" t="s">
        <v>218</v>
      </c>
      <c r="LMX372" s="91"/>
      <c r="LMY372" s="91"/>
      <c r="LMZ372" s="91"/>
      <c r="LNA372" s="91"/>
      <c r="LNB372" s="91"/>
      <c r="LNC372" s="91"/>
      <c r="LND372" s="91"/>
      <c r="LNE372" s="91" t="s">
        <v>218</v>
      </c>
      <c r="LNF372" s="91"/>
      <c r="LNG372" s="91"/>
      <c r="LNH372" s="91"/>
      <c r="LNI372" s="91"/>
      <c r="LNJ372" s="91"/>
      <c r="LNK372" s="91"/>
      <c r="LNL372" s="91"/>
      <c r="LNM372" s="91" t="s">
        <v>218</v>
      </c>
      <c r="LNN372" s="91"/>
      <c r="LNO372" s="91"/>
      <c r="LNP372" s="91"/>
      <c r="LNQ372" s="91"/>
      <c r="LNR372" s="91"/>
      <c r="LNS372" s="91"/>
      <c r="LNT372" s="91"/>
      <c r="LNU372" s="91" t="s">
        <v>218</v>
      </c>
      <c r="LNV372" s="91"/>
      <c r="LNW372" s="91"/>
      <c r="LNX372" s="91"/>
      <c r="LNY372" s="91"/>
      <c r="LNZ372" s="91"/>
      <c r="LOA372" s="91"/>
      <c r="LOB372" s="91"/>
      <c r="LOC372" s="91" t="s">
        <v>218</v>
      </c>
      <c r="LOD372" s="91"/>
      <c r="LOE372" s="91"/>
      <c r="LOF372" s="91"/>
      <c r="LOG372" s="91"/>
      <c r="LOH372" s="91"/>
      <c r="LOI372" s="91"/>
      <c r="LOJ372" s="91"/>
      <c r="LOK372" s="91" t="s">
        <v>218</v>
      </c>
      <c r="LOL372" s="91"/>
      <c r="LOM372" s="91"/>
      <c r="LON372" s="91"/>
      <c r="LOO372" s="91"/>
      <c r="LOP372" s="91"/>
      <c r="LOQ372" s="91"/>
      <c r="LOR372" s="91"/>
      <c r="LOS372" s="91" t="s">
        <v>218</v>
      </c>
      <c r="LOT372" s="91"/>
      <c r="LOU372" s="91"/>
      <c r="LOV372" s="91"/>
      <c r="LOW372" s="91"/>
      <c r="LOX372" s="91"/>
      <c r="LOY372" s="91"/>
      <c r="LOZ372" s="91"/>
      <c r="LPA372" s="91" t="s">
        <v>218</v>
      </c>
      <c r="LPB372" s="91"/>
      <c r="LPC372" s="91"/>
      <c r="LPD372" s="91"/>
      <c r="LPE372" s="91"/>
      <c r="LPF372" s="91"/>
      <c r="LPG372" s="91"/>
      <c r="LPH372" s="91"/>
      <c r="LPI372" s="91" t="s">
        <v>218</v>
      </c>
      <c r="LPJ372" s="91"/>
      <c r="LPK372" s="91"/>
      <c r="LPL372" s="91"/>
      <c r="LPM372" s="91"/>
      <c r="LPN372" s="91"/>
      <c r="LPO372" s="91"/>
      <c r="LPP372" s="91"/>
      <c r="LPQ372" s="91" t="s">
        <v>218</v>
      </c>
      <c r="LPR372" s="91"/>
      <c r="LPS372" s="91"/>
      <c r="LPT372" s="91"/>
      <c r="LPU372" s="91"/>
      <c r="LPV372" s="91"/>
      <c r="LPW372" s="91"/>
      <c r="LPX372" s="91"/>
      <c r="LPY372" s="91" t="s">
        <v>218</v>
      </c>
      <c r="LPZ372" s="91"/>
      <c r="LQA372" s="91"/>
      <c r="LQB372" s="91"/>
      <c r="LQC372" s="91"/>
      <c r="LQD372" s="91"/>
      <c r="LQE372" s="91"/>
      <c r="LQF372" s="91"/>
      <c r="LQG372" s="91" t="s">
        <v>218</v>
      </c>
      <c r="LQH372" s="91"/>
      <c r="LQI372" s="91"/>
      <c r="LQJ372" s="91"/>
      <c r="LQK372" s="91"/>
      <c r="LQL372" s="91"/>
      <c r="LQM372" s="91"/>
      <c r="LQN372" s="91"/>
      <c r="LQO372" s="91" t="s">
        <v>218</v>
      </c>
      <c r="LQP372" s="91"/>
      <c r="LQQ372" s="91"/>
      <c r="LQR372" s="91"/>
      <c r="LQS372" s="91"/>
      <c r="LQT372" s="91"/>
      <c r="LQU372" s="91"/>
      <c r="LQV372" s="91"/>
      <c r="LQW372" s="91" t="s">
        <v>218</v>
      </c>
      <c r="LQX372" s="91"/>
      <c r="LQY372" s="91"/>
      <c r="LQZ372" s="91"/>
      <c r="LRA372" s="91"/>
      <c r="LRB372" s="91"/>
      <c r="LRC372" s="91"/>
      <c r="LRD372" s="91"/>
      <c r="LRE372" s="91" t="s">
        <v>218</v>
      </c>
      <c r="LRF372" s="91"/>
      <c r="LRG372" s="91"/>
      <c r="LRH372" s="91"/>
      <c r="LRI372" s="91"/>
      <c r="LRJ372" s="91"/>
      <c r="LRK372" s="91"/>
      <c r="LRL372" s="91"/>
      <c r="LRM372" s="91" t="s">
        <v>218</v>
      </c>
      <c r="LRN372" s="91"/>
      <c r="LRO372" s="91"/>
      <c r="LRP372" s="91"/>
      <c r="LRQ372" s="91"/>
      <c r="LRR372" s="91"/>
      <c r="LRS372" s="91"/>
      <c r="LRT372" s="91"/>
      <c r="LRU372" s="91" t="s">
        <v>218</v>
      </c>
      <c r="LRV372" s="91"/>
      <c r="LRW372" s="91"/>
      <c r="LRX372" s="91"/>
      <c r="LRY372" s="91"/>
      <c r="LRZ372" s="91"/>
      <c r="LSA372" s="91"/>
      <c r="LSB372" s="91"/>
      <c r="LSC372" s="91" t="s">
        <v>218</v>
      </c>
      <c r="LSD372" s="91"/>
      <c r="LSE372" s="91"/>
      <c r="LSF372" s="91"/>
      <c r="LSG372" s="91"/>
      <c r="LSH372" s="91"/>
      <c r="LSI372" s="91"/>
      <c r="LSJ372" s="91"/>
      <c r="LSK372" s="91" t="s">
        <v>218</v>
      </c>
      <c r="LSL372" s="91"/>
      <c r="LSM372" s="91"/>
      <c r="LSN372" s="91"/>
      <c r="LSO372" s="91"/>
      <c r="LSP372" s="91"/>
      <c r="LSQ372" s="91"/>
      <c r="LSR372" s="91"/>
      <c r="LSS372" s="91" t="s">
        <v>218</v>
      </c>
      <c r="LST372" s="91"/>
      <c r="LSU372" s="91"/>
      <c r="LSV372" s="91"/>
      <c r="LSW372" s="91"/>
      <c r="LSX372" s="91"/>
      <c r="LSY372" s="91"/>
      <c r="LSZ372" s="91"/>
      <c r="LTA372" s="91" t="s">
        <v>218</v>
      </c>
      <c r="LTB372" s="91"/>
      <c r="LTC372" s="91"/>
      <c r="LTD372" s="91"/>
      <c r="LTE372" s="91"/>
      <c r="LTF372" s="91"/>
      <c r="LTG372" s="91"/>
      <c r="LTH372" s="91"/>
      <c r="LTI372" s="91" t="s">
        <v>218</v>
      </c>
      <c r="LTJ372" s="91"/>
      <c r="LTK372" s="91"/>
      <c r="LTL372" s="91"/>
      <c r="LTM372" s="91"/>
      <c r="LTN372" s="91"/>
      <c r="LTO372" s="91"/>
      <c r="LTP372" s="91"/>
      <c r="LTQ372" s="91" t="s">
        <v>218</v>
      </c>
      <c r="LTR372" s="91"/>
      <c r="LTS372" s="91"/>
      <c r="LTT372" s="91"/>
      <c r="LTU372" s="91"/>
      <c r="LTV372" s="91"/>
      <c r="LTW372" s="91"/>
      <c r="LTX372" s="91"/>
      <c r="LTY372" s="91" t="s">
        <v>218</v>
      </c>
      <c r="LTZ372" s="91"/>
      <c r="LUA372" s="91"/>
      <c r="LUB372" s="91"/>
      <c r="LUC372" s="91"/>
      <c r="LUD372" s="91"/>
      <c r="LUE372" s="91"/>
      <c r="LUF372" s="91"/>
      <c r="LUG372" s="91" t="s">
        <v>218</v>
      </c>
      <c r="LUH372" s="91"/>
      <c r="LUI372" s="91"/>
      <c r="LUJ372" s="91"/>
      <c r="LUK372" s="91"/>
      <c r="LUL372" s="91"/>
      <c r="LUM372" s="91"/>
      <c r="LUN372" s="91"/>
      <c r="LUO372" s="91" t="s">
        <v>218</v>
      </c>
      <c r="LUP372" s="91"/>
      <c r="LUQ372" s="91"/>
      <c r="LUR372" s="91"/>
      <c r="LUS372" s="91"/>
      <c r="LUT372" s="91"/>
      <c r="LUU372" s="91"/>
      <c r="LUV372" s="91"/>
      <c r="LUW372" s="91" t="s">
        <v>218</v>
      </c>
      <c r="LUX372" s="91"/>
      <c r="LUY372" s="91"/>
      <c r="LUZ372" s="91"/>
      <c r="LVA372" s="91"/>
      <c r="LVB372" s="91"/>
      <c r="LVC372" s="91"/>
      <c r="LVD372" s="91"/>
      <c r="LVE372" s="91" t="s">
        <v>218</v>
      </c>
      <c r="LVF372" s="91"/>
      <c r="LVG372" s="91"/>
      <c r="LVH372" s="91"/>
      <c r="LVI372" s="91"/>
      <c r="LVJ372" s="91"/>
      <c r="LVK372" s="91"/>
      <c r="LVL372" s="91"/>
      <c r="LVM372" s="91" t="s">
        <v>218</v>
      </c>
      <c r="LVN372" s="91"/>
      <c r="LVO372" s="91"/>
      <c r="LVP372" s="91"/>
      <c r="LVQ372" s="91"/>
      <c r="LVR372" s="91"/>
      <c r="LVS372" s="91"/>
      <c r="LVT372" s="91"/>
      <c r="LVU372" s="91" t="s">
        <v>218</v>
      </c>
      <c r="LVV372" s="91"/>
      <c r="LVW372" s="91"/>
      <c r="LVX372" s="91"/>
      <c r="LVY372" s="91"/>
      <c r="LVZ372" s="91"/>
      <c r="LWA372" s="91"/>
      <c r="LWB372" s="91"/>
      <c r="LWC372" s="91" t="s">
        <v>218</v>
      </c>
      <c r="LWD372" s="91"/>
      <c r="LWE372" s="91"/>
      <c r="LWF372" s="91"/>
      <c r="LWG372" s="91"/>
      <c r="LWH372" s="91"/>
      <c r="LWI372" s="91"/>
      <c r="LWJ372" s="91"/>
      <c r="LWK372" s="91" t="s">
        <v>218</v>
      </c>
      <c r="LWL372" s="91"/>
      <c r="LWM372" s="91"/>
      <c r="LWN372" s="91"/>
      <c r="LWO372" s="91"/>
      <c r="LWP372" s="91"/>
      <c r="LWQ372" s="91"/>
      <c r="LWR372" s="91"/>
      <c r="LWS372" s="91" t="s">
        <v>218</v>
      </c>
      <c r="LWT372" s="91"/>
      <c r="LWU372" s="91"/>
      <c r="LWV372" s="91"/>
      <c r="LWW372" s="91"/>
      <c r="LWX372" s="91"/>
      <c r="LWY372" s="91"/>
      <c r="LWZ372" s="91"/>
      <c r="LXA372" s="91" t="s">
        <v>218</v>
      </c>
      <c r="LXB372" s="91"/>
      <c r="LXC372" s="91"/>
      <c r="LXD372" s="91"/>
      <c r="LXE372" s="91"/>
      <c r="LXF372" s="91"/>
      <c r="LXG372" s="91"/>
      <c r="LXH372" s="91"/>
      <c r="LXI372" s="91" t="s">
        <v>218</v>
      </c>
      <c r="LXJ372" s="91"/>
      <c r="LXK372" s="91"/>
      <c r="LXL372" s="91"/>
      <c r="LXM372" s="91"/>
      <c r="LXN372" s="91"/>
      <c r="LXO372" s="91"/>
      <c r="LXP372" s="91"/>
      <c r="LXQ372" s="91" t="s">
        <v>218</v>
      </c>
      <c r="LXR372" s="91"/>
      <c r="LXS372" s="91"/>
      <c r="LXT372" s="91"/>
      <c r="LXU372" s="91"/>
      <c r="LXV372" s="91"/>
      <c r="LXW372" s="91"/>
      <c r="LXX372" s="91"/>
      <c r="LXY372" s="91" t="s">
        <v>218</v>
      </c>
      <c r="LXZ372" s="91"/>
      <c r="LYA372" s="91"/>
      <c r="LYB372" s="91"/>
      <c r="LYC372" s="91"/>
      <c r="LYD372" s="91"/>
      <c r="LYE372" s="91"/>
      <c r="LYF372" s="91"/>
      <c r="LYG372" s="91" t="s">
        <v>218</v>
      </c>
      <c r="LYH372" s="91"/>
      <c r="LYI372" s="91"/>
      <c r="LYJ372" s="91"/>
      <c r="LYK372" s="91"/>
      <c r="LYL372" s="91"/>
      <c r="LYM372" s="91"/>
      <c r="LYN372" s="91"/>
      <c r="LYO372" s="91" t="s">
        <v>218</v>
      </c>
      <c r="LYP372" s="91"/>
      <c r="LYQ372" s="91"/>
      <c r="LYR372" s="91"/>
      <c r="LYS372" s="91"/>
      <c r="LYT372" s="91"/>
      <c r="LYU372" s="91"/>
      <c r="LYV372" s="91"/>
      <c r="LYW372" s="91" t="s">
        <v>218</v>
      </c>
      <c r="LYX372" s="91"/>
      <c r="LYY372" s="91"/>
      <c r="LYZ372" s="91"/>
      <c r="LZA372" s="91"/>
      <c r="LZB372" s="91"/>
      <c r="LZC372" s="91"/>
      <c r="LZD372" s="91"/>
      <c r="LZE372" s="91" t="s">
        <v>218</v>
      </c>
      <c r="LZF372" s="91"/>
      <c r="LZG372" s="91"/>
      <c r="LZH372" s="91"/>
      <c r="LZI372" s="91"/>
      <c r="LZJ372" s="91"/>
      <c r="LZK372" s="91"/>
      <c r="LZL372" s="91"/>
      <c r="LZM372" s="91" t="s">
        <v>218</v>
      </c>
      <c r="LZN372" s="91"/>
      <c r="LZO372" s="91"/>
      <c r="LZP372" s="91"/>
      <c r="LZQ372" s="91"/>
      <c r="LZR372" s="91"/>
      <c r="LZS372" s="91"/>
      <c r="LZT372" s="91"/>
      <c r="LZU372" s="91" t="s">
        <v>218</v>
      </c>
      <c r="LZV372" s="91"/>
      <c r="LZW372" s="91"/>
      <c r="LZX372" s="91"/>
      <c r="LZY372" s="91"/>
      <c r="LZZ372" s="91"/>
      <c r="MAA372" s="91"/>
      <c r="MAB372" s="91"/>
      <c r="MAC372" s="91" t="s">
        <v>218</v>
      </c>
      <c r="MAD372" s="91"/>
      <c r="MAE372" s="91"/>
      <c r="MAF372" s="91"/>
      <c r="MAG372" s="91"/>
      <c r="MAH372" s="91"/>
      <c r="MAI372" s="91"/>
      <c r="MAJ372" s="91"/>
      <c r="MAK372" s="91" t="s">
        <v>218</v>
      </c>
      <c r="MAL372" s="91"/>
      <c r="MAM372" s="91"/>
      <c r="MAN372" s="91"/>
      <c r="MAO372" s="91"/>
      <c r="MAP372" s="91"/>
      <c r="MAQ372" s="91"/>
      <c r="MAR372" s="91"/>
      <c r="MAS372" s="91" t="s">
        <v>218</v>
      </c>
      <c r="MAT372" s="91"/>
      <c r="MAU372" s="91"/>
      <c r="MAV372" s="91"/>
      <c r="MAW372" s="91"/>
      <c r="MAX372" s="91"/>
      <c r="MAY372" s="91"/>
      <c r="MAZ372" s="91"/>
      <c r="MBA372" s="91" t="s">
        <v>218</v>
      </c>
      <c r="MBB372" s="91"/>
      <c r="MBC372" s="91"/>
      <c r="MBD372" s="91"/>
      <c r="MBE372" s="91"/>
      <c r="MBF372" s="91"/>
      <c r="MBG372" s="91"/>
      <c r="MBH372" s="91"/>
      <c r="MBI372" s="91" t="s">
        <v>218</v>
      </c>
      <c r="MBJ372" s="91"/>
      <c r="MBK372" s="91"/>
      <c r="MBL372" s="91"/>
      <c r="MBM372" s="91"/>
      <c r="MBN372" s="91"/>
      <c r="MBO372" s="91"/>
      <c r="MBP372" s="91"/>
      <c r="MBQ372" s="91" t="s">
        <v>218</v>
      </c>
      <c r="MBR372" s="91"/>
      <c r="MBS372" s="91"/>
      <c r="MBT372" s="91"/>
      <c r="MBU372" s="91"/>
      <c r="MBV372" s="91"/>
      <c r="MBW372" s="91"/>
      <c r="MBX372" s="91"/>
      <c r="MBY372" s="91" t="s">
        <v>218</v>
      </c>
      <c r="MBZ372" s="91"/>
      <c r="MCA372" s="91"/>
      <c r="MCB372" s="91"/>
      <c r="MCC372" s="91"/>
      <c r="MCD372" s="91"/>
      <c r="MCE372" s="91"/>
      <c r="MCF372" s="91"/>
      <c r="MCG372" s="91" t="s">
        <v>218</v>
      </c>
      <c r="MCH372" s="91"/>
      <c r="MCI372" s="91"/>
      <c r="MCJ372" s="91"/>
      <c r="MCK372" s="91"/>
      <c r="MCL372" s="91"/>
      <c r="MCM372" s="91"/>
      <c r="MCN372" s="91"/>
      <c r="MCO372" s="91" t="s">
        <v>218</v>
      </c>
      <c r="MCP372" s="91"/>
      <c r="MCQ372" s="91"/>
      <c r="MCR372" s="91"/>
      <c r="MCS372" s="91"/>
      <c r="MCT372" s="91"/>
      <c r="MCU372" s="91"/>
      <c r="MCV372" s="91"/>
      <c r="MCW372" s="91" t="s">
        <v>218</v>
      </c>
      <c r="MCX372" s="91"/>
      <c r="MCY372" s="91"/>
      <c r="MCZ372" s="91"/>
      <c r="MDA372" s="91"/>
      <c r="MDB372" s="91"/>
      <c r="MDC372" s="91"/>
      <c r="MDD372" s="91"/>
      <c r="MDE372" s="91" t="s">
        <v>218</v>
      </c>
      <c r="MDF372" s="91"/>
      <c r="MDG372" s="91"/>
      <c r="MDH372" s="91"/>
      <c r="MDI372" s="91"/>
      <c r="MDJ372" s="91"/>
      <c r="MDK372" s="91"/>
      <c r="MDL372" s="91"/>
      <c r="MDM372" s="91" t="s">
        <v>218</v>
      </c>
      <c r="MDN372" s="91"/>
      <c r="MDO372" s="91"/>
      <c r="MDP372" s="91"/>
      <c r="MDQ372" s="91"/>
      <c r="MDR372" s="91"/>
      <c r="MDS372" s="91"/>
      <c r="MDT372" s="91"/>
      <c r="MDU372" s="91" t="s">
        <v>218</v>
      </c>
      <c r="MDV372" s="91"/>
      <c r="MDW372" s="91"/>
      <c r="MDX372" s="91"/>
      <c r="MDY372" s="91"/>
      <c r="MDZ372" s="91"/>
      <c r="MEA372" s="91"/>
      <c r="MEB372" s="91"/>
      <c r="MEC372" s="91" t="s">
        <v>218</v>
      </c>
      <c r="MED372" s="91"/>
      <c r="MEE372" s="91"/>
      <c r="MEF372" s="91"/>
      <c r="MEG372" s="91"/>
      <c r="MEH372" s="91"/>
      <c r="MEI372" s="91"/>
      <c r="MEJ372" s="91"/>
      <c r="MEK372" s="91" t="s">
        <v>218</v>
      </c>
      <c r="MEL372" s="91"/>
      <c r="MEM372" s="91"/>
      <c r="MEN372" s="91"/>
      <c r="MEO372" s="91"/>
      <c r="MEP372" s="91"/>
      <c r="MEQ372" s="91"/>
      <c r="MER372" s="91"/>
      <c r="MES372" s="91" t="s">
        <v>218</v>
      </c>
      <c r="MET372" s="91"/>
      <c r="MEU372" s="91"/>
      <c r="MEV372" s="91"/>
      <c r="MEW372" s="91"/>
      <c r="MEX372" s="91"/>
      <c r="MEY372" s="91"/>
      <c r="MEZ372" s="91"/>
      <c r="MFA372" s="91" t="s">
        <v>218</v>
      </c>
      <c r="MFB372" s="91"/>
      <c r="MFC372" s="91"/>
      <c r="MFD372" s="91"/>
      <c r="MFE372" s="91"/>
      <c r="MFF372" s="91"/>
      <c r="MFG372" s="91"/>
      <c r="MFH372" s="91"/>
      <c r="MFI372" s="91" t="s">
        <v>218</v>
      </c>
      <c r="MFJ372" s="91"/>
      <c r="MFK372" s="91"/>
      <c r="MFL372" s="91"/>
      <c r="MFM372" s="91"/>
      <c r="MFN372" s="91"/>
      <c r="MFO372" s="91"/>
      <c r="MFP372" s="91"/>
      <c r="MFQ372" s="91" t="s">
        <v>218</v>
      </c>
      <c r="MFR372" s="91"/>
      <c r="MFS372" s="91"/>
      <c r="MFT372" s="91"/>
      <c r="MFU372" s="91"/>
      <c r="MFV372" s="91"/>
      <c r="MFW372" s="91"/>
      <c r="MFX372" s="91"/>
      <c r="MFY372" s="91" t="s">
        <v>218</v>
      </c>
      <c r="MFZ372" s="91"/>
      <c r="MGA372" s="91"/>
      <c r="MGB372" s="91"/>
      <c r="MGC372" s="91"/>
      <c r="MGD372" s="91"/>
      <c r="MGE372" s="91"/>
      <c r="MGF372" s="91"/>
      <c r="MGG372" s="91" t="s">
        <v>218</v>
      </c>
      <c r="MGH372" s="91"/>
      <c r="MGI372" s="91"/>
      <c r="MGJ372" s="91"/>
      <c r="MGK372" s="91"/>
      <c r="MGL372" s="91"/>
      <c r="MGM372" s="91"/>
      <c r="MGN372" s="91"/>
      <c r="MGO372" s="91" t="s">
        <v>218</v>
      </c>
      <c r="MGP372" s="91"/>
      <c r="MGQ372" s="91"/>
      <c r="MGR372" s="91"/>
      <c r="MGS372" s="91"/>
      <c r="MGT372" s="91"/>
      <c r="MGU372" s="91"/>
      <c r="MGV372" s="91"/>
      <c r="MGW372" s="91" t="s">
        <v>218</v>
      </c>
      <c r="MGX372" s="91"/>
      <c r="MGY372" s="91"/>
      <c r="MGZ372" s="91"/>
      <c r="MHA372" s="91"/>
      <c r="MHB372" s="91"/>
      <c r="MHC372" s="91"/>
      <c r="MHD372" s="91"/>
      <c r="MHE372" s="91" t="s">
        <v>218</v>
      </c>
      <c r="MHF372" s="91"/>
      <c r="MHG372" s="91"/>
      <c r="MHH372" s="91"/>
      <c r="MHI372" s="91"/>
      <c r="MHJ372" s="91"/>
      <c r="MHK372" s="91"/>
      <c r="MHL372" s="91"/>
      <c r="MHM372" s="91" t="s">
        <v>218</v>
      </c>
      <c r="MHN372" s="91"/>
      <c r="MHO372" s="91"/>
      <c r="MHP372" s="91"/>
      <c r="MHQ372" s="91"/>
      <c r="MHR372" s="91"/>
      <c r="MHS372" s="91"/>
      <c r="MHT372" s="91"/>
      <c r="MHU372" s="91" t="s">
        <v>218</v>
      </c>
      <c r="MHV372" s="91"/>
      <c r="MHW372" s="91"/>
      <c r="MHX372" s="91"/>
      <c r="MHY372" s="91"/>
      <c r="MHZ372" s="91"/>
      <c r="MIA372" s="91"/>
      <c r="MIB372" s="91"/>
      <c r="MIC372" s="91" t="s">
        <v>218</v>
      </c>
      <c r="MID372" s="91"/>
      <c r="MIE372" s="91"/>
      <c r="MIF372" s="91"/>
      <c r="MIG372" s="91"/>
      <c r="MIH372" s="91"/>
      <c r="MII372" s="91"/>
      <c r="MIJ372" s="91"/>
      <c r="MIK372" s="91" t="s">
        <v>218</v>
      </c>
      <c r="MIL372" s="91"/>
      <c r="MIM372" s="91"/>
      <c r="MIN372" s="91"/>
      <c r="MIO372" s="91"/>
      <c r="MIP372" s="91"/>
      <c r="MIQ372" s="91"/>
      <c r="MIR372" s="91"/>
      <c r="MIS372" s="91" t="s">
        <v>218</v>
      </c>
      <c r="MIT372" s="91"/>
      <c r="MIU372" s="91"/>
      <c r="MIV372" s="91"/>
      <c r="MIW372" s="91"/>
      <c r="MIX372" s="91"/>
      <c r="MIY372" s="91"/>
      <c r="MIZ372" s="91"/>
      <c r="MJA372" s="91" t="s">
        <v>218</v>
      </c>
      <c r="MJB372" s="91"/>
      <c r="MJC372" s="91"/>
      <c r="MJD372" s="91"/>
      <c r="MJE372" s="91"/>
      <c r="MJF372" s="91"/>
      <c r="MJG372" s="91"/>
      <c r="MJH372" s="91"/>
      <c r="MJI372" s="91" t="s">
        <v>218</v>
      </c>
      <c r="MJJ372" s="91"/>
      <c r="MJK372" s="91"/>
      <c r="MJL372" s="91"/>
      <c r="MJM372" s="91"/>
      <c r="MJN372" s="91"/>
      <c r="MJO372" s="91"/>
      <c r="MJP372" s="91"/>
      <c r="MJQ372" s="91" t="s">
        <v>218</v>
      </c>
      <c r="MJR372" s="91"/>
      <c r="MJS372" s="91"/>
      <c r="MJT372" s="91"/>
      <c r="MJU372" s="91"/>
      <c r="MJV372" s="91"/>
      <c r="MJW372" s="91"/>
      <c r="MJX372" s="91"/>
      <c r="MJY372" s="91" t="s">
        <v>218</v>
      </c>
      <c r="MJZ372" s="91"/>
      <c r="MKA372" s="91"/>
      <c r="MKB372" s="91"/>
      <c r="MKC372" s="91"/>
      <c r="MKD372" s="91"/>
      <c r="MKE372" s="91"/>
      <c r="MKF372" s="91"/>
      <c r="MKG372" s="91" t="s">
        <v>218</v>
      </c>
      <c r="MKH372" s="91"/>
      <c r="MKI372" s="91"/>
      <c r="MKJ372" s="91"/>
      <c r="MKK372" s="91"/>
      <c r="MKL372" s="91"/>
      <c r="MKM372" s="91"/>
      <c r="MKN372" s="91"/>
      <c r="MKO372" s="91" t="s">
        <v>218</v>
      </c>
      <c r="MKP372" s="91"/>
      <c r="MKQ372" s="91"/>
      <c r="MKR372" s="91"/>
      <c r="MKS372" s="91"/>
      <c r="MKT372" s="91"/>
      <c r="MKU372" s="91"/>
      <c r="MKV372" s="91"/>
      <c r="MKW372" s="91" t="s">
        <v>218</v>
      </c>
      <c r="MKX372" s="91"/>
      <c r="MKY372" s="91"/>
      <c r="MKZ372" s="91"/>
      <c r="MLA372" s="91"/>
      <c r="MLB372" s="91"/>
      <c r="MLC372" s="91"/>
      <c r="MLD372" s="91"/>
      <c r="MLE372" s="91" t="s">
        <v>218</v>
      </c>
      <c r="MLF372" s="91"/>
      <c r="MLG372" s="91"/>
      <c r="MLH372" s="91"/>
      <c r="MLI372" s="91"/>
      <c r="MLJ372" s="91"/>
      <c r="MLK372" s="91"/>
      <c r="MLL372" s="91"/>
      <c r="MLM372" s="91" t="s">
        <v>218</v>
      </c>
      <c r="MLN372" s="91"/>
      <c r="MLO372" s="91"/>
      <c r="MLP372" s="91"/>
      <c r="MLQ372" s="91"/>
      <c r="MLR372" s="91"/>
      <c r="MLS372" s="91"/>
      <c r="MLT372" s="91"/>
      <c r="MLU372" s="91" t="s">
        <v>218</v>
      </c>
      <c r="MLV372" s="91"/>
      <c r="MLW372" s="91"/>
      <c r="MLX372" s="91"/>
      <c r="MLY372" s="91"/>
      <c r="MLZ372" s="91"/>
      <c r="MMA372" s="91"/>
      <c r="MMB372" s="91"/>
      <c r="MMC372" s="91" t="s">
        <v>218</v>
      </c>
      <c r="MMD372" s="91"/>
      <c r="MME372" s="91"/>
      <c r="MMF372" s="91"/>
      <c r="MMG372" s="91"/>
      <c r="MMH372" s="91"/>
      <c r="MMI372" s="91"/>
      <c r="MMJ372" s="91"/>
      <c r="MMK372" s="91" t="s">
        <v>218</v>
      </c>
      <c r="MML372" s="91"/>
      <c r="MMM372" s="91"/>
      <c r="MMN372" s="91"/>
      <c r="MMO372" s="91"/>
      <c r="MMP372" s="91"/>
      <c r="MMQ372" s="91"/>
      <c r="MMR372" s="91"/>
      <c r="MMS372" s="91" t="s">
        <v>218</v>
      </c>
      <c r="MMT372" s="91"/>
      <c r="MMU372" s="91"/>
      <c r="MMV372" s="91"/>
      <c r="MMW372" s="91"/>
      <c r="MMX372" s="91"/>
      <c r="MMY372" s="91"/>
      <c r="MMZ372" s="91"/>
      <c r="MNA372" s="91" t="s">
        <v>218</v>
      </c>
      <c r="MNB372" s="91"/>
      <c r="MNC372" s="91"/>
      <c r="MND372" s="91"/>
      <c r="MNE372" s="91"/>
      <c r="MNF372" s="91"/>
      <c r="MNG372" s="91"/>
      <c r="MNH372" s="91"/>
      <c r="MNI372" s="91" t="s">
        <v>218</v>
      </c>
      <c r="MNJ372" s="91"/>
      <c r="MNK372" s="91"/>
      <c r="MNL372" s="91"/>
      <c r="MNM372" s="91"/>
      <c r="MNN372" s="91"/>
      <c r="MNO372" s="91"/>
      <c r="MNP372" s="91"/>
      <c r="MNQ372" s="91" t="s">
        <v>218</v>
      </c>
      <c r="MNR372" s="91"/>
      <c r="MNS372" s="91"/>
      <c r="MNT372" s="91"/>
      <c r="MNU372" s="91"/>
      <c r="MNV372" s="91"/>
      <c r="MNW372" s="91"/>
      <c r="MNX372" s="91"/>
      <c r="MNY372" s="91" t="s">
        <v>218</v>
      </c>
      <c r="MNZ372" s="91"/>
      <c r="MOA372" s="91"/>
      <c r="MOB372" s="91"/>
      <c r="MOC372" s="91"/>
      <c r="MOD372" s="91"/>
      <c r="MOE372" s="91"/>
      <c r="MOF372" s="91"/>
      <c r="MOG372" s="91" t="s">
        <v>218</v>
      </c>
      <c r="MOH372" s="91"/>
      <c r="MOI372" s="91"/>
      <c r="MOJ372" s="91"/>
      <c r="MOK372" s="91"/>
      <c r="MOL372" s="91"/>
      <c r="MOM372" s="91"/>
      <c r="MON372" s="91"/>
      <c r="MOO372" s="91" t="s">
        <v>218</v>
      </c>
      <c r="MOP372" s="91"/>
      <c r="MOQ372" s="91"/>
      <c r="MOR372" s="91"/>
      <c r="MOS372" s="91"/>
      <c r="MOT372" s="91"/>
      <c r="MOU372" s="91"/>
      <c r="MOV372" s="91"/>
      <c r="MOW372" s="91" t="s">
        <v>218</v>
      </c>
      <c r="MOX372" s="91"/>
      <c r="MOY372" s="91"/>
      <c r="MOZ372" s="91"/>
      <c r="MPA372" s="91"/>
      <c r="MPB372" s="91"/>
      <c r="MPC372" s="91"/>
      <c r="MPD372" s="91"/>
      <c r="MPE372" s="91" t="s">
        <v>218</v>
      </c>
      <c r="MPF372" s="91"/>
      <c r="MPG372" s="91"/>
      <c r="MPH372" s="91"/>
      <c r="MPI372" s="91"/>
      <c r="MPJ372" s="91"/>
      <c r="MPK372" s="91"/>
      <c r="MPL372" s="91"/>
      <c r="MPM372" s="91" t="s">
        <v>218</v>
      </c>
      <c r="MPN372" s="91"/>
      <c r="MPO372" s="91"/>
      <c r="MPP372" s="91"/>
      <c r="MPQ372" s="91"/>
      <c r="MPR372" s="91"/>
      <c r="MPS372" s="91"/>
      <c r="MPT372" s="91"/>
      <c r="MPU372" s="91" t="s">
        <v>218</v>
      </c>
      <c r="MPV372" s="91"/>
      <c r="MPW372" s="91"/>
      <c r="MPX372" s="91"/>
      <c r="MPY372" s="91"/>
      <c r="MPZ372" s="91"/>
      <c r="MQA372" s="91"/>
      <c r="MQB372" s="91"/>
      <c r="MQC372" s="91" t="s">
        <v>218</v>
      </c>
      <c r="MQD372" s="91"/>
      <c r="MQE372" s="91"/>
      <c r="MQF372" s="91"/>
      <c r="MQG372" s="91"/>
      <c r="MQH372" s="91"/>
      <c r="MQI372" s="91"/>
      <c r="MQJ372" s="91"/>
      <c r="MQK372" s="91" t="s">
        <v>218</v>
      </c>
      <c r="MQL372" s="91"/>
      <c r="MQM372" s="91"/>
      <c r="MQN372" s="91"/>
      <c r="MQO372" s="91"/>
      <c r="MQP372" s="91"/>
      <c r="MQQ372" s="91"/>
      <c r="MQR372" s="91"/>
      <c r="MQS372" s="91" t="s">
        <v>218</v>
      </c>
      <c r="MQT372" s="91"/>
      <c r="MQU372" s="91"/>
      <c r="MQV372" s="91"/>
      <c r="MQW372" s="91"/>
      <c r="MQX372" s="91"/>
      <c r="MQY372" s="91"/>
      <c r="MQZ372" s="91"/>
      <c r="MRA372" s="91" t="s">
        <v>218</v>
      </c>
      <c r="MRB372" s="91"/>
      <c r="MRC372" s="91"/>
      <c r="MRD372" s="91"/>
      <c r="MRE372" s="91"/>
      <c r="MRF372" s="91"/>
      <c r="MRG372" s="91"/>
      <c r="MRH372" s="91"/>
      <c r="MRI372" s="91" t="s">
        <v>218</v>
      </c>
      <c r="MRJ372" s="91"/>
      <c r="MRK372" s="91"/>
      <c r="MRL372" s="91"/>
      <c r="MRM372" s="91"/>
      <c r="MRN372" s="91"/>
      <c r="MRO372" s="91"/>
      <c r="MRP372" s="91"/>
      <c r="MRQ372" s="91" t="s">
        <v>218</v>
      </c>
      <c r="MRR372" s="91"/>
      <c r="MRS372" s="91"/>
      <c r="MRT372" s="91"/>
      <c r="MRU372" s="91"/>
      <c r="MRV372" s="91"/>
      <c r="MRW372" s="91"/>
      <c r="MRX372" s="91"/>
      <c r="MRY372" s="91" t="s">
        <v>218</v>
      </c>
      <c r="MRZ372" s="91"/>
      <c r="MSA372" s="91"/>
      <c r="MSB372" s="91"/>
      <c r="MSC372" s="91"/>
      <c r="MSD372" s="91"/>
      <c r="MSE372" s="91"/>
      <c r="MSF372" s="91"/>
      <c r="MSG372" s="91" t="s">
        <v>218</v>
      </c>
      <c r="MSH372" s="91"/>
      <c r="MSI372" s="91"/>
      <c r="MSJ372" s="91"/>
      <c r="MSK372" s="91"/>
      <c r="MSL372" s="91"/>
      <c r="MSM372" s="91"/>
      <c r="MSN372" s="91"/>
      <c r="MSO372" s="91" t="s">
        <v>218</v>
      </c>
      <c r="MSP372" s="91"/>
      <c r="MSQ372" s="91"/>
      <c r="MSR372" s="91"/>
      <c r="MSS372" s="91"/>
      <c r="MST372" s="91"/>
      <c r="MSU372" s="91"/>
      <c r="MSV372" s="91"/>
      <c r="MSW372" s="91" t="s">
        <v>218</v>
      </c>
      <c r="MSX372" s="91"/>
      <c r="MSY372" s="91"/>
      <c r="MSZ372" s="91"/>
      <c r="MTA372" s="91"/>
      <c r="MTB372" s="91"/>
      <c r="MTC372" s="91"/>
      <c r="MTD372" s="91"/>
      <c r="MTE372" s="91" t="s">
        <v>218</v>
      </c>
      <c r="MTF372" s="91"/>
      <c r="MTG372" s="91"/>
      <c r="MTH372" s="91"/>
      <c r="MTI372" s="91"/>
      <c r="MTJ372" s="91"/>
      <c r="MTK372" s="91"/>
      <c r="MTL372" s="91"/>
      <c r="MTM372" s="91" t="s">
        <v>218</v>
      </c>
      <c r="MTN372" s="91"/>
      <c r="MTO372" s="91"/>
      <c r="MTP372" s="91"/>
      <c r="MTQ372" s="91"/>
      <c r="MTR372" s="91"/>
      <c r="MTS372" s="91"/>
      <c r="MTT372" s="91"/>
      <c r="MTU372" s="91" t="s">
        <v>218</v>
      </c>
      <c r="MTV372" s="91"/>
      <c r="MTW372" s="91"/>
      <c r="MTX372" s="91"/>
      <c r="MTY372" s="91"/>
      <c r="MTZ372" s="91"/>
      <c r="MUA372" s="91"/>
      <c r="MUB372" s="91"/>
      <c r="MUC372" s="91" t="s">
        <v>218</v>
      </c>
      <c r="MUD372" s="91"/>
      <c r="MUE372" s="91"/>
      <c r="MUF372" s="91"/>
      <c r="MUG372" s="91"/>
      <c r="MUH372" s="91"/>
      <c r="MUI372" s="91"/>
      <c r="MUJ372" s="91"/>
      <c r="MUK372" s="91" t="s">
        <v>218</v>
      </c>
      <c r="MUL372" s="91"/>
      <c r="MUM372" s="91"/>
      <c r="MUN372" s="91"/>
      <c r="MUO372" s="91"/>
      <c r="MUP372" s="91"/>
      <c r="MUQ372" s="91"/>
      <c r="MUR372" s="91"/>
      <c r="MUS372" s="91" t="s">
        <v>218</v>
      </c>
      <c r="MUT372" s="91"/>
      <c r="MUU372" s="91"/>
      <c r="MUV372" s="91"/>
      <c r="MUW372" s="91"/>
      <c r="MUX372" s="91"/>
      <c r="MUY372" s="91"/>
      <c r="MUZ372" s="91"/>
      <c r="MVA372" s="91" t="s">
        <v>218</v>
      </c>
      <c r="MVB372" s="91"/>
      <c r="MVC372" s="91"/>
      <c r="MVD372" s="91"/>
      <c r="MVE372" s="91"/>
      <c r="MVF372" s="91"/>
      <c r="MVG372" s="91"/>
      <c r="MVH372" s="91"/>
      <c r="MVI372" s="91" t="s">
        <v>218</v>
      </c>
      <c r="MVJ372" s="91"/>
      <c r="MVK372" s="91"/>
      <c r="MVL372" s="91"/>
      <c r="MVM372" s="91"/>
      <c r="MVN372" s="91"/>
      <c r="MVO372" s="91"/>
      <c r="MVP372" s="91"/>
      <c r="MVQ372" s="91" t="s">
        <v>218</v>
      </c>
      <c r="MVR372" s="91"/>
      <c r="MVS372" s="91"/>
      <c r="MVT372" s="91"/>
      <c r="MVU372" s="91"/>
      <c r="MVV372" s="91"/>
      <c r="MVW372" s="91"/>
      <c r="MVX372" s="91"/>
      <c r="MVY372" s="91" t="s">
        <v>218</v>
      </c>
      <c r="MVZ372" s="91"/>
      <c r="MWA372" s="91"/>
      <c r="MWB372" s="91"/>
      <c r="MWC372" s="91"/>
      <c r="MWD372" s="91"/>
      <c r="MWE372" s="91"/>
      <c r="MWF372" s="91"/>
      <c r="MWG372" s="91" t="s">
        <v>218</v>
      </c>
      <c r="MWH372" s="91"/>
      <c r="MWI372" s="91"/>
      <c r="MWJ372" s="91"/>
      <c r="MWK372" s="91"/>
      <c r="MWL372" s="91"/>
      <c r="MWM372" s="91"/>
      <c r="MWN372" s="91"/>
      <c r="MWO372" s="91" t="s">
        <v>218</v>
      </c>
      <c r="MWP372" s="91"/>
      <c r="MWQ372" s="91"/>
      <c r="MWR372" s="91"/>
      <c r="MWS372" s="91"/>
      <c r="MWT372" s="91"/>
      <c r="MWU372" s="91"/>
      <c r="MWV372" s="91"/>
      <c r="MWW372" s="91" t="s">
        <v>218</v>
      </c>
      <c r="MWX372" s="91"/>
      <c r="MWY372" s="91"/>
      <c r="MWZ372" s="91"/>
      <c r="MXA372" s="91"/>
      <c r="MXB372" s="91"/>
      <c r="MXC372" s="91"/>
      <c r="MXD372" s="91"/>
      <c r="MXE372" s="91" t="s">
        <v>218</v>
      </c>
      <c r="MXF372" s="91"/>
      <c r="MXG372" s="91"/>
      <c r="MXH372" s="91"/>
      <c r="MXI372" s="91"/>
      <c r="MXJ372" s="91"/>
      <c r="MXK372" s="91"/>
      <c r="MXL372" s="91"/>
      <c r="MXM372" s="91" t="s">
        <v>218</v>
      </c>
      <c r="MXN372" s="91"/>
      <c r="MXO372" s="91"/>
      <c r="MXP372" s="91"/>
      <c r="MXQ372" s="91"/>
      <c r="MXR372" s="91"/>
      <c r="MXS372" s="91"/>
      <c r="MXT372" s="91"/>
      <c r="MXU372" s="91" t="s">
        <v>218</v>
      </c>
      <c r="MXV372" s="91"/>
      <c r="MXW372" s="91"/>
      <c r="MXX372" s="91"/>
      <c r="MXY372" s="91"/>
      <c r="MXZ372" s="91"/>
      <c r="MYA372" s="91"/>
      <c r="MYB372" s="91"/>
      <c r="MYC372" s="91" t="s">
        <v>218</v>
      </c>
      <c r="MYD372" s="91"/>
      <c r="MYE372" s="91"/>
      <c r="MYF372" s="91"/>
      <c r="MYG372" s="91"/>
      <c r="MYH372" s="91"/>
      <c r="MYI372" s="91"/>
      <c r="MYJ372" s="91"/>
      <c r="MYK372" s="91" t="s">
        <v>218</v>
      </c>
      <c r="MYL372" s="91"/>
      <c r="MYM372" s="91"/>
      <c r="MYN372" s="91"/>
      <c r="MYO372" s="91"/>
      <c r="MYP372" s="91"/>
      <c r="MYQ372" s="91"/>
      <c r="MYR372" s="91"/>
      <c r="MYS372" s="91" t="s">
        <v>218</v>
      </c>
      <c r="MYT372" s="91"/>
      <c r="MYU372" s="91"/>
      <c r="MYV372" s="91"/>
      <c r="MYW372" s="91"/>
      <c r="MYX372" s="91"/>
      <c r="MYY372" s="91"/>
      <c r="MYZ372" s="91"/>
      <c r="MZA372" s="91" t="s">
        <v>218</v>
      </c>
      <c r="MZB372" s="91"/>
      <c r="MZC372" s="91"/>
      <c r="MZD372" s="91"/>
      <c r="MZE372" s="91"/>
      <c r="MZF372" s="91"/>
      <c r="MZG372" s="91"/>
      <c r="MZH372" s="91"/>
      <c r="MZI372" s="91" t="s">
        <v>218</v>
      </c>
      <c r="MZJ372" s="91"/>
      <c r="MZK372" s="91"/>
      <c r="MZL372" s="91"/>
      <c r="MZM372" s="91"/>
      <c r="MZN372" s="91"/>
      <c r="MZO372" s="91"/>
      <c r="MZP372" s="91"/>
      <c r="MZQ372" s="91" t="s">
        <v>218</v>
      </c>
      <c r="MZR372" s="91"/>
      <c r="MZS372" s="91"/>
      <c r="MZT372" s="91"/>
      <c r="MZU372" s="91"/>
      <c r="MZV372" s="91"/>
      <c r="MZW372" s="91"/>
      <c r="MZX372" s="91"/>
      <c r="MZY372" s="91" t="s">
        <v>218</v>
      </c>
      <c r="MZZ372" s="91"/>
      <c r="NAA372" s="91"/>
      <c r="NAB372" s="91"/>
      <c r="NAC372" s="91"/>
      <c r="NAD372" s="91"/>
      <c r="NAE372" s="91"/>
      <c r="NAF372" s="91"/>
      <c r="NAG372" s="91" t="s">
        <v>218</v>
      </c>
      <c r="NAH372" s="91"/>
      <c r="NAI372" s="91"/>
      <c r="NAJ372" s="91"/>
      <c r="NAK372" s="91"/>
      <c r="NAL372" s="91"/>
      <c r="NAM372" s="91"/>
      <c r="NAN372" s="91"/>
      <c r="NAO372" s="91" t="s">
        <v>218</v>
      </c>
      <c r="NAP372" s="91"/>
      <c r="NAQ372" s="91"/>
      <c r="NAR372" s="91"/>
      <c r="NAS372" s="91"/>
      <c r="NAT372" s="91"/>
      <c r="NAU372" s="91"/>
      <c r="NAV372" s="91"/>
      <c r="NAW372" s="91" t="s">
        <v>218</v>
      </c>
      <c r="NAX372" s="91"/>
      <c r="NAY372" s="91"/>
      <c r="NAZ372" s="91"/>
      <c r="NBA372" s="91"/>
      <c r="NBB372" s="91"/>
      <c r="NBC372" s="91"/>
      <c r="NBD372" s="91"/>
      <c r="NBE372" s="91" t="s">
        <v>218</v>
      </c>
      <c r="NBF372" s="91"/>
      <c r="NBG372" s="91"/>
      <c r="NBH372" s="91"/>
      <c r="NBI372" s="91"/>
      <c r="NBJ372" s="91"/>
      <c r="NBK372" s="91"/>
      <c r="NBL372" s="91"/>
      <c r="NBM372" s="91" t="s">
        <v>218</v>
      </c>
      <c r="NBN372" s="91"/>
      <c r="NBO372" s="91"/>
      <c r="NBP372" s="91"/>
      <c r="NBQ372" s="91"/>
      <c r="NBR372" s="91"/>
      <c r="NBS372" s="91"/>
      <c r="NBT372" s="91"/>
      <c r="NBU372" s="91" t="s">
        <v>218</v>
      </c>
      <c r="NBV372" s="91"/>
      <c r="NBW372" s="91"/>
      <c r="NBX372" s="91"/>
      <c r="NBY372" s="91"/>
      <c r="NBZ372" s="91"/>
      <c r="NCA372" s="91"/>
      <c r="NCB372" s="91"/>
      <c r="NCC372" s="91" t="s">
        <v>218</v>
      </c>
      <c r="NCD372" s="91"/>
      <c r="NCE372" s="91"/>
      <c r="NCF372" s="91"/>
      <c r="NCG372" s="91"/>
      <c r="NCH372" s="91"/>
      <c r="NCI372" s="91"/>
      <c r="NCJ372" s="91"/>
      <c r="NCK372" s="91" t="s">
        <v>218</v>
      </c>
      <c r="NCL372" s="91"/>
      <c r="NCM372" s="91"/>
      <c r="NCN372" s="91"/>
      <c r="NCO372" s="91"/>
      <c r="NCP372" s="91"/>
      <c r="NCQ372" s="91"/>
      <c r="NCR372" s="91"/>
      <c r="NCS372" s="91" t="s">
        <v>218</v>
      </c>
      <c r="NCT372" s="91"/>
      <c r="NCU372" s="91"/>
      <c r="NCV372" s="91"/>
      <c r="NCW372" s="91"/>
      <c r="NCX372" s="91"/>
      <c r="NCY372" s="91"/>
      <c r="NCZ372" s="91"/>
      <c r="NDA372" s="91" t="s">
        <v>218</v>
      </c>
      <c r="NDB372" s="91"/>
      <c r="NDC372" s="91"/>
      <c r="NDD372" s="91"/>
      <c r="NDE372" s="91"/>
      <c r="NDF372" s="91"/>
      <c r="NDG372" s="91"/>
      <c r="NDH372" s="91"/>
      <c r="NDI372" s="91" t="s">
        <v>218</v>
      </c>
      <c r="NDJ372" s="91"/>
      <c r="NDK372" s="91"/>
      <c r="NDL372" s="91"/>
      <c r="NDM372" s="91"/>
      <c r="NDN372" s="91"/>
      <c r="NDO372" s="91"/>
      <c r="NDP372" s="91"/>
      <c r="NDQ372" s="91" t="s">
        <v>218</v>
      </c>
      <c r="NDR372" s="91"/>
      <c r="NDS372" s="91"/>
      <c r="NDT372" s="91"/>
      <c r="NDU372" s="91"/>
      <c r="NDV372" s="91"/>
      <c r="NDW372" s="91"/>
      <c r="NDX372" s="91"/>
      <c r="NDY372" s="91" t="s">
        <v>218</v>
      </c>
      <c r="NDZ372" s="91"/>
      <c r="NEA372" s="91"/>
      <c r="NEB372" s="91"/>
      <c r="NEC372" s="91"/>
      <c r="NED372" s="91"/>
      <c r="NEE372" s="91"/>
      <c r="NEF372" s="91"/>
      <c r="NEG372" s="91" t="s">
        <v>218</v>
      </c>
      <c r="NEH372" s="91"/>
      <c r="NEI372" s="91"/>
      <c r="NEJ372" s="91"/>
      <c r="NEK372" s="91"/>
      <c r="NEL372" s="91"/>
      <c r="NEM372" s="91"/>
      <c r="NEN372" s="91"/>
      <c r="NEO372" s="91" t="s">
        <v>218</v>
      </c>
      <c r="NEP372" s="91"/>
      <c r="NEQ372" s="91"/>
      <c r="NER372" s="91"/>
      <c r="NES372" s="91"/>
      <c r="NET372" s="91"/>
      <c r="NEU372" s="91"/>
      <c r="NEV372" s="91"/>
      <c r="NEW372" s="91" t="s">
        <v>218</v>
      </c>
      <c r="NEX372" s="91"/>
      <c r="NEY372" s="91"/>
      <c r="NEZ372" s="91"/>
      <c r="NFA372" s="91"/>
      <c r="NFB372" s="91"/>
      <c r="NFC372" s="91"/>
      <c r="NFD372" s="91"/>
      <c r="NFE372" s="91" t="s">
        <v>218</v>
      </c>
      <c r="NFF372" s="91"/>
      <c r="NFG372" s="91"/>
      <c r="NFH372" s="91"/>
      <c r="NFI372" s="91"/>
      <c r="NFJ372" s="91"/>
      <c r="NFK372" s="91"/>
      <c r="NFL372" s="91"/>
      <c r="NFM372" s="91" t="s">
        <v>218</v>
      </c>
      <c r="NFN372" s="91"/>
      <c r="NFO372" s="91"/>
      <c r="NFP372" s="91"/>
      <c r="NFQ372" s="91"/>
      <c r="NFR372" s="91"/>
      <c r="NFS372" s="91"/>
      <c r="NFT372" s="91"/>
      <c r="NFU372" s="91" t="s">
        <v>218</v>
      </c>
      <c r="NFV372" s="91"/>
      <c r="NFW372" s="91"/>
      <c r="NFX372" s="91"/>
      <c r="NFY372" s="91"/>
      <c r="NFZ372" s="91"/>
      <c r="NGA372" s="91"/>
      <c r="NGB372" s="91"/>
      <c r="NGC372" s="91" t="s">
        <v>218</v>
      </c>
      <c r="NGD372" s="91"/>
      <c r="NGE372" s="91"/>
      <c r="NGF372" s="91"/>
      <c r="NGG372" s="91"/>
      <c r="NGH372" s="91"/>
      <c r="NGI372" s="91"/>
      <c r="NGJ372" s="91"/>
      <c r="NGK372" s="91" t="s">
        <v>218</v>
      </c>
      <c r="NGL372" s="91"/>
      <c r="NGM372" s="91"/>
      <c r="NGN372" s="91"/>
      <c r="NGO372" s="91"/>
      <c r="NGP372" s="91"/>
      <c r="NGQ372" s="91"/>
      <c r="NGR372" s="91"/>
      <c r="NGS372" s="91" t="s">
        <v>218</v>
      </c>
      <c r="NGT372" s="91"/>
      <c r="NGU372" s="91"/>
      <c r="NGV372" s="91"/>
      <c r="NGW372" s="91"/>
      <c r="NGX372" s="91"/>
      <c r="NGY372" s="91"/>
      <c r="NGZ372" s="91"/>
      <c r="NHA372" s="91" t="s">
        <v>218</v>
      </c>
      <c r="NHB372" s="91"/>
      <c r="NHC372" s="91"/>
      <c r="NHD372" s="91"/>
      <c r="NHE372" s="91"/>
      <c r="NHF372" s="91"/>
      <c r="NHG372" s="91"/>
      <c r="NHH372" s="91"/>
      <c r="NHI372" s="91" t="s">
        <v>218</v>
      </c>
      <c r="NHJ372" s="91"/>
      <c r="NHK372" s="91"/>
      <c r="NHL372" s="91"/>
      <c r="NHM372" s="91"/>
      <c r="NHN372" s="91"/>
      <c r="NHO372" s="91"/>
      <c r="NHP372" s="91"/>
      <c r="NHQ372" s="91" t="s">
        <v>218</v>
      </c>
      <c r="NHR372" s="91"/>
      <c r="NHS372" s="91"/>
      <c r="NHT372" s="91"/>
      <c r="NHU372" s="91"/>
      <c r="NHV372" s="91"/>
      <c r="NHW372" s="91"/>
      <c r="NHX372" s="91"/>
      <c r="NHY372" s="91" t="s">
        <v>218</v>
      </c>
      <c r="NHZ372" s="91"/>
      <c r="NIA372" s="91"/>
      <c r="NIB372" s="91"/>
      <c r="NIC372" s="91"/>
      <c r="NID372" s="91"/>
      <c r="NIE372" s="91"/>
      <c r="NIF372" s="91"/>
      <c r="NIG372" s="91" t="s">
        <v>218</v>
      </c>
      <c r="NIH372" s="91"/>
      <c r="NII372" s="91"/>
      <c r="NIJ372" s="91"/>
      <c r="NIK372" s="91"/>
      <c r="NIL372" s="91"/>
      <c r="NIM372" s="91"/>
      <c r="NIN372" s="91"/>
      <c r="NIO372" s="91" t="s">
        <v>218</v>
      </c>
      <c r="NIP372" s="91"/>
      <c r="NIQ372" s="91"/>
      <c r="NIR372" s="91"/>
      <c r="NIS372" s="91"/>
      <c r="NIT372" s="91"/>
      <c r="NIU372" s="91"/>
      <c r="NIV372" s="91"/>
      <c r="NIW372" s="91" t="s">
        <v>218</v>
      </c>
      <c r="NIX372" s="91"/>
      <c r="NIY372" s="91"/>
      <c r="NIZ372" s="91"/>
      <c r="NJA372" s="91"/>
      <c r="NJB372" s="91"/>
      <c r="NJC372" s="91"/>
      <c r="NJD372" s="91"/>
      <c r="NJE372" s="91" t="s">
        <v>218</v>
      </c>
      <c r="NJF372" s="91"/>
      <c r="NJG372" s="91"/>
      <c r="NJH372" s="91"/>
      <c r="NJI372" s="91"/>
      <c r="NJJ372" s="91"/>
      <c r="NJK372" s="91"/>
      <c r="NJL372" s="91"/>
      <c r="NJM372" s="91" t="s">
        <v>218</v>
      </c>
      <c r="NJN372" s="91"/>
      <c r="NJO372" s="91"/>
      <c r="NJP372" s="91"/>
      <c r="NJQ372" s="91"/>
      <c r="NJR372" s="91"/>
      <c r="NJS372" s="91"/>
      <c r="NJT372" s="91"/>
      <c r="NJU372" s="91" t="s">
        <v>218</v>
      </c>
      <c r="NJV372" s="91"/>
      <c r="NJW372" s="91"/>
      <c r="NJX372" s="91"/>
      <c r="NJY372" s="91"/>
      <c r="NJZ372" s="91"/>
      <c r="NKA372" s="91"/>
      <c r="NKB372" s="91"/>
      <c r="NKC372" s="91" t="s">
        <v>218</v>
      </c>
      <c r="NKD372" s="91"/>
      <c r="NKE372" s="91"/>
      <c r="NKF372" s="91"/>
      <c r="NKG372" s="91"/>
      <c r="NKH372" s="91"/>
      <c r="NKI372" s="91"/>
      <c r="NKJ372" s="91"/>
      <c r="NKK372" s="91" t="s">
        <v>218</v>
      </c>
      <c r="NKL372" s="91"/>
      <c r="NKM372" s="91"/>
      <c r="NKN372" s="91"/>
      <c r="NKO372" s="91"/>
      <c r="NKP372" s="91"/>
      <c r="NKQ372" s="91"/>
      <c r="NKR372" s="91"/>
      <c r="NKS372" s="91" t="s">
        <v>218</v>
      </c>
      <c r="NKT372" s="91"/>
      <c r="NKU372" s="91"/>
      <c r="NKV372" s="91"/>
      <c r="NKW372" s="91"/>
      <c r="NKX372" s="91"/>
      <c r="NKY372" s="91"/>
      <c r="NKZ372" s="91"/>
      <c r="NLA372" s="91" t="s">
        <v>218</v>
      </c>
      <c r="NLB372" s="91"/>
      <c r="NLC372" s="91"/>
      <c r="NLD372" s="91"/>
      <c r="NLE372" s="91"/>
      <c r="NLF372" s="91"/>
      <c r="NLG372" s="91"/>
      <c r="NLH372" s="91"/>
      <c r="NLI372" s="91" t="s">
        <v>218</v>
      </c>
      <c r="NLJ372" s="91"/>
      <c r="NLK372" s="91"/>
      <c r="NLL372" s="91"/>
      <c r="NLM372" s="91"/>
      <c r="NLN372" s="91"/>
      <c r="NLO372" s="91"/>
      <c r="NLP372" s="91"/>
      <c r="NLQ372" s="91" t="s">
        <v>218</v>
      </c>
      <c r="NLR372" s="91"/>
      <c r="NLS372" s="91"/>
      <c r="NLT372" s="91"/>
      <c r="NLU372" s="91"/>
      <c r="NLV372" s="91"/>
      <c r="NLW372" s="91"/>
      <c r="NLX372" s="91"/>
      <c r="NLY372" s="91" t="s">
        <v>218</v>
      </c>
      <c r="NLZ372" s="91"/>
      <c r="NMA372" s="91"/>
      <c r="NMB372" s="91"/>
      <c r="NMC372" s="91"/>
      <c r="NMD372" s="91"/>
      <c r="NME372" s="91"/>
      <c r="NMF372" s="91"/>
      <c r="NMG372" s="91" t="s">
        <v>218</v>
      </c>
      <c r="NMH372" s="91"/>
      <c r="NMI372" s="91"/>
      <c r="NMJ372" s="91"/>
      <c r="NMK372" s="91"/>
      <c r="NML372" s="91"/>
      <c r="NMM372" s="91"/>
      <c r="NMN372" s="91"/>
      <c r="NMO372" s="91" t="s">
        <v>218</v>
      </c>
      <c r="NMP372" s="91"/>
      <c r="NMQ372" s="91"/>
      <c r="NMR372" s="91"/>
      <c r="NMS372" s="91"/>
      <c r="NMT372" s="91"/>
      <c r="NMU372" s="91"/>
      <c r="NMV372" s="91"/>
      <c r="NMW372" s="91" t="s">
        <v>218</v>
      </c>
      <c r="NMX372" s="91"/>
      <c r="NMY372" s="91"/>
      <c r="NMZ372" s="91"/>
      <c r="NNA372" s="91"/>
      <c r="NNB372" s="91"/>
      <c r="NNC372" s="91"/>
      <c r="NND372" s="91"/>
      <c r="NNE372" s="91" t="s">
        <v>218</v>
      </c>
      <c r="NNF372" s="91"/>
      <c r="NNG372" s="91"/>
      <c r="NNH372" s="91"/>
      <c r="NNI372" s="91"/>
      <c r="NNJ372" s="91"/>
      <c r="NNK372" s="91"/>
      <c r="NNL372" s="91"/>
      <c r="NNM372" s="91" t="s">
        <v>218</v>
      </c>
      <c r="NNN372" s="91"/>
      <c r="NNO372" s="91"/>
      <c r="NNP372" s="91"/>
      <c r="NNQ372" s="91"/>
      <c r="NNR372" s="91"/>
      <c r="NNS372" s="91"/>
      <c r="NNT372" s="91"/>
      <c r="NNU372" s="91" t="s">
        <v>218</v>
      </c>
      <c r="NNV372" s="91"/>
      <c r="NNW372" s="91"/>
      <c r="NNX372" s="91"/>
      <c r="NNY372" s="91"/>
      <c r="NNZ372" s="91"/>
      <c r="NOA372" s="91"/>
      <c r="NOB372" s="91"/>
      <c r="NOC372" s="91" t="s">
        <v>218</v>
      </c>
      <c r="NOD372" s="91"/>
      <c r="NOE372" s="91"/>
      <c r="NOF372" s="91"/>
      <c r="NOG372" s="91"/>
      <c r="NOH372" s="91"/>
      <c r="NOI372" s="91"/>
      <c r="NOJ372" s="91"/>
      <c r="NOK372" s="91" t="s">
        <v>218</v>
      </c>
      <c r="NOL372" s="91"/>
      <c r="NOM372" s="91"/>
      <c r="NON372" s="91"/>
      <c r="NOO372" s="91"/>
      <c r="NOP372" s="91"/>
      <c r="NOQ372" s="91"/>
      <c r="NOR372" s="91"/>
      <c r="NOS372" s="91" t="s">
        <v>218</v>
      </c>
      <c r="NOT372" s="91"/>
      <c r="NOU372" s="91"/>
      <c r="NOV372" s="91"/>
      <c r="NOW372" s="91"/>
      <c r="NOX372" s="91"/>
      <c r="NOY372" s="91"/>
      <c r="NOZ372" s="91"/>
      <c r="NPA372" s="91" t="s">
        <v>218</v>
      </c>
      <c r="NPB372" s="91"/>
      <c r="NPC372" s="91"/>
      <c r="NPD372" s="91"/>
      <c r="NPE372" s="91"/>
      <c r="NPF372" s="91"/>
      <c r="NPG372" s="91"/>
      <c r="NPH372" s="91"/>
      <c r="NPI372" s="91" t="s">
        <v>218</v>
      </c>
      <c r="NPJ372" s="91"/>
      <c r="NPK372" s="91"/>
      <c r="NPL372" s="91"/>
      <c r="NPM372" s="91"/>
      <c r="NPN372" s="91"/>
      <c r="NPO372" s="91"/>
      <c r="NPP372" s="91"/>
      <c r="NPQ372" s="91" t="s">
        <v>218</v>
      </c>
      <c r="NPR372" s="91"/>
      <c r="NPS372" s="91"/>
      <c r="NPT372" s="91"/>
      <c r="NPU372" s="91"/>
      <c r="NPV372" s="91"/>
      <c r="NPW372" s="91"/>
      <c r="NPX372" s="91"/>
      <c r="NPY372" s="91" t="s">
        <v>218</v>
      </c>
      <c r="NPZ372" s="91"/>
      <c r="NQA372" s="91"/>
      <c r="NQB372" s="91"/>
      <c r="NQC372" s="91"/>
      <c r="NQD372" s="91"/>
      <c r="NQE372" s="91"/>
      <c r="NQF372" s="91"/>
      <c r="NQG372" s="91" t="s">
        <v>218</v>
      </c>
      <c r="NQH372" s="91"/>
      <c r="NQI372" s="91"/>
      <c r="NQJ372" s="91"/>
      <c r="NQK372" s="91"/>
      <c r="NQL372" s="91"/>
      <c r="NQM372" s="91"/>
      <c r="NQN372" s="91"/>
      <c r="NQO372" s="91" t="s">
        <v>218</v>
      </c>
      <c r="NQP372" s="91"/>
      <c r="NQQ372" s="91"/>
      <c r="NQR372" s="91"/>
      <c r="NQS372" s="91"/>
      <c r="NQT372" s="91"/>
      <c r="NQU372" s="91"/>
      <c r="NQV372" s="91"/>
      <c r="NQW372" s="91" t="s">
        <v>218</v>
      </c>
      <c r="NQX372" s="91"/>
      <c r="NQY372" s="91"/>
      <c r="NQZ372" s="91"/>
      <c r="NRA372" s="91"/>
      <c r="NRB372" s="91"/>
      <c r="NRC372" s="91"/>
      <c r="NRD372" s="91"/>
      <c r="NRE372" s="91" t="s">
        <v>218</v>
      </c>
      <c r="NRF372" s="91"/>
      <c r="NRG372" s="91"/>
      <c r="NRH372" s="91"/>
      <c r="NRI372" s="91"/>
      <c r="NRJ372" s="91"/>
      <c r="NRK372" s="91"/>
      <c r="NRL372" s="91"/>
      <c r="NRM372" s="91" t="s">
        <v>218</v>
      </c>
      <c r="NRN372" s="91"/>
      <c r="NRO372" s="91"/>
      <c r="NRP372" s="91"/>
      <c r="NRQ372" s="91"/>
      <c r="NRR372" s="91"/>
      <c r="NRS372" s="91"/>
      <c r="NRT372" s="91"/>
      <c r="NRU372" s="91" t="s">
        <v>218</v>
      </c>
      <c r="NRV372" s="91"/>
      <c r="NRW372" s="91"/>
      <c r="NRX372" s="91"/>
      <c r="NRY372" s="91"/>
      <c r="NRZ372" s="91"/>
      <c r="NSA372" s="91"/>
      <c r="NSB372" s="91"/>
      <c r="NSC372" s="91" t="s">
        <v>218</v>
      </c>
      <c r="NSD372" s="91"/>
      <c r="NSE372" s="91"/>
      <c r="NSF372" s="91"/>
      <c r="NSG372" s="91"/>
      <c r="NSH372" s="91"/>
      <c r="NSI372" s="91"/>
      <c r="NSJ372" s="91"/>
      <c r="NSK372" s="91" t="s">
        <v>218</v>
      </c>
      <c r="NSL372" s="91"/>
      <c r="NSM372" s="91"/>
      <c r="NSN372" s="91"/>
      <c r="NSO372" s="91"/>
      <c r="NSP372" s="91"/>
      <c r="NSQ372" s="91"/>
      <c r="NSR372" s="91"/>
      <c r="NSS372" s="91" t="s">
        <v>218</v>
      </c>
      <c r="NST372" s="91"/>
      <c r="NSU372" s="91"/>
      <c r="NSV372" s="91"/>
      <c r="NSW372" s="91"/>
      <c r="NSX372" s="91"/>
      <c r="NSY372" s="91"/>
      <c r="NSZ372" s="91"/>
      <c r="NTA372" s="91" t="s">
        <v>218</v>
      </c>
      <c r="NTB372" s="91"/>
      <c r="NTC372" s="91"/>
      <c r="NTD372" s="91"/>
      <c r="NTE372" s="91"/>
      <c r="NTF372" s="91"/>
      <c r="NTG372" s="91"/>
      <c r="NTH372" s="91"/>
      <c r="NTI372" s="91" t="s">
        <v>218</v>
      </c>
      <c r="NTJ372" s="91"/>
      <c r="NTK372" s="91"/>
      <c r="NTL372" s="91"/>
      <c r="NTM372" s="91"/>
      <c r="NTN372" s="91"/>
      <c r="NTO372" s="91"/>
      <c r="NTP372" s="91"/>
      <c r="NTQ372" s="91" t="s">
        <v>218</v>
      </c>
      <c r="NTR372" s="91"/>
      <c r="NTS372" s="91"/>
      <c r="NTT372" s="91"/>
      <c r="NTU372" s="91"/>
      <c r="NTV372" s="91"/>
      <c r="NTW372" s="91"/>
      <c r="NTX372" s="91"/>
      <c r="NTY372" s="91" t="s">
        <v>218</v>
      </c>
      <c r="NTZ372" s="91"/>
      <c r="NUA372" s="91"/>
      <c r="NUB372" s="91"/>
      <c r="NUC372" s="91"/>
      <c r="NUD372" s="91"/>
      <c r="NUE372" s="91"/>
      <c r="NUF372" s="91"/>
      <c r="NUG372" s="91" t="s">
        <v>218</v>
      </c>
      <c r="NUH372" s="91"/>
      <c r="NUI372" s="91"/>
      <c r="NUJ372" s="91"/>
      <c r="NUK372" s="91"/>
      <c r="NUL372" s="91"/>
      <c r="NUM372" s="91"/>
      <c r="NUN372" s="91"/>
      <c r="NUO372" s="91" t="s">
        <v>218</v>
      </c>
      <c r="NUP372" s="91"/>
      <c r="NUQ372" s="91"/>
      <c r="NUR372" s="91"/>
      <c r="NUS372" s="91"/>
      <c r="NUT372" s="91"/>
      <c r="NUU372" s="91"/>
      <c r="NUV372" s="91"/>
      <c r="NUW372" s="91" t="s">
        <v>218</v>
      </c>
      <c r="NUX372" s="91"/>
      <c r="NUY372" s="91"/>
      <c r="NUZ372" s="91"/>
      <c r="NVA372" s="91"/>
      <c r="NVB372" s="91"/>
      <c r="NVC372" s="91"/>
      <c r="NVD372" s="91"/>
      <c r="NVE372" s="91" t="s">
        <v>218</v>
      </c>
      <c r="NVF372" s="91"/>
      <c r="NVG372" s="91"/>
      <c r="NVH372" s="91"/>
      <c r="NVI372" s="91"/>
      <c r="NVJ372" s="91"/>
      <c r="NVK372" s="91"/>
      <c r="NVL372" s="91"/>
      <c r="NVM372" s="91" t="s">
        <v>218</v>
      </c>
      <c r="NVN372" s="91"/>
      <c r="NVO372" s="91"/>
      <c r="NVP372" s="91"/>
      <c r="NVQ372" s="91"/>
      <c r="NVR372" s="91"/>
      <c r="NVS372" s="91"/>
      <c r="NVT372" s="91"/>
      <c r="NVU372" s="91" t="s">
        <v>218</v>
      </c>
      <c r="NVV372" s="91"/>
      <c r="NVW372" s="91"/>
      <c r="NVX372" s="91"/>
      <c r="NVY372" s="91"/>
      <c r="NVZ372" s="91"/>
      <c r="NWA372" s="91"/>
      <c r="NWB372" s="91"/>
      <c r="NWC372" s="91" t="s">
        <v>218</v>
      </c>
      <c r="NWD372" s="91"/>
      <c r="NWE372" s="91"/>
      <c r="NWF372" s="91"/>
      <c r="NWG372" s="91"/>
      <c r="NWH372" s="91"/>
      <c r="NWI372" s="91"/>
      <c r="NWJ372" s="91"/>
      <c r="NWK372" s="91" t="s">
        <v>218</v>
      </c>
      <c r="NWL372" s="91"/>
      <c r="NWM372" s="91"/>
      <c r="NWN372" s="91"/>
      <c r="NWO372" s="91"/>
      <c r="NWP372" s="91"/>
      <c r="NWQ372" s="91"/>
      <c r="NWR372" s="91"/>
      <c r="NWS372" s="91" t="s">
        <v>218</v>
      </c>
      <c r="NWT372" s="91"/>
      <c r="NWU372" s="91"/>
      <c r="NWV372" s="91"/>
      <c r="NWW372" s="91"/>
      <c r="NWX372" s="91"/>
      <c r="NWY372" s="91"/>
      <c r="NWZ372" s="91"/>
      <c r="NXA372" s="91" t="s">
        <v>218</v>
      </c>
      <c r="NXB372" s="91"/>
      <c r="NXC372" s="91"/>
      <c r="NXD372" s="91"/>
      <c r="NXE372" s="91"/>
      <c r="NXF372" s="91"/>
      <c r="NXG372" s="91"/>
      <c r="NXH372" s="91"/>
      <c r="NXI372" s="91" t="s">
        <v>218</v>
      </c>
      <c r="NXJ372" s="91"/>
      <c r="NXK372" s="91"/>
      <c r="NXL372" s="91"/>
      <c r="NXM372" s="91"/>
      <c r="NXN372" s="91"/>
      <c r="NXO372" s="91"/>
      <c r="NXP372" s="91"/>
      <c r="NXQ372" s="91" t="s">
        <v>218</v>
      </c>
      <c r="NXR372" s="91"/>
      <c r="NXS372" s="91"/>
      <c r="NXT372" s="91"/>
      <c r="NXU372" s="91"/>
      <c r="NXV372" s="91"/>
      <c r="NXW372" s="91"/>
      <c r="NXX372" s="91"/>
      <c r="NXY372" s="91" t="s">
        <v>218</v>
      </c>
      <c r="NXZ372" s="91"/>
      <c r="NYA372" s="91"/>
      <c r="NYB372" s="91"/>
      <c r="NYC372" s="91"/>
      <c r="NYD372" s="91"/>
      <c r="NYE372" s="91"/>
      <c r="NYF372" s="91"/>
      <c r="NYG372" s="91" t="s">
        <v>218</v>
      </c>
      <c r="NYH372" s="91"/>
      <c r="NYI372" s="91"/>
      <c r="NYJ372" s="91"/>
      <c r="NYK372" s="91"/>
      <c r="NYL372" s="91"/>
      <c r="NYM372" s="91"/>
      <c r="NYN372" s="91"/>
      <c r="NYO372" s="91" t="s">
        <v>218</v>
      </c>
      <c r="NYP372" s="91"/>
      <c r="NYQ372" s="91"/>
      <c r="NYR372" s="91"/>
      <c r="NYS372" s="91"/>
      <c r="NYT372" s="91"/>
      <c r="NYU372" s="91"/>
      <c r="NYV372" s="91"/>
      <c r="NYW372" s="91" t="s">
        <v>218</v>
      </c>
      <c r="NYX372" s="91"/>
      <c r="NYY372" s="91"/>
      <c r="NYZ372" s="91"/>
      <c r="NZA372" s="91"/>
      <c r="NZB372" s="91"/>
      <c r="NZC372" s="91"/>
      <c r="NZD372" s="91"/>
      <c r="NZE372" s="91" t="s">
        <v>218</v>
      </c>
      <c r="NZF372" s="91"/>
      <c r="NZG372" s="91"/>
      <c r="NZH372" s="91"/>
      <c r="NZI372" s="91"/>
      <c r="NZJ372" s="91"/>
      <c r="NZK372" s="91"/>
      <c r="NZL372" s="91"/>
      <c r="NZM372" s="91" t="s">
        <v>218</v>
      </c>
      <c r="NZN372" s="91"/>
      <c r="NZO372" s="91"/>
      <c r="NZP372" s="91"/>
      <c r="NZQ372" s="91"/>
      <c r="NZR372" s="91"/>
      <c r="NZS372" s="91"/>
      <c r="NZT372" s="91"/>
      <c r="NZU372" s="91" t="s">
        <v>218</v>
      </c>
      <c r="NZV372" s="91"/>
      <c r="NZW372" s="91"/>
      <c r="NZX372" s="91"/>
      <c r="NZY372" s="91"/>
      <c r="NZZ372" s="91"/>
      <c r="OAA372" s="91"/>
      <c r="OAB372" s="91"/>
      <c r="OAC372" s="91" t="s">
        <v>218</v>
      </c>
      <c r="OAD372" s="91"/>
      <c r="OAE372" s="91"/>
      <c r="OAF372" s="91"/>
      <c r="OAG372" s="91"/>
      <c r="OAH372" s="91"/>
      <c r="OAI372" s="91"/>
      <c r="OAJ372" s="91"/>
      <c r="OAK372" s="91" t="s">
        <v>218</v>
      </c>
      <c r="OAL372" s="91"/>
      <c r="OAM372" s="91"/>
      <c r="OAN372" s="91"/>
      <c r="OAO372" s="91"/>
      <c r="OAP372" s="91"/>
      <c r="OAQ372" s="91"/>
      <c r="OAR372" s="91"/>
      <c r="OAS372" s="91" t="s">
        <v>218</v>
      </c>
      <c r="OAT372" s="91"/>
      <c r="OAU372" s="91"/>
      <c r="OAV372" s="91"/>
      <c r="OAW372" s="91"/>
      <c r="OAX372" s="91"/>
      <c r="OAY372" s="91"/>
      <c r="OAZ372" s="91"/>
      <c r="OBA372" s="91" t="s">
        <v>218</v>
      </c>
      <c r="OBB372" s="91"/>
      <c r="OBC372" s="91"/>
      <c r="OBD372" s="91"/>
      <c r="OBE372" s="91"/>
      <c r="OBF372" s="91"/>
      <c r="OBG372" s="91"/>
      <c r="OBH372" s="91"/>
      <c r="OBI372" s="91" t="s">
        <v>218</v>
      </c>
      <c r="OBJ372" s="91"/>
      <c r="OBK372" s="91"/>
      <c r="OBL372" s="91"/>
      <c r="OBM372" s="91"/>
      <c r="OBN372" s="91"/>
      <c r="OBO372" s="91"/>
      <c r="OBP372" s="91"/>
      <c r="OBQ372" s="91" t="s">
        <v>218</v>
      </c>
      <c r="OBR372" s="91"/>
      <c r="OBS372" s="91"/>
      <c r="OBT372" s="91"/>
      <c r="OBU372" s="91"/>
      <c r="OBV372" s="91"/>
      <c r="OBW372" s="91"/>
      <c r="OBX372" s="91"/>
      <c r="OBY372" s="91" t="s">
        <v>218</v>
      </c>
      <c r="OBZ372" s="91"/>
      <c r="OCA372" s="91"/>
      <c r="OCB372" s="91"/>
      <c r="OCC372" s="91"/>
      <c r="OCD372" s="91"/>
      <c r="OCE372" s="91"/>
      <c r="OCF372" s="91"/>
      <c r="OCG372" s="91" t="s">
        <v>218</v>
      </c>
      <c r="OCH372" s="91"/>
      <c r="OCI372" s="91"/>
      <c r="OCJ372" s="91"/>
      <c r="OCK372" s="91"/>
      <c r="OCL372" s="91"/>
      <c r="OCM372" s="91"/>
      <c r="OCN372" s="91"/>
      <c r="OCO372" s="91" t="s">
        <v>218</v>
      </c>
      <c r="OCP372" s="91"/>
      <c r="OCQ372" s="91"/>
      <c r="OCR372" s="91"/>
      <c r="OCS372" s="91"/>
      <c r="OCT372" s="91"/>
      <c r="OCU372" s="91"/>
      <c r="OCV372" s="91"/>
      <c r="OCW372" s="91" t="s">
        <v>218</v>
      </c>
      <c r="OCX372" s="91"/>
      <c r="OCY372" s="91"/>
      <c r="OCZ372" s="91"/>
      <c r="ODA372" s="91"/>
      <c r="ODB372" s="91"/>
      <c r="ODC372" s="91"/>
      <c r="ODD372" s="91"/>
      <c r="ODE372" s="91" t="s">
        <v>218</v>
      </c>
      <c r="ODF372" s="91"/>
      <c r="ODG372" s="91"/>
      <c r="ODH372" s="91"/>
      <c r="ODI372" s="91"/>
      <c r="ODJ372" s="91"/>
      <c r="ODK372" s="91"/>
      <c r="ODL372" s="91"/>
      <c r="ODM372" s="91" t="s">
        <v>218</v>
      </c>
      <c r="ODN372" s="91"/>
      <c r="ODO372" s="91"/>
      <c r="ODP372" s="91"/>
      <c r="ODQ372" s="91"/>
      <c r="ODR372" s="91"/>
      <c r="ODS372" s="91"/>
      <c r="ODT372" s="91"/>
      <c r="ODU372" s="91" t="s">
        <v>218</v>
      </c>
      <c r="ODV372" s="91"/>
      <c r="ODW372" s="91"/>
      <c r="ODX372" s="91"/>
      <c r="ODY372" s="91"/>
      <c r="ODZ372" s="91"/>
      <c r="OEA372" s="91"/>
      <c r="OEB372" s="91"/>
      <c r="OEC372" s="91" t="s">
        <v>218</v>
      </c>
      <c r="OED372" s="91"/>
      <c r="OEE372" s="91"/>
      <c r="OEF372" s="91"/>
      <c r="OEG372" s="91"/>
      <c r="OEH372" s="91"/>
      <c r="OEI372" s="91"/>
      <c r="OEJ372" s="91"/>
      <c r="OEK372" s="91" t="s">
        <v>218</v>
      </c>
      <c r="OEL372" s="91"/>
      <c r="OEM372" s="91"/>
      <c r="OEN372" s="91"/>
      <c r="OEO372" s="91"/>
      <c r="OEP372" s="91"/>
      <c r="OEQ372" s="91"/>
      <c r="OER372" s="91"/>
      <c r="OES372" s="91" t="s">
        <v>218</v>
      </c>
      <c r="OET372" s="91"/>
      <c r="OEU372" s="91"/>
      <c r="OEV372" s="91"/>
      <c r="OEW372" s="91"/>
      <c r="OEX372" s="91"/>
      <c r="OEY372" s="91"/>
      <c r="OEZ372" s="91"/>
      <c r="OFA372" s="91" t="s">
        <v>218</v>
      </c>
      <c r="OFB372" s="91"/>
      <c r="OFC372" s="91"/>
      <c r="OFD372" s="91"/>
      <c r="OFE372" s="91"/>
      <c r="OFF372" s="91"/>
      <c r="OFG372" s="91"/>
      <c r="OFH372" s="91"/>
      <c r="OFI372" s="91" t="s">
        <v>218</v>
      </c>
      <c r="OFJ372" s="91"/>
      <c r="OFK372" s="91"/>
      <c r="OFL372" s="91"/>
      <c r="OFM372" s="91"/>
      <c r="OFN372" s="91"/>
      <c r="OFO372" s="91"/>
      <c r="OFP372" s="91"/>
      <c r="OFQ372" s="91" t="s">
        <v>218</v>
      </c>
      <c r="OFR372" s="91"/>
      <c r="OFS372" s="91"/>
      <c r="OFT372" s="91"/>
      <c r="OFU372" s="91"/>
      <c r="OFV372" s="91"/>
      <c r="OFW372" s="91"/>
      <c r="OFX372" s="91"/>
      <c r="OFY372" s="91" t="s">
        <v>218</v>
      </c>
      <c r="OFZ372" s="91"/>
      <c r="OGA372" s="91"/>
      <c r="OGB372" s="91"/>
      <c r="OGC372" s="91"/>
      <c r="OGD372" s="91"/>
      <c r="OGE372" s="91"/>
      <c r="OGF372" s="91"/>
      <c r="OGG372" s="91" t="s">
        <v>218</v>
      </c>
      <c r="OGH372" s="91"/>
      <c r="OGI372" s="91"/>
      <c r="OGJ372" s="91"/>
      <c r="OGK372" s="91"/>
      <c r="OGL372" s="91"/>
      <c r="OGM372" s="91"/>
      <c r="OGN372" s="91"/>
      <c r="OGO372" s="91" t="s">
        <v>218</v>
      </c>
      <c r="OGP372" s="91"/>
      <c r="OGQ372" s="91"/>
      <c r="OGR372" s="91"/>
      <c r="OGS372" s="91"/>
      <c r="OGT372" s="91"/>
      <c r="OGU372" s="91"/>
      <c r="OGV372" s="91"/>
      <c r="OGW372" s="91" t="s">
        <v>218</v>
      </c>
      <c r="OGX372" s="91"/>
      <c r="OGY372" s="91"/>
      <c r="OGZ372" s="91"/>
      <c r="OHA372" s="91"/>
      <c r="OHB372" s="91"/>
      <c r="OHC372" s="91"/>
      <c r="OHD372" s="91"/>
      <c r="OHE372" s="91" t="s">
        <v>218</v>
      </c>
      <c r="OHF372" s="91"/>
      <c r="OHG372" s="91"/>
      <c r="OHH372" s="91"/>
      <c r="OHI372" s="91"/>
      <c r="OHJ372" s="91"/>
      <c r="OHK372" s="91"/>
      <c r="OHL372" s="91"/>
      <c r="OHM372" s="91" t="s">
        <v>218</v>
      </c>
      <c r="OHN372" s="91"/>
      <c r="OHO372" s="91"/>
      <c r="OHP372" s="91"/>
      <c r="OHQ372" s="91"/>
      <c r="OHR372" s="91"/>
      <c r="OHS372" s="91"/>
      <c r="OHT372" s="91"/>
      <c r="OHU372" s="91" t="s">
        <v>218</v>
      </c>
      <c r="OHV372" s="91"/>
      <c r="OHW372" s="91"/>
      <c r="OHX372" s="91"/>
      <c r="OHY372" s="91"/>
      <c r="OHZ372" s="91"/>
      <c r="OIA372" s="91"/>
      <c r="OIB372" s="91"/>
      <c r="OIC372" s="91" t="s">
        <v>218</v>
      </c>
      <c r="OID372" s="91"/>
      <c r="OIE372" s="91"/>
      <c r="OIF372" s="91"/>
      <c r="OIG372" s="91"/>
      <c r="OIH372" s="91"/>
      <c r="OII372" s="91"/>
      <c r="OIJ372" s="91"/>
      <c r="OIK372" s="91" t="s">
        <v>218</v>
      </c>
      <c r="OIL372" s="91"/>
      <c r="OIM372" s="91"/>
      <c r="OIN372" s="91"/>
      <c r="OIO372" s="91"/>
      <c r="OIP372" s="91"/>
      <c r="OIQ372" s="91"/>
      <c r="OIR372" s="91"/>
      <c r="OIS372" s="91" t="s">
        <v>218</v>
      </c>
      <c r="OIT372" s="91"/>
      <c r="OIU372" s="91"/>
      <c r="OIV372" s="91"/>
      <c r="OIW372" s="91"/>
      <c r="OIX372" s="91"/>
      <c r="OIY372" s="91"/>
      <c r="OIZ372" s="91"/>
      <c r="OJA372" s="91" t="s">
        <v>218</v>
      </c>
      <c r="OJB372" s="91"/>
      <c r="OJC372" s="91"/>
      <c r="OJD372" s="91"/>
      <c r="OJE372" s="91"/>
      <c r="OJF372" s="91"/>
      <c r="OJG372" s="91"/>
      <c r="OJH372" s="91"/>
      <c r="OJI372" s="91" t="s">
        <v>218</v>
      </c>
      <c r="OJJ372" s="91"/>
      <c r="OJK372" s="91"/>
      <c r="OJL372" s="91"/>
      <c r="OJM372" s="91"/>
      <c r="OJN372" s="91"/>
      <c r="OJO372" s="91"/>
      <c r="OJP372" s="91"/>
      <c r="OJQ372" s="91" t="s">
        <v>218</v>
      </c>
      <c r="OJR372" s="91"/>
      <c r="OJS372" s="91"/>
      <c r="OJT372" s="91"/>
      <c r="OJU372" s="91"/>
      <c r="OJV372" s="91"/>
      <c r="OJW372" s="91"/>
      <c r="OJX372" s="91"/>
      <c r="OJY372" s="91" t="s">
        <v>218</v>
      </c>
      <c r="OJZ372" s="91"/>
      <c r="OKA372" s="91"/>
      <c r="OKB372" s="91"/>
      <c r="OKC372" s="91"/>
      <c r="OKD372" s="91"/>
      <c r="OKE372" s="91"/>
      <c r="OKF372" s="91"/>
      <c r="OKG372" s="91" t="s">
        <v>218</v>
      </c>
      <c r="OKH372" s="91"/>
      <c r="OKI372" s="91"/>
      <c r="OKJ372" s="91"/>
      <c r="OKK372" s="91"/>
      <c r="OKL372" s="91"/>
      <c r="OKM372" s="91"/>
      <c r="OKN372" s="91"/>
      <c r="OKO372" s="91" t="s">
        <v>218</v>
      </c>
      <c r="OKP372" s="91"/>
      <c r="OKQ372" s="91"/>
      <c r="OKR372" s="91"/>
      <c r="OKS372" s="91"/>
      <c r="OKT372" s="91"/>
      <c r="OKU372" s="91"/>
      <c r="OKV372" s="91"/>
      <c r="OKW372" s="91" t="s">
        <v>218</v>
      </c>
      <c r="OKX372" s="91"/>
      <c r="OKY372" s="91"/>
      <c r="OKZ372" s="91"/>
      <c r="OLA372" s="91"/>
      <c r="OLB372" s="91"/>
      <c r="OLC372" s="91"/>
      <c r="OLD372" s="91"/>
      <c r="OLE372" s="91" t="s">
        <v>218</v>
      </c>
      <c r="OLF372" s="91"/>
      <c r="OLG372" s="91"/>
      <c r="OLH372" s="91"/>
      <c r="OLI372" s="91"/>
      <c r="OLJ372" s="91"/>
      <c r="OLK372" s="91"/>
      <c r="OLL372" s="91"/>
      <c r="OLM372" s="91" t="s">
        <v>218</v>
      </c>
      <c r="OLN372" s="91"/>
      <c r="OLO372" s="91"/>
      <c r="OLP372" s="91"/>
      <c r="OLQ372" s="91"/>
      <c r="OLR372" s="91"/>
      <c r="OLS372" s="91"/>
      <c r="OLT372" s="91"/>
      <c r="OLU372" s="91" t="s">
        <v>218</v>
      </c>
      <c r="OLV372" s="91"/>
      <c r="OLW372" s="91"/>
      <c r="OLX372" s="91"/>
      <c r="OLY372" s="91"/>
      <c r="OLZ372" s="91"/>
      <c r="OMA372" s="91"/>
      <c r="OMB372" s="91"/>
      <c r="OMC372" s="91" t="s">
        <v>218</v>
      </c>
      <c r="OMD372" s="91"/>
      <c r="OME372" s="91"/>
      <c r="OMF372" s="91"/>
      <c r="OMG372" s="91"/>
      <c r="OMH372" s="91"/>
      <c r="OMI372" s="91"/>
      <c r="OMJ372" s="91"/>
      <c r="OMK372" s="91" t="s">
        <v>218</v>
      </c>
      <c r="OML372" s="91"/>
      <c r="OMM372" s="91"/>
      <c r="OMN372" s="91"/>
      <c r="OMO372" s="91"/>
      <c r="OMP372" s="91"/>
      <c r="OMQ372" s="91"/>
      <c r="OMR372" s="91"/>
      <c r="OMS372" s="91" t="s">
        <v>218</v>
      </c>
      <c r="OMT372" s="91"/>
      <c r="OMU372" s="91"/>
      <c r="OMV372" s="91"/>
      <c r="OMW372" s="91"/>
      <c r="OMX372" s="91"/>
      <c r="OMY372" s="91"/>
      <c r="OMZ372" s="91"/>
      <c r="ONA372" s="91" t="s">
        <v>218</v>
      </c>
      <c r="ONB372" s="91"/>
      <c r="ONC372" s="91"/>
      <c r="OND372" s="91"/>
      <c r="ONE372" s="91"/>
      <c r="ONF372" s="91"/>
      <c r="ONG372" s="91"/>
      <c r="ONH372" s="91"/>
      <c r="ONI372" s="91" t="s">
        <v>218</v>
      </c>
      <c r="ONJ372" s="91"/>
      <c r="ONK372" s="91"/>
      <c r="ONL372" s="91"/>
      <c r="ONM372" s="91"/>
      <c r="ONN372" s="91"/>
      <c r="ONO372" s="91"/>
      <c r="ONP372" s="91"/>
      <c r="ONQ372" s="91" t="s">
        <v>218</v>
      </c>
      <c r="ONR372" s="91"/>
      <c r="ONS372" s="91"/>
      <c r="ONT372" s="91"/>
      <c r="ONU372" s="91"/>
      <c r="ONV372" s="91"/>
      <c r="ONW372" s="91"/>
      <c r="ONX372" s="91"/>
      <c r="ONY372" s="91" t="s">
        <v>218</v>
      </c>
      <c r="ONZ372" s="91"/>
      <c r="OOA372" s="91"/>
      <c r="OOB372" s="91"/>
      <c r="OOC372" s="91"/>
      <c r="OOD372" s="91"/>
      <c r="OOE372" s="91"/>
      <c r="OOF372" s="91"/>
      <c r="OOG372" s="91" t="s">
        <v>218</v>
      </c>
      <c r="OOH372" s="91"/>
      <c r="OOI372" s="91"/>
      <c r="OOJ372" s="91"/>
      <c r="OOK372" s="91"/>
      <c r="OOL372" s="91"/>
      <c r="OOM372" s="91"/>
      <c r="OON372" s="91"/>
      <c r="OOO372" s="91" t="s">
        <v>218</v>
      </c>
      <c r="OOP372" s="91"/>
      <c r="OOQ372" s="91"/>
      <c r="OOR372" s="91"/>
      <c r="OOS372" s="91"/>
      <c r="OOT372" s="91"/>
      <c r="OOU372" s="91"/>
      <c r="OOV372" s="91"/>
      <c r="OOW372" s="91" t="s">
        <v>218</v>
      </c>
      <c r="OOX372" s="91"/>
      <c r="OOY372" s="91"/>
      <c r="OOZ372" s="91"/>
      <c r="OPA372" s="91"/>
      <c r="OPB372" s="91"/>
      <c r="OPC372" s="91"/>
      <c r="OPD372" s="91"/>
      <c r="OPE372" s="91" t="s">
        <v>218</v>
      </c>
      <c r="OPF372" s="91"/>
      <c r="OPG372" s="91"/>
      <c r="OPH372" s="91"/>
      <c r="OPI372" s="91"/>
      <c r="OPJ372" s="91"/>
      <c r="OPK372" s="91"/>
      <c r="OPL372" s="91"/>
      <c r="OPM372" s="91" t="s">
        <v>218</v>
      </c>
      <c r="OPN372" s="91"/>
      <c r="OPO372" s="91"/>
      <c r="OPP372" s="91"/>
      <c r="OPQ372" s="91"/>
      <c r="OPR372" s="91"/>
      <c r="OPS372" s="91"/>
      <c r="OPT372" s="91"/>
      <c r="OPU372" s="91" t="s">
        <v>218</v>
      </c>
      <c r="OPV372" s="91"/>
      <c r="OPW372" s="91"/>
      <c r="OPX372" s="91"/>
      <c r="OPY372" s="91"/>
      <c r="OPZ372" s="91"/>
      <c r="OQA372" s="91"/>
      <c r="OQB372" s="91"/>
      <c r="OQC372" s="91" t="s">
        <v>218</v>
      </c>
      <c r="OQD372" s="91"/>
      <c r="OQE372" s="91"/>
      <c r="OQF372" s="91"/>
      <c r="OQG372" s="91"/>
      <c r="OQH372" s="91"/>
      <c r="OQI372" s="91"/>
      <c r="OQJ372" s="91"/>
      <c r="OQK372" s="91" t="s">
        <v>218</v>
      </c>
      <c r="OQL372" s="91"/>
      <c r="OQM372" s="91"/>
      <c r="OQN372" s="91"/>
      <c r="OQO372" s="91"/>
      <c r="OQP372" s="91"/>
      <c r="OQQ372" s="91"/>
      <c r="OQR372" s="91"/>
      <c r="OQS372" s="91" t="s">
        <v>218</v>
      </c>
      <c r="OQT372" s="91"/>
      <c r="OQU372" s="91"/>
      <c r="OQV372" s="91"/>
      <c r="OQW372" s="91"/>
      <c r="OQX372" s="91"/>
      <c r="OQY372" s="91"/>
      <c r="OQZ372" s="91"/>
      <c r="ORA372" s="91" t="s">
        <v>218</v>
      </c>
      <c r="ORB372" s="91"/>
      <c r="ORC372" s="91"/>
      <c r="ORD372" s="91"/>
      <c r="ORE372" s="91"/>
      <c r="ORF372" s="91"/>
      <c r="ORG372" s="91"/>
      <c r="ORH372" s="91"/>
      <c r="ORI372" s="91" t="s">
        <v>218</v>
      </c>
      <c r="ORJ372" s="91"/>
      <c r="ORK372" s="91"/>
      <c r="ORL372" s="91"/>
      <c r="ORM372" s="91"/>
      <c r="ORN372" s="91"/>
      <c r="ORO372" s="91"/>
      <c r="ORP372" s="91"/>
      <c r="ORQ372" s="91" t="s">
        <v>218</v>
      </c>
      <c r="ORR372" s="91"/>
      <c r="ORS372" s="91"/>
      <c r="ORT372" s="91"/>
      <c r="ORU372" s="91"/>
      <c r="ORV372" s="91"/>
      <c r="ORW372" s="91"/>
      <c r="ORX372" s="91"/>
      <c r="ORY372" s="91" t="s">
        <v>218</v>
      </c>
      <c r="ORZ372" s="91"/>
      <c r="OSA372" s="91"/>
      <c r="OSB372" s="91"/>
      <c r="OSC372" s="91"/>
      <c r="OSD372" s="91"/>
      <c r="OSE372" s="91"/>
      <c r="OSF372" s="91"/>
      <c r="OSG372" s="91" t="s">
        <v>218</v>
      </c>
      <c r="OSH372" s="91"/>
      <c r="OSI372" s="91"/>
      <c r="OSJ372" s="91"/>
      <c r="OSK372" s="91"/>
      <c r="OSL372" s="91"/>
      <c r="OSM372" s="91"/>
      <c r="OSN372" s="91"/>
      <c r="OSO372" s="91" t="s">
        <v>218</v>
      </c>
      <c r="OSP372" s="91"/>
      <c r="OSQ372" s="91"/>
      <c r="OSR372" s="91"/>
      <c r="OSS372" s="91"/>
      <c r="OST372" s="91"/>
      <c r="OSU372" s="91"/>
      <c r="OSV372" s="91"/>
      <c r="OSW372" s="91" t="s">
        <v>218</v>
      </c>
      <c r="OSX372" s="91"/>
      <c r="OSY372" s="91"/>
      <c r="OSZ372" s="91"/>
      <c r="OTA372" s="91"/>
      <c r="OTB372" s="91"/>
      <c r="OTC372" s="91"/>
      <c r="OTD372" s="91"/>
      <c r="OTE372" s="91" t="s">
        <v>218</v>
      </c>
      <c r="OTF372" s="91"/>
      <c r="OTG372" s="91"/>
      <c r="OTH372" s="91"/>
      <c r="OTI372" s="91"/>
      <c r="OTJ372" s="91"/>
      <c r="OTK372" s="91"/>
      <c r="OTL372" s="91"/>
      <c r="OTM372" s="91" t="s">
        <v>218</v>
      </c>
      <c r="OTN372" s="91"/>
      <c r="OTO372" s="91"/>
      <c r="OTP372" s="91"/>
      <c r="OTQ372" s="91"/>
      <c r="OTR372" s="91"/>
      <c r="OTS372" s="91"/>
      <c r="OTT372" s="91"/>
      <c r="OTU372" s="91" t="s">
        <v>218</v>
      </c>
      <c r="OTV372" s="91"/>
      <c r="OTW372" s="91"/>
      <c r="OTX372" s="91"/>
      <c r="OTY372" s="91"/>
      <c r="OTZ372" s="91"/>
      <c r="OUA372" s="91"/>
      <c r="OUB372" s="91"/>
      <c r="OUC372" s="91" t="s">
        <v>218</v>
      </c>
      <c r="OUD372" s="91"/>
      <c r="OUE372" s="91"/>
      <c r="OUF372" s="91"/>
      <c r="OUG372" s="91"/>
      <c r="OUH372" s="91"/>
      <c r="OUI372" s="91"/>
      <c r="OUJ372" s="91"/>
      <c r="OUK372" s="91" t="s">
        <v>218</v>
      </c>
      <c r="OUL372" s="91"/>
      <c r="OUM372" s="91"/>
      <c r="OUN372" s="91"/>
      <c r="OUO372" s="91"/>
      <c r="OUP372" s="91"/>
      <c r="OUQ372" s="91"/>
      <c r="OUR372" s="91"/>
      <c r="OUS372" s="91" t="s">
        <v>218</v>
      </c>
      <c r="OUT372" s="91"/>
      <c r="OUU372" s="91"/>
      <c r="OUV372" s="91"/>
      <c r="OUW372" s="91"/>
      <c r="OUX372" s="91"/>
      <c r="OUY372" s="91"/>
      <c r="OUZ372" s="91"/>
      <c r="OVA372" s="91" t="s">
        <v>218</v>
      </c>
      <c r="OVB372" s="91"/>
      <c r="OVC372" s="91"/>
      <c r="OVD372" s="91"/>
      <c r="OVE372" s="91"/>
      <c r="OVF372" s="91"/>
      <c r="OVG372" s="91"/>
      <c r="OVH372" s="91"/>
      <c r="OVI372" s="91" t="s">
        <v>218</v>
      </c>
      <c r="OVJ372" s="91"/>
      <c r="OVK372" s="91"/>
      <c r="OVL372" s="91"/>
      <c r="OVM372" s="91"/>
      <c r="OVN372" s="91"/>
      <c r="OVO372" s="91"/>
      <c r="OVP372" s="91"/>
      <c r="OVQ372" s="91" t="s">
        <v>218</v>
      </c>
      <c r="OVR372" s="91"/>
      <c r="OVS372" s="91"/>
      <c r="OVT372" s="91"/>
      <c r="OVU372" s="91"/>
      <c r="OVV372" s="91"/>
      <c r="OVW372" s="91"/>
      <c r="OVX372" s="91"/>
      <c r="OVY372" s="91" t="s">
        <v>218</v>
      </c>
      <c r="OVZ372" s="91"/>
      <c r="OWA372" s="91"/>
      <c r="OWB372" s="91"/>
      <c r="OWC372" s="91"/>
      <c r="OWD372" s="91"/>
      <c r="OWE372" s="91"/>
      <c r="OWF372" s="91"/>
      <c r="OWG372" s="91" t="s">
        <v>218</v>
      </c>
      <c r="OWH372" s="91"/>
      <c r="OWI372" s="91"/>
      <c r="OWJ372" s="91"/>
      <c r="OWK372" s="91"/>
      <c r="OWL372" s="91"/>
      <c r="OWM372" s="91"/>
      <c r="OWN372" s="91"/>
      <c r="OWO372" s="91" t="s">
        <v>218</v>
      </c>
      <c r="OWP372" s="91"/>
      <c r="OWQ372" s="91"/>
      <c r="OWR372" s="91"/>
      <c r="OWS372" s="91"/>
      <c r="OWT372" s="91"/>
      <c r="OWU372" s="91"/>
      <c r="OWV372" s="91"/>
      <c r="OWW372" s="91" t="s">
        <v>218</v>
      </c>
      <c r="OWX372" s="91"/>
      <c r="OWY372" s="91"/>
      <c r="OWZ372" s="91"/>
      <c r="OXA372" s="91"/>
      <c r="OXB372" s="91"/>
      <c r="OXC372" s="91"/>
      <c r="OXD372" s="91"/>
      <c r="OXE372" s="91" t="s">
        <v>218</v>
      </c>
      <c r="OXF372" s="91"/>
      <c r="OXG372" s="91"/>
      <c r="OXH372" s="91"/>
      <c r="OXI372" s="91"/>
      <c r="OXJ372" s="91"/>
      <c r="OXK372" s="91"/>
      <c r="OXL372" s="91"/>
      <c r="OXM372" s="91" t="s">
        <v>218</v>
      </c>
      <c r="OXN372" s="91"/>
      <c r="OXO372" s="91"/>
      <c r="OXP372" s="91"/>
      <c r="OXQ372" s="91"/>
      <c r="OXR372" s="91"/>
      <c r="OXS372" s="91"/>
      <c r="OXT372" s="91"/>
      <c r="OXU372" s="91" t="s">
        <v>218</v>
      </c>
      <c r="OXV372" s="91"/>
      <c r="OXW372" s="91"/>
      <c r="OXX372" s="91"/>
      <c r="OXY372" s="91"/>
      <c r="OXZ372" s="91"/>
      <c r="OYA372" s="91"/>
      <c r="OYB372" s="91"/>
      <c r="OYC372" s="91" t="s">
        <v>218</v>
      </c>
      <c r="OYD372" s="91"/>
      <c r="OYE372" s="91"/>
      <c r="OYF372" s="91"/>
      <c r="OYG372" s="91"/>
      <c r="OYH372" s="91"/>
      <c r="OYI372" s="91"/>
      <c r="OYJ372" s="91"/>
      <c r="OYK372" s="91" t="s">
        <v>218</v>
      </c>
      <c r="OYL372" s="91"/>
      <c r="OYM372" s="91"/>
      <c r="OYN372" s="91"/>
      <c r="OYO372" s="91"/>
      <c r="OYP372" s="91"/>
      <c r="OYQ372" s="91"/>
      <c r="OYR372" s="91"/>
      <c r="OYS372" s="91" t="s">
        <v>218</v>
      </c>
      <c r="OYT372" s="91"/>
      <c r="OYU372" s="91"/>
      <c r="OYV372" s="91"/>
      <c r="OYW372" s="91"/>
      <c r="OYX372" s="91"/>
      <c r="OYY372" s="91"/>
      <c r="OYZ372" s="91"/>
      <c r="OZA372" s="91" t="s">
        <v>218</v>
      </c>
      <c r="OZB372" s="91"/>
      <c r="OZC372" s="91"/>
      <c r="OZD372" s="91"/>
      <c r="OZE372" s="91"/>
      <c r="OZF372" s="91"/>
      <c r="OZG372" s="91"/>
      <c r="OZH372" s="91"/>
      <c r="OZI372" s="91" t="s">
        <v>218</v>
      </c>
      <c r="OZJ372" s="91"/>
      <c r="OZK372" s="91"/>
      <c r="OZL372" s="91"/>
      <c r="OZM372" s="91"/>
      <c r="OZN372" s="91"/>
      <c r="OZO372" s="91"/>
      <c r="OZP372" s="91"/>
      <c r="OZQ372" s="91" t="s">
        <v>218</v>
      </c>
      <c r="OZR372" s="91"/>
      <c r="OZS372" s="91"/>
      <c r="OZT372" s="91"/>
      <c r="OZU372" s="91"/>
      <c r="OZV372" s="91"/>
      <c r="OZW372" s="91"/>
      <c r="OZX372" s="91"/>
      <c r="OZY372" s="91" t="s">
        <v>218</v>
      </c>
      <c r="OZZ372" s="91"/>
      <c r="PAA372" s="91"/>
      <c r="PAB372" s="91"/>
      <c r="PAC372" s="91"/>
      <c r="PAD372" s="91"/>
      <c r="PAE372" s="91"/>
      <c r="PAF372" s="91"/>
      <c r="PAG372" s="91" t="s">
        <v>218</v>
      </c>
      <c r="PAH372" s="91"/>
      <c r="PAI372" s="91"/>
      <c r="PAJ372" s="91"/>
      <c r="PAK372" s="91"/>
      <c r="PAL372" s="91"/>
      <c r="PAM372" s="91"/>
      <c r="PAN372" s="91"/>
      <c r="PAO372" s="91" t="s">
        <v>218</v>
      </c>
      <c r="PAP372" s="91"/>
      <c r="PAQ372" s="91"/>
      <c r="PAR372" s="91"/>
      <c r="PAS372" s="91"/>
      <c r="PAT372" s="91"/>
      <c r="PAU372" s="91"/>
      <c r="PAV372" s="91"/>
      <c r="PAW372" s="91" t="s">
        <v>218</v>
      </c>
      <c r="PAX372" s="91"/>
      <c r="PAY372" s="91"/>
      <c r="PAZ372" s="91"/>
      <c r="PBA372" s="91"/>
      <c r="PBB372" s="91"/>
      <c r="PBC372" s="91"/>
      <c r="PBD372" s="91"/>
      <c r="PBE372" s="91" t="s">
        <v>218</v>
      </c>
      <c r="PBF372" s="91"/>
      <c r="PBG372" s="91"/>
      <c r="PBH372" s="91"/>
      <c r="PBI372" s="91"/>
      <c r="PBJ372" s="91"/>
      <c r="PBK372" s="91"/>
      <c r="PBL372" s="91"/>
      <c r="PBM372" s="91" t="s">
        <v>218</v>
      </c>
      <c r="PBN372" s="91"/>
      <c r="PBO372" s="91"/>
      <c r="PBP372" s="91"/>
      <c r="PBQ372" s="91"/>
      <c r="PBR372" s="91"/>
      <c r="PBS372" s="91"/>
      <c r="PBT372" s="91"/>
      <c r="PBU372" s="91" t="s">
        <v>218</v>
      </c>
      <c r="PBV372" s="91"/>
      <c r="PBW372" s="91"/>
      <c r="PBX372" s="91"/>
      <c r="PBY372" s="91"/>
      <c r="PBZ372" s="91"/>
      <c r="PCA372" s="91"/>
      <c r="PCB372" s="91"/>
      <c r="PCC372" s="91" t="s">
        <v>218</v>
      </c>
      <c r="PCD372" s="91"/>
      <c r="PCE372" s="91"/>
      <c r="PCF372" s="91"/>
      <c r="PCG372" s="91"/>
      <c r="PCH372" s="91"/>
      <c r="PCI372" s="91"/>
      <c r="PCJ372" s="91"/>
      <c r="PCK372" s="91" t="s">
        <v>218</v>
      </c>
      <c r="PCL372" s="91"/>
      <c r="PCM372" s="91"/>
      <c r="PCN372" s="91"/>
      <c r="PCO372" s="91"/>
      <c r="PCP372" s="91"/>
      <c r="PCQ372" s="91"/>
      <c r="PCR372" s="91"/>
      <c r="PCS372" s="91" t="s">
        <v>218</v>
      </c>
      <c r="PCT372" s="91"/>
      <c r="PCU372" s="91"/>
      <c r="PCV372" s="91"/>
      <c r="PCW372" s="91"/>
      <c r="PCX372" s="91"/>
      <c r="PCY372" s="91"/>
      <c r="PCZ372" s="91"/>
      <c r="PDA372" s="91" t="s">
        <v>218</v>
      </c>
      <c r="PDB372" s="91"/>
      <c r="PDC372" s="91"/>
      <c r="PDD372" s="91"/>
      <c r="PDE372" s="91"/>
      <c r="PDF372" s="91"/>
      <c r="PDG372" s="91"/>
      <c r="PDH372" s="91"/>
      <c r="PDI372" s="91" t="s">
        <v>218</v>
      </c>
      <c r="PDJ372" s="91"/>
      <c r="PDK372" s="91"/>
      <c r="PDL372" s="91"/>
      <c r="PDM372" s="91"/>
      <c r="PDN372" s="91"/>
      <c r="PDO372" s="91"/>
      <c r="PDP372" s="91"/>
      <c r="PDQ372" s="91" t="s">
        <v>218</v>
      </c>
      <c r="PDR372" s="91"/>
      <c r="PDS372" s="91"/>
      <c r="PDT372" s="91"/>
      <c r="PDU372" s="91"/>
      <c r="PDV372" s="91"/>
      <c r="PDW372" s="91"/>
      <c r="PDX372" s="91"/>
      <c r="PDY372" s="91" t="s">
        <v>218</v>
      </c>
      <c r="PDZ372" s="91"/>
      <c r="PEA372" s="91"/>
      <c r="PEB372" s="91"/>
      <c r="PEC372" s="91"/>
      <c r="PED372" s="91"/>
      <c r="PEE372" s="91"/>
      <c r="PEF372" s="91"/>
      <c r="PEG372" s="91" t="s">
        <v>218</v>
      </c>
      <c r="PEH372" s="91"/>
      <c r="PEI372" s="91"/>
      <c r="PEJ372" s="91"/>
      <c r="PEK372" s="91"/>
      <c r="PEL372" s="91"/>
      <c r="PEM372" s="91"/>
      <c r="PEN372" s="91"/>
      <c r="PEO372" s="91" t="s">
        <v>218</v>
      </c>
      <c r="PEP372" s="91"/>
      <c r="PEQ372" s="91"/>
      <c r="PER372" s="91"/>
      <c r="PES372" s="91"/>
      <c r="PET372" s="91"/>
      <c r="PEU372" s="91"/>
      <c r="PEV372" s="91"/>
      <c r="PEW372" s="91" t="s">
        <v>218</v>
      </c>
      <c r="PEX372" s="91"/>
      <c r="PEY372" s="91"/>
      <c r="PEZ372" s="91"/>
      <c r="PFA372" s="91"/>
      <c r="PFB372" s="91"/>
      <c r="PFC372" s="91"/>
      <c r="PFD372" s="91"/>
      <c r="PFE372" s="91" t="s">
        <v>218</v>
      </c>
      <c r="PFF372" s="91"/>
      <c r="PFG372" s="91"/>
      <c r="PFH372" s="91"/>
      <c r="PFI372" s="91"/>
      <c r="PFJ372" s="91"/>
      <c r="PFK372" s="91"/>
      <c r="PFL372" s="91"/>
      <c r="PFM372" s="91" t="s">
        <v>218</v>
      </c>
      <c r="PFN372" s="91"/>
      <c r="PFO372" s="91"/>
      <c r="PFP372" s="91"/>
      <c r="PFQ372" s="91"/>
      <c r="PFR372" s="91"/>
      <c r="PFS372" s="91"/>
      <c r="PFT372" s="91"/>
      <c r="PFU372" s="91" t="s">
        <v>218</v>
      </c>
      <c r="PFV372" s="91"/>
      <c r="PFW372" s="91"/>
      <c r="PFX372" s="91"/>
      <c r="PFY372" s="91"/>
      <c r="PFZ372" s="91"/>
      <c r="PGA372" s="91"/>
      <c r="PGB372" s="91"/>
      <c r="PGC372" s="91" t="s">
        <v>218</v>
      </c>
      <c r="PGD372" s="91"/>
      <c r="PGE372" s="91"/>
      <c r="PGF372" s="91"/>
      <c r="PGG372" s="91"/>
      <c r="PGH372" s="91"/>
      <c r="PGI372" s="91"/>
      <c r="PGJ372" s="91"/>
      <c r="PGK372" s="91" t="s">
        <v>218</v>
      </c>
      <c r="PGL372" s="91"/>
      <c r="PGM372" s="91"/>
      <c r="PGN372" s="91"/>
      <c r="PGO372" s="91"/>
      <c r="PGP372" s="91"/>
      <c r="PGQ372" s="91"/>
      <c r="PGR372" s="91"/>
      <c r="PGS372" s="91" t="s">
        <v>218</v>
      </c>
      <c r="PGT372" s="91"/>
      <c r="PGU372" s="91"/>
      <c r="PGV372" s="91"/>
      <c r="PGW372" s="91"/>
      <c r="PGX372" s="91"/>
      <c r="PGY372" s="91"/>
      <c r="PGZ372" s="91"/>
      <c r="PHA372" s="91" t="s">
        <v>218</v>
      </c>
      <c r="PHB372" s="91"/>
      <c r="PHC372" s="91"/>
      <c r="PHD372" s="91"/>
      <c r="PHE372" s="91"/>
      <c r="PHF372" s="91"/>
      <c r="PHG372" s="91"/>
      <c r="PHH372" s="91"/>
      <c r="PHI372" s="91" t="s">
        <v>218</v>
      </c>
      <c r="PHJ372" s="91"/>
      <c r="PHK372" s="91"/>
      <c r="PHL372" s="91"/>
      <c r="PHM372" s="91"/>
      <c r="PHN372" s="91"/>
      <c r="PHO372" s="91"/>
      <c r="PHP372" s="91"/>
      <c r="PHQ372" s="91" t="s">
        <v>218</v>
      </c>
      <c r="PHR372" s="91"/>
      <c r="PHS372" s="91"/>
      <c r="PHT372" s="91"/>
      <c r="PHU372" s="91"/>
      <c r="PHV372" s="91"/>
      <c r="PHW372" s="91"/>
      <c r="PHX372" s="91"/>
      <c r="PHY372" s="91" t="s">
        <v>218</v>
      </c>
      <c r="PHZ372" s="91"/>
      <c r="PIA372" s="91"/>
      <c r="PIB372" s="91"/>
      <c r="PIC372" s="91"/>
      <c r="PID372" s="91"/>
      <c r="PIE372" s="91"/>
      <c r="PIF372" s="91"/>
      <c r="PIG372" s="91" t="s">
        <v>218</v>
      </c>
      <c r="PIH372" s="91"/>
      <c r="PII372" s="91"/>
      <c r="PIJ372" s="91"/>
      <c r="PIK372" s="91"/>
      <c r="PIL372" s="91"/>
      <c r="PIM372" s="91"/>
      <c r="PIN372" s="91"/>
      <c r="PIO372" s="91" t="s">
        <v>218</v>
      </c>
      <c r="PIP372" s="91"/>
      <c r="PIQ372" s="91"/>
      <c r="PIR372" s="91"/>
      <c r="PIS372" s="91"/>
      <c r="PIT372" s="91"/>
      <c r="PIU372" s="91"/>
      <c r="PIV372" s="91"/>
      <c r="PIW372" s="91" t="s">
        <v>218</v>
      </c>
      <c r="PIX372" s="91"/>
      <c r="PIY372" s="91"/>
      <c r="PIZ372" s="91"/>
      <c r="PJA372" s="91"/>
      <c r="PJB372" s="91"/>
      <c r="PJC372" s="91"/>
      <c r="PJD372" s="91"/>
      <c r="PJE372" s="91" t="s">
        <v>218</v>
      </c>
      <c r="PJF372" s="91"/>
      <c r="PJG372" s="91"/>
      <c r="PJH372" s="91"/>
      <c r="PJI372" s="91"/>
      <c r="PJJ372" s="91"/>
      <c r="PJK372" s="91"/>
      <c r="PJL372" s="91"/>
      <c r="PJM372" s="91" t="s">
        <v>218</v>
      </c>
      <c r="PJN372" s="91"/>
      <c r="PJO372" s="91"/>
      <c r="PJP372" s="91"/>
      <c r="PJQ372" s="91"/>
      <c r="PJR372" s="91"/>
      <c r="PJS372" s="91"/>
      <c r="PJT372" s="91"/>
      <c r="PJU372" s="91" t="s">
        <v>218</v>
      </c>
      <c r="PJV372" s="91"/>
      <c r="PJW372" s="91"/>
      <c r="PJX372" s="91"/>
      <c r="PJY372" s="91"/>
      <c r="PJZ372" s="91"/>
      <c r="PKA372" s="91"/>
      <c r="PKB372" s="91"/>
      <c r="PKC372" s="91" t="s">
        <v>218</v>
      </c>
      <c r="PKD372" s="91"/>
      <c r="PKE372" s="91"/>
      <c r="PKF372" s="91"/>
      <c r="PKG372" s="91"/>
      <c r="PKH372" s="91"/>
      <c r="PKI372" s="91"/>
      <c r="PKJ372" s="91"/>
      <c r="PKK372" s="91" t="s">
        <v>218</v>
      </c>
      <c r="PKL372" s="91"/>
      <c r="PKM372" s="91"/>
      <c r="PKN372" s="91"/>
      <c r="PKO372" s="91"/>
      <c r="PKP372" s="91"/>
      <c r="PKQ372" s="91"/>
      <c r="PKR372" s="91"/>
      <c r="PKS372" s="91" t="s">
        <v>218</v>
      </c>
      <c r="PKT372" s="91"/>
      <c r="PKU372" s="91"/>
      <c r="PKV372" s="91"/>
      <c r="PKW372" s="91"/>
      <c r="PKX372" s="91"/>
      <c r="PKY372" s="91"/>
      <c r="PKZ372" s="91"/>
      <c r="PLA372" s="91" t="s">
        <v>218</v>
      </c>
      <c r="PLB372" s="91"/>
      <c r="PLC372" s="91"/>
      <c r="PLD372" s="91"/>
      <c r="PLE372" s="91"/>
      <c r="PLF372" s="91"/>
      <c r="PLG372" s="91"/>
      <c r="PLH372" s="91"/>
      <c r="PLI372" s="91" t="s">
        <v>218</v>
      </c>
      <c r="PLJ372" s="91"/>
      <c r="PLK372" s="91"/>
      <c r="PLL372" s="91"/>
      <c r="PLM372" s="91"/>
      <c r="PLN372" s="91"/>
      <c r="PLO372" s="91"/>
      <c r="PLP372" s="91"/>
      <c r="PLQ372" s="91" t="s">
        <v>218</v>
      </c>
      <c r="PLR372" s="91"/>
      <c r="PLS372" s="91"/>
      <c r="PLT372" s="91"/>
      <c r="PLU372" s="91"/>
      <c r="PLV372" s="91"/>
      <c r="PLW372" s="91"/>
      <c r="PLX372" s="91"/>
      <c r="PLY372" s="91" t="s">
        <v>218</v>
      </c>
      <c r="PLZ372" s="91"/>
      <c r="PMA372" s="91"/>
      <c r="PMB372" s="91"/>
      <c r="PMC372" s="91"/>
      <c r="PMD372" s="91"/>
      <c r="PME372" s="91"/>
      <c r="PMF372" s="91"/>
      <c r="PMG372" s="91" t="s">
        <v>218</v>
      </c>
      <c r="PMH372" s="91"/>
      <c r="PMI372" s="91"/>
      <c r="PMJ372" s="91"/>
      <c r="PMK372" s="91"/>
      <c r="PML372" s="91"/>
      <c r="PMM372" s="91"/>
      <c r="PMN372" s="91"/>
      <c r="PMO372" s="91" t="s">
        <v>218</v>
      </c>
      <c r="PMP372" s="91"/>
      <c r="PMQ372" s="91"/>
      <c r="PMR372" s="91"/>
      <c r="PMS372" s="91"/>
      <c r="PMT372" s="91"/>
      <c r="PMU372" s="91"/>
      <c r="PMV372" s="91"/>
      <c r="PMW372" s="91" t="s">
        <v>218</v>
      </c>
      <c r="PMX372" s="91"/>
      <c r="PMY372" s="91"/>
      <c r="PMZ372" s="91"/>
      <c r="PNA372" s="91"/>
      <c r="PNB372" s="91"/>
      <c r="PNC372" s="91"/>
      <c r="PND372" s="91"/>
      <c r="PNE372" s="91" t="s">
        <v>218</v>
      </c>
      <c r="PNF372" s="91"/>
      <c r="PNG372" s="91"/>
      <c r="PNH372" s="91"/>
      <c r="PNI372" s="91"/>
      <c r="PNJ372" s="91"/>
      <c r="PNK372" s="91"/>
      <c r="PNL372" s="91"/>
      <c r="PNM372" s="91" t="s">
        <v>218</v>
      </c>
      <c r="PNN372" s="91"/>
      <c r="PNO372" s="91"/>
      <c r="PNP372" s="91"/>
      <c r="PNQ372" s="91"/>
      <c r="PNR372" s="91"/>
      <c r="PNS372" s="91"/>
      <c r="PNT372" s="91"/>
      <c r="PNU372" s="91" t="s">
        <v>218</v>
      </c>
      <c r="PNV372" s="91"/>
      <c r="PNW372" s="91"/>
      <c r="PNX372" s="91"/>
      <c r="PNY372" s="91"/>
      <c r="PNZ372" s="91"/>
      <c r="POA372" s="91"/>
      <c r="POB372" s="91"/>
      <c r="POC372" s="91" t="s">
        <v>218</v>
      </c>
      <c r="POD372" s="91"/>
      <c r="POE372" s="91"/>
      <c r="POF372" s="91"/>
      <c r="POG372" s="91"/>
      <c r="POH372" s="91"/>
      <c r="POI372" s="91"/>
      <c r="POJ372" s="91"/>
      <c r="POK372" s="91" t="s">
        <v>218</v>
      </c>
      <c r="POL372" s="91"/>
      <c r="POM372" s="91"/>
      <c r="PON372" s="91"/>
      <c r="POO372" s="91"/>
      <c r="POP372" s="91"/>
      <c r="POQ372" s="91"/>
      <c r="POR372" s="91"/>
      <c r="POS372" s="91" t="s">
        <v>218</v>
      </c>
      <c r="POT372" s="91"/>
      <c r="POU372" s="91"/>
      <c r="POV372" s="91"/>
      <c r="POW372" s="91"/>
      <c r="POX372" s="91"/>
      <c r="POY372" s="91"/>
      <c r="POZ372" s="91"/>
      <c r="PPA372" s="91" t="s">
        <v>218</v>
      </c>
      <c r="PPB372" s="91"/>
      <c r="PPC372" s="91"/>
      <c r="PPD372" s="91"/>
      <c r="PPE372" s="91"/>
      <c r="PPF372" s="91"/>
      <c r="PPG372" s="91"/>
      <c r="PPH372" s="91"/>
      <c r="PPI372" s="91" t="s">
        <v>218</v>
      </c>
      <c r="PPJ372" s="91"/>
      <c r="PPK372" s="91"/>
      <c r="PPL372" s="91"/>
      <c r="PPM372" s="91"/>
      <c r="PPN372" s="91"/>
      <c r="PPO372" s="91"/>
      <c r="PPP372" s="91"/>
      <c r="PPQ372" s="91" t="s">
        <v>218</v>
      </c>
      <c r="PPR372" s="91"/>
      <c r="PPS372" s="91"/>
      <c r="PPT372" s="91"/>
      <c r="PPU372" s="91"/>
      <c r="PPV372" s="91"/>
      <c r="PPW372" s="91"/>
      <c r="PPX372" s="91"/>
      <c r="PPY372" s="91" t="s">
        <v>218</v>
      </c>
      <c r="PPZ372" s="91"/>
      <c r="PQA372" s="91"/>
      <c r="PQB372" s="91"/>
      <c r="PQC372" s="91"/>
      <c r="PQD372" s="91"/>
      <c r="PQE372" s="91"/>
      <c r="PQF372" s="91"/>
      <c r="PQG372" s="91" t="s">
        <v>218</v>
      </c>
      <c r="PQH372" s="91"/>
      <c r="PQI372" s="91"/>
      <c r="PQJ372" s="91"/>
      <c r="PQK372" s="91"/>
      <c r="PQL372" s="91"/>
      <c r="PQM372" s="91"/>
      <c r="PQN372" s="91"/>
      <c r="PQO372" s="91" t="s">
        <v>218</v>
      </c>
      <c r="PQP372" s="91"/>
      <c r="PQQ372" s="91"/>
      <c r="PQR372" s="91"/>
      <c r="PQS372" s="91"/>
      <c r="PQT372" s="91"/>
      <c r="PQU372" s="91"/>
      <c r="PQV372" s="91"/>
      <c r="PQW372" s="91" t="s">
        <v>218</v>
      </c>
      <c r="PQX372" s="91"/>
      <c r="PQY372" s="91"/>
      <c r="PQZ372" s="91"/>
      <c r="PRA372" s="91"/>
      <c r="PRB372" s="91"/>
      <c r="PRC372" s="91"/>
      <c r="PRD372" s="91"/>
      <c r="PRE372" s="91" t="s">
        <v>218</v>
      </c>
      <c r="PRF372" s="91"/>
      <c r="PRG372" s="91"/>
      <c r="PRH372" s="91"/>
      <c r="PRI372" s="91"/>
      <c r="PRJ372" s="91"/>
      <c r="PRK372" s="91"/>
      <c r="PRL372" s="91"/>
      <c r="PRM372" s="91" t="s">
        <v>218</v>
      </c>
      <c r="PRN372" s="91"/>
      <c r="PRO372" s="91"/>
      <c r="PRP372" s="91"/>
      <c r="PRQ372" s="91"/>
      <c r="PRR372" s="91"/>
      <c r="PRS372" s="91"/>
      <c r="PRT372" s="91"/>
      <c r="PRU372" s="91" t="s">
        <v>218</v>
      </c>
      <c r="PRV372" s="91"/>
      <c r="PRW372" s="91"/>
      <c r="PRX372" s="91"/>
      <c r="PRY372" s="91"/>
      <c r="PRZ372" s="91"/>
      <c r="PSA372" s="91"/>
      <c r="PSB372" s="91"/>
      <c r="PSC372" s="91" t="s">
        <v>218</v>
      </c>
      <c r="PSD372" s="91"/>
      <c r="PSE372" s="91"/>
      <c r="PSF372" s="91"/>
      <c r="PSG372" s="91"/>
      <c r="PSH372" s="91"/>
      <c r="PSI372" s="91"/>
      <c r="PSJ372" s="91"/>
      <c r="PSK372" s="91" t="s">
        <v>218</v>
      </c>
      <c r="PSL372" s="91"/>
      <c r="PSM372" s="91"/>
      <c r="PSN372" s="91"/>
      <c r="PSO372" s="91"/>
      <c r="PSP372" s="91"/>
      <c r="PSQ372" s="91"/>
      <c r="PSR372" s="91"/>
      <c r="PSS372" s="91" t="s">
        <v>218</v>
      </c>
      <c r="PST372" s="91"/>
      <c r="PSU372" s="91"/>
      <c r="PSV372" s="91"/>
      <c r="PSW372" s="91"/>
      <c r="PSX372" s="91"/>
      <c r="PSY372" s="91"/>
      <c r="PSZ372" s="91"/>
      <c r="PTA372" s="91" t="s">
        <v>218</v>
      </c>
      <c r="PTB372" s="91"/>
      <c r="PTC372" s="91"/>
      <c r="PTD372" s="91"/>
      <c r="PTE372" s="91"/>
      <c r="PTF372" s="91"/>
      <c r="PTG372" s="91"/>
      <c r="PTH372" s="91"/>
      <c r="PTI372" s="91" t="s">
        <v>218</v>
      </c>
      <c r="PTJ372" s="91"/>
      <c r="PTK372" s="91"/>
      <c r="PTL372" s="91"/>
      <c r="PTM372" s="91"/>
      <c r="PTN372" s="91"/>
      <c r="PTO372" s="91"/>
      <c r="PTP372" s="91"/>
      <c r="PTQ372" s="91" t="s">
        <v>218</v>
      </c>
      <c r="PTR372" s="91"/>
      <c r="PTS372" s="91"/>
      <c r="PTT372" s="91"/>
      <c r="PTU372" s="91"/>
      <c r="PTV372" s="91"/>
      <c r="PTW372" s="91"/>
      <c r="PTX372" s="91"/>
      <c r="PTY372" s="91" t="s">
        <v>218</v>
      </c>
      <c r="PTZ372" s="91"/>
      <c r="PUA372" s="91"/>
      <c r="PUB372" s="91"/>
      <c r="PUC372" s="91"/>
      <c r="PUD372" s="91"/>
      <c r="PUE372" s="91"/>
      <c r="PUF372" s="91"/>
      <c r="PUG372" s="91" t="s">
        <v>218</v>
      </c>
      <c r="PUH372" s="91"/>
      <c r="PUI372" s="91"/>
      <c r="PUJ372" s="91"/>
      <c r="PUK372" s="91"/>
      <c r="PUL372" s="91"/>
      <c r="PUM372" s="91"/>
      <c r="PUN372" s="91"/>
      <c r="PUO372" s="91" t="s">
        <v>218</v>
      </c>
      <c r="PUP372" s="91"/>
      <c r="PUQ372" s="91"/>
      <c r="PUR372" s="91"/>
      <c r="PUS372" s="91"/>
      <c r="PUT372" s="91"/>
      <c r="PUU372" s="91"/>
      <c r="PUV372" s="91"/>
      <c r="PUW372" s="91" t="s">
        <v>218</v>
      </c>
      <c r="PUX372" s="91"/>
      <c r="PUY372" s="91"/>
      <c r="PUZ372" s="91"/>
      <c r="PVA372" s="91"/>
      <c r="PVB372" s="91"/>
      <c r="PVC372" s="91"/>
      <c r="PVD372" s="91"/>
      <c r="PVE372" s="91" t="s">
        <v>218</v>
      </c>
      <c r="PVF372" s="91"/>
      <c r="PVG372" s="91"/>
      <c r="PVH372" s="91"/>
      <c r="PVI372" s="91"/>
      <c r="PVJ372" s="91"/>
      <c r="PVK372" s="91"/>
      <c r="PVL372" s="91"/>
      <c r="PVM372" s="91" t="s">
        <v>218</v>
      </c>
      <c r="PVN372" s="91"/>
      <c r="PVO372" s="91"/>
      <c r="PVP372" s="91"/>
      <c r="PVQ372" s="91"/>
      <c r="PVR372" s="91"/>
      <c r="PVS372" s="91"/>
      <c r="PVT372" s="91"/>
      <c r="PVU372" s="91" t="s">
        <v>218</v>
      </c>
      <c r="PVV372" s="91"/>
      <c r="PVW372" s="91"/>
      <c r="PVX372" s="91"/>
      <c r="PVY372" s="91"/>
      <c r="PVZ372" s="91"/>
      <c r="PWA372" s="91"/>
      <c r="PWB372" s="91"/>
      <c r="PWC372" s="91" t="s">
        <v>218</v>
      </c>
      <c r="PWD372" s="91"/>
      <c r="PWE372" s="91"/>
      <c r="PWF372" s="91"/>
      <c r="PWG372" s="91"/>
      <c r="PWH372" s="91"/>
      <c r="PWI372" s="91"/>
      <c r="PWJ372" s="91"/>
      <c r="PWK372" s="91" t="s">
        <v>218</v>
      </c>
      <c r="PWL372" s="91"/>
      <c r="PWM372" s="91"/>
      <c r="PWN372" s="91"/>
      <c r="PWO372" s="91"/>
      <c r="PWP372" s="91"/>
      <c r="PWQ372" s="91"/>
      <c r="PWR372" s="91"/>
      <c r="PWS372" s="91" t="s">
        <v>218</v>
      </c>
      <c r="PWT372" s="91"/>
      <c r="PWU372" s="91"/>
      <c r="PWV372" s="91"/>
      <c r="PWW372" s="91"/>
      <c r="PWX372" s="91"/>
      <c r="PWY372" s="91"/>
      <c r="PWZ372" s="91"/>
      <c r="PXA372" s="91" t="s">
        <v>218</v>
      </c>
      <c r="PXB372" s="91"/>
      <c r="PXC372" s="91"/>
      <c r="PXD372" s="91"/>
      <c r="PXE372" s="91"/>
      <c r="PXF372" s="91"/>
      <c r="PXG372" s="91"/>
      <c r="PXH372" s="91"/>
      <c r="PXI372" s="91" t="s">
        <v>218</v>
      </c>
      <c r="PXJ372" s="91"/>
      <c r="PXK372" s="91"/>
      <c r="PXL372" s="91"/>
      <c r="PXM372" s="91"/>
      <c r="PXN372" s="91"/>
      <c r="PXO372" s="91"/>
      <c r="PXP372" s="91"/>
      <c r="PXQ372" s="91" t="s">
        <v>218</v>
      </c>
      <c r="PXR372" s="91"/>
      <c r="PXS372" s="91"/>
      <c r="PXT372" s="91"/>
      <c r="PXU372" s="91"/>
      <c r="PXV372" s="91"/>
      <c r="PXW372" s="91"/>
      <c r="PXX372" s="91"/>
      <c r="PXY372" s="91" t="s">
        <v>218</v>
      </c>
      <c r="PXZ372" s="91"/>
      <c r="PYA372" s="91"/>
      <c r="PYB372" s="91"/>
      <c r="PYC372" s="91"/>
      <c r="PYD372" s="91"/>
      <c r="PYE372" s="91"/>
      <c r="PYF372" s="91"/>
      <c r="PYG372" s="91" t="s">
        <v>218</v>
      </c>
      <c r="PYH372" s="91"/>
      <c r="PYI372" s="91"/>
      <c r="PYJ372" s="91"/>
      <c r="PYK372" s="91"/>
      <c r="PYL372" s="91"/>
      <c r="PYM372" s="91"/>
      <c r="PYN372" s="91"/>
      <c r="PYO372" s="91" t="s">
        <v>218</v>
      </c>
      <c r="PYP372" s="91"/>
      <c r="PYQ372" s="91"/>
      <c r="PYR372" s="91"/>
      <c r="PYS372" s="91"/>
      <c r="PYT372" s="91"/>
      <c r="PYU372" s="91"/>
      <c r="PYV372" s="91"/>
      <c r="PYW372" s="91" t="s">
        <v>218</v>
      </c>
      <c r="PYX372" s="91"/>
      <c r="PYY372" s="91"/>
      <c r="PYZ372" s="91"/>
      <c r="PZA372" s="91"/>
      <c r="PZB372" s="91"/>
      <c r="PZC372" s="91"/>
      <c r="PZD372" s="91"/>
      <c r="PZE372" s="91" t="s">
        <v>218</v>
      </c>
      <c r="PZF372" s="91"/>
      <c r="PZG372" s="91"/>
      <c r="PZH372" s="91"/>
      <c r="PZI372" s="91"/>
      <c r="PZJ372" s="91"/>
      <c r="PZK372" s="91"/>
      <c r="PZL372" s="91"/>
      <c r="PZM372" s="91" t="s">
        <v>218</v>
      </c>
      <c r="PZN372" s="91"/>
      <c r="PZO372" s="91"/>
      <c r="PZP372" s="91"/>
      <c r="PZQ372" s="91"/>
      <c r="PZR372" s="91"/>
      <c r="PZS372" s="91"/>
      <c r="PZT372" s="91"/>
      <c r="PZU372" s="91" t="s">
        <v>218</v>
      </c>
      <c r="PZV372" s="91"/>
      <c r="PZW372" s="91"/>
      <c r="PZX372" s="91"/>
      <c r="PZY372" s="91"/>
      <c r="PZZ372" s="91"/>
      <c r="QAA372" s="91"/>
      <c r="QAB372" s="91"/>
      <c r="QAC372" s="91" t="s">
        <v>218</v>
      </c>
      <c r="QAD372" s="91"/>
      <c r="QAE372" s="91"/>
      <c r="QAF372" s="91"/>
      <c r="QAG372" s="91"/>
      <c r="QAH372" s="91"/>
      <c r="QAI372" s="91"/>
      <c r="QAJ372" s="91"/>
      <c r="QAK372" s="91" t="s">
        <v>218</v>
      </c>
      <c r="QAL372" s="91"/>
      <c r="QAM372" s="91"/>
      <c r="QAN372" s="91"/>
      <c r="QAO372" s="91"/>
      <c r="QAP372" s="91"/>
      <c r="QAQ372" s="91"/>
      <c r="QAR372" s="91"/>
      <c r="QAS372" s="91" t="s">
        <v>218</v>
      </c>
      <c r="QAT372" s="91"/>
      <c r="QAU372" s="91"/>
      <c r="QAV372" s="91"/>
      <c r="QAW372" s="91"/>
      <c r="QAX372" s="91"/>
      <c r="QAY372" s="91"/>
      <c r="QAZ372" s="91"/>
      <c r="QBA372" s="91" t="s">
        <v>218</v>
      </c>
      <c r="QBB372" s="91"/>
      <c r="QBC372" s="91"/>
      <c r="QBD372" s="91"/>
      <c r="QBE372" s="91"/>
      <c r="QBF372" s="91"/>
      <c r="QBG372" s="91"/>
      <c r="QBH372" s="91"/>
      <c r="QBI372" s="91" t="s">
        <v>218</v>
      </c>
      <c r="QBJ372" s="91"/>
      <c r="QBK372" s="91"/>
      <c r="QBL372" s="91"/>
      <c r="QBM372" s="91"/>
      <c r="QBN372" s="91"/>
      <c r="QBO372" s="91"/>
      <c r="QBP372" s="91"/>
      <c r="QBQ372" s="91" t="s">
        <v>218</v>
      </c>
      <c r="QBR372" s="91"/>
      <c r="QBS372" s="91"/>
      <c r="QBT372" s="91"/>
      <c r="QBU372" s="91"/>
      <c r="QBV372" s="91"/>
      <c r="QBW372" s="91"/>
      <c r="QBX372" s="91"/>
      <c r="QBY372" s="91" t="s">
        <v>218</v>
      </c>
      <c r="QBZ372" s="91"/>
      <c r="QCA372" s="91"/>
      <c r="QCB372" s="91"/>
      <c r="QCC372" s="91"/>
      <c r="QCD372" s="91"/>
      <c r="QCE372" s="91"/>
      <c r="QCF372" s="91"/>
      <c r="QCG372" s="91" t="s">
        <v>218</v>
      </c>
      <c r="QCH372" s="91"/>
      <c r="QCI372" s="91"/>
      <c r="QCJ372" s="91"/>
      <c r="QCK372" s="91"/>
      <c r="QCL372" s="91"/>
      <c r="QCM372" s="91"/>
      <c r="QCN372" s="91"/>
      <c r="QCO372" s="91" t="s">
        <v>218</v>
      </c>
      <c r="QCP372" s="91"/>
      <c r="QCQ372" s="91"/>
      <c r="QCR372" s="91"/>
      <c r="QCS372" s="91"/>
      <c r="QCT372" s="91"/>
      <c r="QCU372" s="91"/>
      <c r="QCV372" s="91"/>
      <c r="QCW372" s="91" t="s">
        <v>218</v>
      </c>
      <c r="QCX372" s="91"/>
      <c r="QCY372" s="91"/>
      <c r="QCZ372" s="91"/>
      <c r="QDA372" s="91"/>
      <c r="QDB372" s="91"/>
      <c r="QDC372" s="91"/>
      <c r="QDD372" s="91"/>
      <c r="QDE372" s="91" t="s">
        <v>218</v>
      </c>
      <c r="QDF372" s="91"/>
      <c r="QDG372" s="91"/>
      <c r="QDH372" s="91"/>
      <c r="QDI372" s="91"/>
      <c r="QDJ372" s="91"/>
      <c r="QDK372" s="91"/>
      <c r="QDL372" s="91"/>
      <c r="QDM372" s="91" t="s">
        <v>218</v>
      </c>
      <c r="QDN372" s="91"/>
      <c r="QDO372" s="91"/>
      <c r="QDP372" s="91"/>
      <c r="QDQ372" s="91"/>
      <c r="QDR372" s="91"/>
      <c r="QDS372" s="91"/>
      <c r="QDT372" s="91"/>
      <c r="QDU372" s="91" t="s">
        <v>218</v>
      </c>
      <c r="QDV372" s="91"/>
      <c r="QDW372" s="91"/>
      <c r="QDX372" s="91"/>
      <c r="QDY372" s="91"/>
      <c r="QDZ372" s="91"/>
      <c r="QEA372" s="91"/>
      <c r="QEB372" s="91"/>
      <c r="QEC372" s="91" t="s">
        <v>218</v>
      </c>
      <c r="QED372" s="91"/>
      <c r="QEE372" s="91"/>
      <c r="QEF372" s="91"/>
      <c r="QEG372" s="91"/>
      <c r="QEH372" s="91"/>
      <c r="QEI372" s="91"/>
      <c r="QEJ372" s="91"/>
      <c r="QEK372" s="91" t="s">
        <v>218</v>
      </c>
      <c r="QEL372" s="91"/>
      <c r="QEM372" s="91"/>
      <c r="QEN372" s="91"/>
      <c r="QEO372" s="91"/>
      <c r="QEP372" s="91"/>
      <c r="QEQ372" s="91"/>
      <c r="QER372" s="91"/>
      <c r="QES372" s="91" t="s">
        <v>218</v>
      </c>
      <c r="QET372" s="91"/>
      <c r="QEU372" s="91"/>
      <c r="QEV372" s="91"/>
      <c r="QEW372" s="91"/>
      <c r="QEX372" s="91"/>
      <c r="QEY372" s="91"/>
      <c r="QEZ372" s="91"/>
      <c r="QFA372" s="91" t="s">
        <v>218</v>
      </c>
      <c r="QFB372" s="91"/>
      <c r="QFC372" s="91"/>
      <c r="QFD372" s="91"/>
      <c r="QFE372" s="91"/>
      <c r="QFF372" s="91"/>
      <c r="QFG372" s="91"/>
      <c r="QFH372" s="91"/>
      <c r="QFI372" s="91" t="s">
        <v>218</v>
      </c>
      <c r="QFJ372" s="91"/>
      <c r="QFK372" s="91"/>
      <c r="QFL372" s="91"/>
      <c r="QFM372" s="91"/>
      <c r="QFN372" s="91"/>
      <c r="QFO372" s="91"/>
      <c r="QFP372" s="91"/>
      <c r="QFQ372" s="91" t="s">
        <v>218</v>
      </c>
      <c r="QFR372" s="91"/>
      <c r="QFS372" s="91"/>
      <c r="QFT372" s="91"/>
      <c r="QFU372" s="91"/>
      <c r="QFV372" s="91"/>
      <c r="QFW372" s="91"/>
      <c r="QFX372" s="91"/>
      <c r="QFY372" s="91" t="s">
        <v>218</v>
      </c>
      <c r="QFZ372" s="91"/>
      <c r="QGA372" s="91"/>
      <c r="QGB372" s="91"/>
      <c r="QGC372" s="91"/>
      <c r="QGD372" s="91"/>
      <c r="QGE372" s="91"/>
      <c r="QGF372" s="91"/>
      <c r="QGG372" s="91" t="s">
        <v>218</v>
      </c>
      <c r="QGH372" s="91"/>
      <c r="QGI372" s="91"/>
      <c r="QGJ372" s="91"/>
      <c r="QGK372" s="91"/>
      <c r="QGL372" s="91"/>
      <c r="QGM372" s="91"/>
      <c r="QGN372" s="91"/>
      <c r="QGO372" s="91" t="s">
        <v>218</v>
      </c>
      <c r="QGP372" s="91"/>
      <c r="QGQ372" s="91"/>
      <c r="QGR372" s="91"/>
      <c r="QGS372" s="91"/>
      <c r="QGT372" s="91"/>
      <c r="QGU372" s="91"/>
      <c r="QGV372" s="91"/>
      <c r="QGW372" s="91" t="s">
        <v>218</v>
      </c>
      <c r="QGX372" s="91"/>
      <c r="QGY372" s="91"/>
      <c r="QGZ372" s="91"/>
      <c r="QHA372" s="91"/>
      <c r="QHB372" s="91"/>
      <c r="QHC372" s="91"/>
      <c r="QHD372" s="91"/>
      <c r="QHE372" s="91" t="s">
        <v>218</v>
      </c>
      <c r="QHF372" s="91"/>
      <c r="QHG372" s="91"/>
      <c r="QHH372" s="91"/>
      <c r="QHI372" s="91"/>
      <c r="QHJ372" s="91"/>
      <c r="QHK372" s="91"/>
      <c r="QHL372" s="91"/>
      <c r="QHM372" s="91" t="s">
        <v>218</v>
      </c>
      <c r="QHN372" s="91"/>
      <c r="QHO372" s="91"/>
      <c r="QHP372" s="91"/>
      <c r="QHQ372" s="91"/>
      <c r="QHR372" s="91"/>
      <c r="QHS372" s="91"/>
      <c r="QHT372" s="91"/>
      <c r="QHU372" s="91" t="s">
        <v>218</v>
      </c>
      <c r="QHV372" s="91"/>
      <c r="QHW372" s="91"/>
      <c r="QHX372" s="91"/>
      <c r="QHY372" s="91"/>
      <c r="QHZ372" s="91"/>
      <c r="QIA372" s="91"/>
      <c r="QIB372" s="91"/>
      <c r="QIC372" s="91" t="s">
        <v>218</v>
      </c>
      <c r="QID372" s="91"/>
      <c r="QIE372" s="91"/>
      <c r="QIF372" s="91"/>
      <c r="QIG372" s="91"/>
      <c r="QIH372" s="91"/>
      <c r="QII372" s="91"/>
      <c r="QIJ372" s="91"/>
      <c r="QIK372" s="91" t="s">
        <v>218</v>
      </c>
      <c r="QIL372" s="91"/>
      <c r="QIM372" s="91"/>
      <c r="QIN372" s="91"/>
      <c r="QIO372" s="91"/>
      <c r="QIP372" s="91"/>
      <c r="QIQ372" s="91"/>
      <c r="QIR372" s="91"/>
      <c r="QIS372" s="91" t="s">
        <v>218</v>
      </c>
      <c r="QIT372" s="91"/>
      <c r="QIU372" s="91"/>
      <c r="QIV372" s="91"/>
      <c r="QIW372" s="91"/>
      <c r="QIX372" s="91"/>
      <c r="QIY372" s="91"/>
      <c r="QIZ372" s="91"/>
      <c r="QJA372" s="91" t="s">
        <v>218</v>
      </c>
      <c r="QJB372" s="91"/>
      <c r="QJC372" s="91"/>
      <c r="QJD372" s="91"/>
      <c r="QJE372" s="91"/>
      <c r="QJF372" s="91"/>
      <c r="QJG372" s="91"/>
      <c r="QJH372" s="91"/>
      <c r="QJI372" s="91" t="s">
        <v>218</v>
      </c>
      <c r="QJJ372" s="91"/>
      <c r="QJK372" s="91"/>
      <c r="QJL372" s="91"/>
      <c r="QJM372" s="91"/>
      <c r="QJN372" s="91"/>
      <c r="QJO372" s="91"/>
      <c r="QJP372" s="91"/>
      <c r="QJQ372" s="91" t="s">
        <v>218</v>
      </c>
      <c r="QJR372" s="91"/>
      <c r="QJS372" s="91"/>
      <c r="QJT372" s="91"/>
      <c r="QJU372" s="91"/>
      <c r="QJV372" s="91"/>
      <c r="QJW372" s="91"/>
      <c r="QJX372" s="91"/>
      <c r="QJY372" s="91" t="s">
        <v>218</v>
      </c>
      <c r="QJZ372" s="91"/>
      <c r="QKA372" s="91"/>
      <c r="QKB372" s="91"/>
      <c r="QKC372" s="91"/>
      <c r="QKD372" s="91"/>
      <c r="QKE372" s="91"/>
      <c r="QKF372" s="91"/>
      <c r="QKG372" s="91" t="s">
        <v>218</v>
      </c>
      <c r="QKH372" s="91"/>
      <c r="QKI372" s="91"/>
      <c r="QKJ372" s="91"/>
      <c r="QKK372" s="91"/>
      <c r="QKL372" s="91"/>
      <c r="QKM372" s="91"/>
      <c r="QKN372" s="91"/>
      <c r="QKO372" s="91" t="s">
        <v>218</v>
      </c>
      <c r="QKP372" s="91"/>
      <c r="QKQ372" s="91"/>
      <c r="QKR372" s="91"/>
      <c r="QKS372" s="91"/>
      <c r="QKT372" s="91"/>
      <c r="QKU372" s="91"/>
      <c r="QKV372" s="91"/>
      <c r="QKW372" s="91" t="s">
        <v>218</v>
      </c>
      <c r="QKX372" s="91"/>
      <c r="QKY372" s="91"/>
      <c r="QKZ372" s="91"/>
      <c r="QLA372" s="91"/>
      <c r="QLB372" s="91"/>
      <c r="QLC372" s="91"/>
      <c r="QLD372" s="91"/>
      <c r="QLE372" s="91" t="s">
        <v>218</v>
      </c>
      <c r="QLF372" s="91"/>
      <c r="QLG372" s="91"/>
      <c r="QLH372" s="91"/>
      <c r="QLI372" s="91"/>
      <c r="QLJ372" s="91"/>
      <c r="QLK372" s="91"/>
      <c r="QLL372" s="91"/>
      <c r="QLM372" s="91" t="s">
        <v>218</v>
      </c>
      <c r="QLN372" s="91"/>
      <c r="QLO372" s="91"/>
      <c r="QLP372" s="91"/>
      <c r="QLQ372" s="91"/>
      <c r="QLR372" s="91"/>
      <c r="QLS372" s="91"/>
      <c r="QLT372" s="91"/>
      <c r="QLU372" s="91" t="s">
        <v>218</v>
      </c>
      <c r="QLV372" s="91"/>
      <c r="QLW372" s="91"/>
      <c r="QLX372" s="91"/>
      <c r="QLY372" s="91"/>
      <c r="QLZ372" s="91"/>
      <c r="QMA372" s="91"/>
      <c r="QMB372" s="91"/>
      <c r="QMC372" s="91" t="s">
        <v>218</v>
      </c>
      <c r="QMD372" s="91"/>
      <c r="QME372" s="91"/>
      <c r="QMF372" s="91"/>
      <c r="QMG372" s="91"/>
      <c r="QMH372" s="91"/>
      <c r="QMI372" s="91"/>
      <c r="QMJ372" s="91"/>
      <c r="QMK372" s="91" t="s">
        <v>218</v>
      </c>
      <c r="QML372" s="91"/>
      <c r="QMM372" s="91"/>
      <c r="QMN372" s="91"/>
      <c r="QMO372" s="91"/>
      <c r="QMP372" s="91"/>
      <c r="QMQ372" s="91"/>
      <c r="QMR372" s="91"/>
      <c r="QMS372" s="91" t="s">
        <v>218</v>
      </c>
      <c r="QMT372" s="91"/>
      <c r="QMU372" s="91"/>
      <c r="QMV372" s="91"/>
      <c r="QMW372" s="91"/>
      <c r="QMX372" s="91"/>
      <c r="QMY372" s="91"/>
      <c r="QMZ372" s="91"/>
      <c r="QNA372" s="91" t="s">
        <v>218</v>
      </c>
      <c r="QNB372" s="91"/>
      <c r="QNC372" s="91"/>
      <c r="QND372" s="91"/>
      <c r="QNE372" s="91"/>
      <c r="QNF372" s="91"/>
      <c r="QNG372" s="91"/>
      <c r="QNH372" s="91"/>
      <c r="QNI372" s="91" t="s">
        <v>218</v>
      </c>
      <c r="QNJ372" s="91"/>
      <c r="QNK372" s="91"/>
      <c r="QNL372" s="91"/>
      <c r="QNM372" s="91"/>
      <c r="QNN372" s="91"/>
      <c r="QNO372" s="91"/>
      <c r="QNP372" s="91"/>
      <c r="QNQ372" s="91" t="s">
        <v>218</v>
      </c>
      <c r="QNR372" s="91"/>
      <c r="QNS372" s="91"/>
      <c r="QNT372" s="91"/>
      <c r="QNU372" s="91"/>
      <c r="QNV372" s="91"/>
      <c r="QNW372" s="91"/>
      <c r="QNX372" s="91"/>
      <c r="QNY372" s="91" t="s">
        <v>218</v>
      </c>
      <c r="QNZ372" s="91"/>
      <c r="QOA372" s="91"/>
      <c r="QOB372" s="91"/>
      <c r="QOC372" s="91"/>
      <c r="QOD372" s="91"/>
      <c r="QOE372" s="91"/>
      <c r="QOF372" s="91"/>
      <c r="QOG372" s="91" t="s">
        <v>218</v>
      </c>
      <c r="QOH372" s="91"/>
      <c r="QOI372" s="91"/>
      <c r="QOJ372" s="91"/>
      <c r="QOK372" s="91"/>
      <c r="QOL372" s="91"/>
      <c r="QOM372" s="91"/>
      <c r="QON372" s="91"/>
      <c r="QOO372" s="91" t="s">
        <v>218</v>
      </c>
      <c r="QOP372" s="91"/>
      <c r="QOQ372" s="91"/>
      <c r="QOR372" s="91"/>
      <c r="QOS372" s="91"/>
      <c r="QOT372" s="91"/>
      <c r="QOU372" s="91"/>
      <c r="QOV372" s="91"/>
      <c r="QOW372" s="91" t="s">
        <v>218</v>
      </c>
      <c r="QOX372" s="91"/>
      <c r="QOY372" s="91"/>
      <c r="QOZ372" s="91"/>
      <c r="QPA372" s="91"/>
      <c r="QPB372" s="91"/>
      <c r="QPC372" s="91"/>
      <c r="QPD372" s="91"/>
      <c r="QPE372" s="91" t="s">
        <v>218</v>
      </c>
      <c r="QPF372" s="91"/>
      <c r="QPG372" s="91"/>
      <c r="QPH372" s="91"/>
      <c r="QPI372" s="91"/>
      <c r="QPJ372" s="91"/>
      <c r="QPK372" s="91"/>
      <c r="QPL372" s="91"/>
      <c r="QPM372" s="91" t="s">
        <v>218</v>
      </c>
      <c r="QPN372" s="91"/>
      <c r="QPO372" s="91"/>
      <c r="QPP372" s="91"/>
      <c r="QPQ372" s="91"/>
      <c r="QPR372" s="91"/>
      <c r="QPS372" s="91"/>
      <c r="QPT372" s="91"/>
      <c r="QPU372" s="91" t="s">
        <v>218</v>
      </c>
      <c r="QPV372" s="91"/>
      <c r="QPW372" s="91"/>
      <c r="QPX372" s="91"/>
      <c r="QPY372" s="91"/>
      <c r="QPZ372" s="91"/>
      <c r="QQA372" s="91"/>
      <c r="QQB372" s="91"/>
      <c r="QQC372" s="91" t="s">
        <v>218</v>
      </c>
      <c r="QQD372" s="91"/>
      <c r="QQE372" s="91"/>
      <c r="QQF372" s="91"/>
      <c r="QQG372" s="91"/>
      <c r="QQH372" s="91"/>
      <c r="QQI372" s="91"/>
      <c r="QQJ372" s="91"/>
      <c r="QQK372" s="91" t="s">
        <v>218</v>
      </c>
      <c r="QQL372" s="91"/>
      <c r="QQM372" s="91"/>
      <c r="QQN372" s="91"/>
      <c r="QQO372" s="91"/>
      <c r="QQP372" s="91"/>
      <c r="QQQ372" s="91"/>
      <c r="QQR372" s="91"/>
      <c r="QQS372" s="91" t="s">
        <v>218</v>
      </c>
      <c r="QQT372" s="91"/>
      <c r="QQU372" s="91"/>
      <c r="QQV372" s="91"/>
      <c r="QQW372" s="91"/>
      <c r="QQX372" s="91"/>
      <c r="QQY372" s="91"/>
      <c r="QQZ372" s="91"/>
      <c r="QRA372" s="91" t="s">
        <v>218</v>
      </c>
      <c r="QRB372" s="91"/>
      <c r="QRC372" s="91"/>
      <c r="QRD372" s="91"/>
      <c r="QRE372" s="91"/>
      <c r="QRF372" s="91"/>
      <c r="QRG372" s="91"/>
      <c r="QRH372" s="91"/>
      <c r="QRI372" s="91" t="s">
        <v>218</v>
      </c>
      <c r="QRJ372" s="91"/>
      <c r="QRK372" s="91"/>
      <c r="QRL372" s="91"/>
      <c r="QRM372" s="91"/>
      <c r="QRN372" s="91"/>
      <c r="QRO372" s="91"/>
      <c r="QRP372" s="91"/>
      <c r="QRQ372" s="91" t="s">
        <v>218</v>
      </c>
      <c r="QRR372" s="91"/>
      <c r="QRS372" s="91"/>
      <c r="QRT372" s="91"/>
      <c r="QRU372" s="91"/>
      <c r="QRV372" s="91"/>
      <c r="QRW372" s="91"/>
      <c r="QRX372" s="91"/>
      <c r="QRY372" s="91" t="s">
        <v>218</v>
      </c>
      <c r="QRZ372" s="91"/>
      <c r="QSA372" s="91"/>
      <c r="QSB372" s="91"/>
      <c r="QSC372" s="91"/>
      <c r="QSD372" s="91"/>
      <c r="QSE372" s="91"/>
      <c r="QSF372" s="91"/>
      <c r="QSG372" s="91" t="s">
        <v>218</v>
      </c>
      <c r="QSH372" s="91"/>
      <c r="QSI372" s="91"/>
      <c r="QSJ372" s="91"/>
      <c r="QSK372" s="91"/>
      <c r="QSL372" s="91"/>
      <c r="QSM372" s="91"/>
      <c r="QSN372" s="91"/>
      <c r="QSO372" s="91" t="s">
        <v>218</v>
      </c>
      <c r="QSP372" s="91"/>
      <c r="QSQ372" s="91"/>
      <c r="QSR372" s="91"/>
      <c r="QSS372" s="91"/>
      <c r="QST372" s="91"/>
      <c r="QSU372" s="91"/>
      <c r="QSV372" s="91"/>
      <c r="QSW372" s="91" t="s">
        <v>218</v>
      </c>
      <c r="QSX372" s="91"/>
      <c r="QSY372" s="91"/>
      <c r="QSZ372" s="91"/>
      <c r="QTA372" s="91"/>
      <c r="QTB372" s="91"/>
      <c r="QTC372" s="91"/>
      <c r="QTD372" s="91"/>
      <c r="QTE372" s="91" t="s">
        <v>218</v>
      </c>
      <c r="QTF372" s="91"/>
      <c r="QTG372" s="91"/>
      <c r="QTH372" s="91"/>
      <c r="QTI372" s="91"/>
      <c r="QTJ372" s="91"/>
      <c r="QTK372" s="91"/>
      <c r="QTL372" s="91"/>
      <c r="QTM372" s="91" t="s">
        <v>218</v>
      </c>
      <c r="QTN372" s="91"/>
      <c r="QTO372" s="91"/>
      <c r="QTP372" s="91"/>
      <c r="QTQ372" s="91"/>
      <c r="QTR372" s="91"/>
      <c r="QTS372" s="91"/>
      <c r="QTT372" s="91"/>
      <c r="QTU372" s="91" t="s">
        <v>218</v>
      </c>
      <c r="QTV372" s="91"/>
      <c r="QTW372" s="91"/>
      <c r="QTX372" s="91"/>
      <c r="QTY372" s="91"/>
      <c r="QTZ372" s="91"/>
      <c r="QUA372" s="91"/>
      <c r="QUB372" s="91"/>
      <c r="QUC372" s="91" t="s">
        <v>218</v>
      </c>
      <c r="QUD372" s="91"/>
      <c r="QUE372" s="91"/>
      <c r="QUF372" s="91"/>
      <c r="QUG372" s="91"/>
      <c r="QUH372" s="91"/>
      <c r="QUI372" s="91"/>
      <c r="QUJ372" s="91"/>
      <c r="QUK372" s="91" t="s">
        <v>218</v>
      </c>
      <c r="QUL372" s="91"/>
      <c r="QUM372" s="91"/>
      <c r="QUN372" s="91"/>
      <c r="QUO372" s="91"/>
      <c r="QUP372" s="91"/>
      <c r="QUQ372" s="91"/>
      <c r="QUR372" s="91"/>
      <c r="QUS372" s="91" t="s">
        <v>218</v>
      </c>
      <c r="QUT372" s="91"/>
      <c r="QUU372" s="91"/>
      <c r="QUV372" s="91"/>
      <c r="QUW372" s="91"/>
      <c r="QUX372" s="91"/>
      <c r="QUY372" s="91"/>
      <c r="QUZ372" s="91"/>
      <c r="QVA372" s="91" t="s">
        <v>218</v>
      </c>
      <c r="QVB372" s="91"/>
      <c r="QVC372" s="91"/>
      <c r="QVD372" s="91"/>
      <c r="QVE372" s="91"/>
      <c r="QVF372" s="91"/>
      <c r="QVG372" s="91"/>
      <c r="QVH372" s="91"/>
      <c r="QVI372" s="91" t="s">
        <v>218</v>
      </c>
      <c r="QVJ372" s="91"/>
      <c r="QVK372" s="91"/>
      <c r="QVL372" s="91"/>
      <c r="QVM372" s="91"/>
      <c r="QVN372" s="91"/>
      <c r="QVO372" s="91"/>
      <c r="QVP372" s="91"/>
      <c r="QVQ372" s="91" t="s">
        <v>218</v>
      </c>
      <c r="QVR372" s="91"/>
      <c r="QVS372" s="91"/>
      <c r="QVT372" s="91"/>
      <c r="QVU372" s="91"/>
      <c r="QVV372" s="91"/>
      <c r="QVW372" s="91"/>
      <c r="QVX372" s="91"/>
      <c r="QVY372" s="91" t="s">
        <v>218</v>
      </c>
      <c r="QVZ372" s="91"/>
      <c r="QWA372" s="91"/>
      <c r="QWB372" s="91"/>
      <c r="QWC372" s="91"/>
      <c r="QWD372" s="91"/>
      <c r="QWE372" s="91"/>
      <c r="QWF372" s="91"/>
      <c r="QWG372" s="91" t="s">
        <v>218</v>
      </c>
      <c r="QWH372" s="91"/>
      <c r="QWI372" s="91"/>
      <c r="QWJ372" s="91"/>
      <c r="QWK372" s="91"/>
      <c r="QWL372" s="91"/>
      <c r="QWM372" s="91"/>
      <c r="QWN372" s="91"/>
      <c r="QWO372" s="91" t="s">
        <v>218</v>
      </c>
      <c r="QWP372" s="91"/>
      <c r="QWQ372" s="91"/>
      <c r="QWR372" s="91"/>
      <c r="QWS372" s="91"/>
      <c r="QWT372" s="91"/>
      <c r="QWU372" s="91"/>
      <c r="QWV372" s="91"/>
      <c r="QWW372" s="91" t="s">
        <v>218</v>
      </c>
      <c r="QWX372" s="91"/>
      <c r="QWY372" s="91"/>
      <c r="QWZ372" s="91"/>
      <c r="QXA372" s="91"/>
      <c r="QXB372" s="91"/>
      <c r="QXC372" s="91"/>
      <c r="QXD372" s="91"/>
      <c r="QXE372" s="91" t="s">
        <v>218</v>
      </c>
      <c r="QXF372" s="91"/>
      <c r="QXG372" s="91"/>
      <c r="QXH372" s="91"/>
      <c r="QXI372" s="91"/>
      <c r="QXJ372" s="91"/>
      <c r="QXK372" s="91"/>
      <c r="QXL372" s="91"/>
      <c r="QXM372" s="91" t="s">
        <v>218</v>
      </c>
      <c r="QXN372" s="91"/>
      <c r="QXO372" s="91"/>
      <c r="QXP372" s="91"/>
      <c r="QXQ372" s="91"/>
      <c r="QXR372" s="91"/>
      <c r="QXS372" s="91"/>
      <c r="QXT372" s="91"/>
      <c r="QXU372" s="91" t="s">
        <v>218</v>
      </c>
      <c r="QXV372" s="91"/>
      <c r="QXW372" s="91"/>
      <c r="QXX372" s="91"/>
      <c r="QXY372" s="91"/>
      <c r="QXZ372" s="91"/>
      <c r="QYA372" s="91"/>
      <c r="QYB372" s="91"/>
      <c r="QYC372" s="91" t="s">
        <v>218</v>
      </c>
      <c r="QYD372" s="91"/>
      <c r="QYE372" s="91"/>
      <c r="QYF372" s="91"/>
      <c r="QYG372" s="91"/>
      <c r="QYH372" s="91"/>
      <c r="QYI372" s="91"/>
      <c r="QYJ372" s="91"/>
      <c r="QYK372" s="91" t="s">
        <v>218</v>
      </c>
      <c r="QYL372" s="91"/>
      <c r="QYM372" s="91"/>
      <c r="QYN372" s="91"/>
      <c r="QYO372" s="91"/>
      <c r="QYP372" s="91"/>
      <c r="QYQ372" s="91"/>
      <c r="QYR372" s="91"/>
      <c r="QYS372" s="91" t="s">
        <v>218</v>
      </c>
      <c r="QYT372" s="91"/>
      <c r="QYU372" s="91"/>
      <c r="QYV372" s="91"/>
      <c r="QYW372" s="91"/>
      <c r="QYX372" s="91"/>
      <c r="QYY372" s="91"/>
      <c r="QYZ372" s="91"/>
      <c r="QZA372" s="91" t="s">
        <v>218</v>
      </c>
      <c r="QZB372" s="91"/>
      <c r="QZC372" s="91"/>
      <c r="QZD372" s="91"/>
      <c r="QZE372" s="91"/>
      <c r="QZF372" s="91"/>
      <c r="QZG372" s="91"/>
      <c r="QZH372" s="91"/>
      <c r="QZI372" s="91" t="s">
        <v>218</v>
      </c>
      <c r="QZJ372" s="91"/>
      <c r="QZK372" s="91"/>
      <c r="QZL372" s="91"/>
      <c r="QZM372" s="91"/>
      <c r="QZN372" s="91"/>
      <c r="QZO372" s="91"/>
      <c r="QZP372" s="91"/>
      <c r="QZQ372" s="91" t="s">
        <v>218</v>
      </c>
      <c r="QZR372" s="91"/>
      <c r="QZS372" s="91"/>
      <c r="QZT372" s="91"/>
      <c r="QZU372" s="91"/>
      <c r="QZV372" s="91"/>
      <c r="QZW372" s="91"/>
      <c r="QZX372" s="91"/>
      <c r="QZY372" s="91" t="s">
        <v>218</v>
      </c>
      <c r="QZZ372" s="91"/>
      <c r="RAA372" s="91"/>
      <c r="RAB372" s="91"/>
      <c r="RAC372" s="91"/>
      <c r="RAD372" s="91"/>
      <c r="RAE372" s="91"/>
      <c r="RAF372" s="91"/>
      <c r="RAG372" s="91" t="s">
        <v>218</v>
      </c>
      <c r="RAH372" s="91"/>
      <c r="RAI372" s="91"/>
      <c r="RAJ372" s="91"/>
      <c r="RAK372" s="91"/>
      <c r="RAL372" s="91"/>
      <c r="RAM372" s="91"/>
      <c r="RAN372" s="91"/>
      <c r="RAO372" s="91" t="s">
        <v>218</v>
      </c>
      <c r="RAP372" s="91"/>
      <c r="RAQ372" s="91"/>
      <c r="RAR372" s="91"/>
      <c r="RAS372" s="91"/>
      <c r="RAT372" s="91"/>
      <c r="RAU372" s="91"/>
      <c r="RAV372" s="91"/>
      <c r="RAW372" s="91" t="s">
        <v>218</v>
      </c>
      <c r="RAX372" s="91"/>
      <c r="RAY372" s="91"/>
      <c r="RAZ372" s="91"/>
      <c r="RBA372" s="91"/>
      <c r="RBB372" s="91"/>
      <c r="RBC372" s="91"/>
      <c r="RBD372" s="91"/>
      <c r="RBE372" s="91" t="s">
        <v>218</v>
      </c>
      <c r="RBF372" s="91"/>
      <c r="RBG372" s="91"/>
      <c r="RBH372" s="91"/>
      <c r="RBI372" s="91"/>
      <c r="RBJ372" s="91"/>
      <c r="RBK372" s="91"/>
      <c r="RBL372" s="91"/>
      <c r="RBM372" s="91" t="s">
        <v>218</v>
      </c>
      <c r="RBN372" s="91"/>
      <c r="RBO372" s="91"/>
      <c r="RBP372" s="91"/>
      <c r="RBQ372" s="91"/>
      <c r="RBR372" s="91"/>
      <c r="RBS372" s="91"/>
      <c r="RBT372" s="91"/>
      <c r="RBU372" s="91" t="s">
        <v>218</v>
      </c>
      <c r="RBV372" s="91"/>
      <c r="RBW372" s="91"/>
      <c r="RBX372" s="91"/>
      <c r="RBY372" s="91"/>
      <c r="RBZ372" s="91"/>
      <c r="RCA372" s="91"/>
      <c r="RCB372" s="91"/>
      <c r="RCC372" s="91" t="s">
        <v>218</v>
      </c>
      <c r="RCD372" s="91"/>
      <c r="RCE372" s="91"/>
      <c r="RCF372" s="91"/>
      <c r="RCG372" s="91"/>
      <c r="RCH372" s="91"/>
      <c r="RCI372" s="91"/>
      <c r="RCJ372" s="91"/>
      <c r="RCK372" s="91" t="s">
        <v>218</v>
      </c>
      <c r="RCL372" s="91"/>
      <c r="RCM372" s="91"/>
      <c r="RCN372" s="91"/>
      <c r="RCO372" s="91"/>
      <c r="RCP372" s="91"/>
      <c r="RCQ372" s="91"/>
      <c r="RCR372" s="91"/>
      <c r="RCS372" s="91" t="s">
        <v>218</v>
      </c>
      <c r="RCT372" s="91"/>
      <c r="RCU372" s="91"/>
      <c r="RCV372" s="91"/>
      <c r="RCW372" s="91"/>
      <c r="RCX372" s="91"/>
      <c r="RCY372" s="91"/>
      <c r="RCZ372" s="91"/>
      <c r="RDA372" s="91" t="s">
        <v>218</v>
      </c>
      <c r="RDB372" s="91"/>
      <c r="RDC372" s="91"/>
      <c r="RDD372" s="91"/>
      <c r="RDE372" s="91"/>
      <c r="RDF372" s="91"/>
      <c r="RDG372" s="91"/>
      <c r="RDH372" s="91"/>
      <c r="RDI372" s="91" t="s">
        <v>218</v>
      </c>
      <c r="RDJ372" s="91"/>
      <c r="RDK372" s="91"/>
      <c r="RDL372" s="91"/>
      <c r="RDM372" s="91"/>
      <c r="RDN372" s="91"/>
      <c r="RDO372" s="91"/>
      <c r="RDP372" s="91"/>
      <c r="RDQ372" s="91" t="s">
        <v>218</v>
      </c>
      <c r="RDR372" s="91"/>
      <c r="RDS372" s="91"/>
      <c r="RDT372" s="91"/>
      <c r="RDU372" s="91"/>
      <c r="RDV372" s="91"/>
      <c r="RDW372" s="91"/>
      <c r="RDX372" s="91"/>
      <c r="RDY372" s="91" t="s">
        <v>218</v>
      </c>
      <c r="RDZ372" s="91"/>
      <c r="REA372" s="91"/>
      <c r="REB372" s="91"/>
      <c r="REC372" s="91"/>
      <c r="RED372" s="91"/>
      <c r="REE372" s="91"/>
      <c r="REF372" s="91"/>
      <c r="REG372" s="91" t="s">
        <v>218</v>
      </c>
      <c r="REH372" s="91"/>
      <c r="REI372" s="91"/>
      <c r="REJ372" s="91"/>
      <c r="REK372" s="91"/>
      <c r="REL372" s="91"/>
      <c r="REM372" s="91"/>
      <c r="REN372" s="91"/>
      <c r="REO372" s="91" t="s">
        <v>218</v>
      </c>
      <c r="REP372" s="91"/>
      <c r="REQ372" s="91"/>
      <c r="RER372" s="91"/>
      <c r="RES372" s="91"/>
      <c r="RET372" s="91"/>
      <c r="REU372" s="91"/>
      <c r="REV372" s="91"/>
      <c r="REW372" s="91" t="s">
        <v>218</v>
      </c>
      <c r="REX372" s="91"/>
      <c r="REY372" s="91"/>
      <c r="REZ372" s="91"/>
      <c r="RFA372" s="91"/>
      <c r="RFB372" s="91"/>
      <c r="RFC372" s="91"/>
      <c r="RFD372" s="91"/>
      <c r="RFE372" s="91" t="s">
        <v>218</v>
      </c>
      <c r="RFF372" s="91"/>
      <c r="RFG372" s="91"/>
      <c r="RFH372" s="91"/>
      <c r="RFI372" s="91"/>
      <c r="RFJ372" s="91"/>
      <c r="RFK372" s="91"/>
      <c r="RFL372" s="91"/>
      <c r="RFM372" s="91" t="s">
        <v>218</v>
      </c>
      <c r="RFN372" s="91"/>
      <c r="RFO372" s="91"/>
      <c r="RFP372" s="91"/>
      <c r="RFQ372" s="91"/>
      <c r="RFR372" s="91"/>
      <c r="RFS372" s="91"/>
      <c r="RFT372" s="91"/>
      <c r="RFU372" s="91" t="s">
        <v>218</v>
      </c>
      <c r="RFV372" s="91"/>
      <c r="RFW372" s="91"/>
      <c r="RFX372" s="91"/>
      <c r="RFY372" s="91"/>
      <c r="RFZ372" s="91"/>
      <c r="RGA372" s="91"/>
      <c r="RGB372" s="91"/>
      <c r="RGC372" s="91" t="s">
        <v>218</v>
      </c>
      <c r="RGD372" s="91"/>
      <c r="RGE372" s="91"/>
      <c r="RGF372" s="91"/>
      <c r="RGG372" s="91"/>
      <c r="RGH372" s="91"/>
      <c r="RGI372" s="91"/>
      <c r="RGJ372" s="91"/>
      <c r="RGK372" s="91" t="s">
        <v>218</v>
      </c>
      <c r="RGL372" s="91"/>
      <c r="RGM372" s="91"/>
      <c r="RGN372" s="91"/>
      <c r="RGO372" s="91"/>
      <c r="RGP372" s="91"/>
      <c r="RGQ372" s="91"/>
      <c r="RGR372" s="91"/>
      <c r="RGS372" s="91" t="s">
        <v>218</v>
      </c>
      <c r="RGT372" s="91"/>
      <c r="RGU372" s="91"/>
      <c r="RGV372" s="91"/>
      <c r="RGW372" s="91"/>
      <c r="RGX372" s="91"/>
      <c r="RGY372" s="91"/>
      <c r="RGZ372" s="91"/>
      <c r="RHA372" s="91" t="s">
        <v>218</v>
      </c>
      <c r="RHB372" s="91"/>
      <c r="RHC372" s="91"/>
      <c r="RHD372" s="91"/>
      <c r="RHE372" s="91"/>
      <c r="RHF372" s="91"/>
      <c r="RHG372" s="91"/>
      <c r="RHH372" s="91"/>
      <c r="RHI372" s="91" t="s">
        <v>218</v>
      </c>
      <c r="RHJ372" s="91"/>
      <c r="RHK372" s="91"/>
      <c r="RHL372" s="91"/>
      <c r="RHM372" s="91"/>
      <c r="RHN372" s="91"/>
      <c r="RHO372" s="91"/>
      <c r="RHP372" s="91"/>
      <c r="RHQ372" s="91" t="s">
        <v>218</v>
      </c>
      <c r="RHR372" s="91"/>
      <c r="RHS372" s="91"/>
      <c r="RHT372" s="91"/>
      <c r="RHU372" s="91"/>
      <c r="RHV372" s="91"/>
      <c r="RHW372" s="91"/>
      <c r="RHX372" s="91"/>
      <c r="RHY372" s="91" t="s">
        <v>218</v>
      </c>
      <c r="RHZ372" s="91"/>
      <c r="RIA372" s="91"/>
      <c r="RIB372" s="91"/>
      <c r="RIC372" s="91"/>
      <c r="RID372" s="91"/>
      <c r="RIE372" s="91"/>
      <c r="RIF372" s="91"/>
      <c r="RIG372" s="91" t="s">
        <v>218</v>
      </c>
      <c r="RIH372" s="91"/>
      <c r="RII372" s="91"/>
      <c r="RIJ372" s="91"/>
      <c r="RIK372" s="91"/>
      <c r="RIL372" s="91"/>
      <c r="RIM372" s="91"/>
      <c r="RIN372" s="91"/>
      <c r="RIO372" s="91" t="s">
        <v>218</v>
      </c>
      <c r="RIP372" s="91"/>
      <c r="RIQ372" s="91"/>
      <c r="RIR372" s="91"/>
      <c r="RIS372" s="91"/>
      <c r="RIT372" s="91"/>
      <c r="RIU372" s="91"/>
      <c r="RIV372" s="91"/>
      <c r="RIW372" s="91" t="s">
        <v>218</v>
      </c>
      <c r="RIX372" s="91"/>
      <c r="RIY372" s="91"/>
      <c r="RIZ372" s="91"/>
      <c r="RJA372" s="91"/>
      <c r="RJB372" s="91"/>
      <c r="RJC372" s="91"/>
      <c r="RJD372" s="91"/>
      <c r="RJE372" s="91" t="s">
        <v>218</v>
      </c>
      <c r="RJF372" s="91"/>
      <c r="RJG372" s="91"/>
      <c r="RJH372" s="91"/>
      <c r="RJI372" s="91"/>
      <c r="RJJ372" s="91"/>
      <c r="RJK372" s="91"/>
      <c r="RJL372" s="91"/>
      <c r="RJM372" s="91" t="s">
        <v>218</v>
      </c>
      <c r="RJN372" s="91"/>
      <c r="RJO372" s="91"/>
      <c r="RJP372" s="91"/>
      <c r="RJQ372" s="91"/>
      <c r="RJR372" s="91"/>
      <c r="RJS372" s="91"/>
      <c r="RJT372" s="91"/>
      <c r="RJU372" s="91" t="s">
        <v>218</v>
      </c>
      <c r="RJV372" s="91"/>
      <c r="RJW372" s="91"/>
      <c r="RJX372" s="91"/>
      <c r="RJY372" s="91"/>
      <c r="RJZ372" s="91"/>
      <c r="RKA372" s="91"/>
      <c r="RKB372" s="91"/>
      <c r="RKC372" s="91" t="s">
        <v>218</v>
      </c>
      <c r="RKD372" s="91"/>
      <c r="RKE372" s="91"/>
      <c r="RKF372" s="91"/>
      <c r="RKG372" s="91"/>
      <c r="RKH372" s="91"/>
      <c r="RKI372" s="91"/>
      <c r="RKJ372" s="91"/>
      <c r="RKK372" s="91" t="s">
        <v>218</v>
      </c>
      <c r="RKL372" s="91"/>
      <c r="RKM372" s="91"/>
      <c r="RKN372" s="91"/>
      <c r="RKO372" s="91"/>
      <c r="RKP372" s="91"/>
      <c r="RKQ372" s="91"/>
      <c r="RKR372" s="91"/>
      <c r="RKS372" s="91" t="s">
        <v>218</v>
      </c>
      <c r="RKT372" s="91"/>
      <c r="RKU372" s="91"/>
      <c r="RKV372" s="91"/>
      <c r="RKW372" s="91"/>
      <c r="RKX372" s="91"/>
      <c r="RKY372" s="91"/>
      <c r="RKZ372" s="91"/>
      <c r="RLA372" s="91" t="s">
        <v>218</v>
      </c>
      <c r="RLB372" s="91"/>
      <c r="RLC372" s="91"/>
      <c r="RLD372" s="91"/>
      <c r="RLE372" s="91"/>
      <c r="RLF372" s="91"/>
      <c r="RLG372" s="91"/>
      <c r="RLH372" s="91"/>
      <c r="RLI372" s="91" t="s">
        <v>218</v>
      </c>
      <c r="RLJ372" s="91"/>
      <c r="RLK372" s="91"/>
      <c r="RLL372" s="91"/>
      <c r="RLM372" s="91"/>
      <c r="RLN372" s="91"/>
      <c r="RLO372" s="91"/>
      <c r="RLP372" s="91"/>
      <c r="RLQ372" s="91" t="s">
        <v>218</v>
      </c>
      <c r="RLR372" s="91"/>
      <c r="RLS372" s="91"/>
      <c r="RLT372" s="91"/>
      <c r="RLU372" s="91"/>
      <c r="RLV372" s="91"/>
      <c r="RLW372" s="91"/>
      <c r="RLX372" s="91"/>
      <c r="RLY372" s="91" t="s">
        <v>218</v>
      </c>
      <c r="RLZ372" s="91"/>
      <c r="RMA372" s="91"/>
      <c r="RMB372" s="91"/>
      <c r="RMC372" s="91"/>
      <c r="RMD372" s="91"/>
      <c r="RME372" s="91"/>
      <c r="RMF372" s="91"/>
      <c r="RMG372" s="91" t="s">
        <v>218</v>
      </c>
      <c r="RMH372" s="91"/>
      <c r="RMI372" s="91"/>
      <c r="RMJ372" s="91"/>
      <c r="RMK372" s="91"/>
      <c r="RML372" s="91"/>
      <c r="RMM372" s="91"/>
      <c r="RMN372" s="91"/>
      <c r="RMO372" s="91" t="s">
        <v>218</v>
      </c>
      <c r="RMP372" s="91"/>
      <c r="RMQ372" s="91"/>
      <c r="RMR372" s="91"/>
      <c r="RMS372" s="91"/>
      <c r="RMT372" s="91"/>
      <c r="RMU372" s="91"/>
      <c r="RMV372" s="91"/>
      <c r="RMW372" s="91" t="s">
        <v>218</v>
      </c>
      <c r="RMX372" s="91"/>
      <c r="RMY372" s="91"/>
      <c r="RMZ372" s="91"/>
      <c r="RNA372" s="91"/>
      <c r="RNB372" s="91"/>
      <c r="RNC372" s="91"/>
      <c r="RND372" s="91"/>
      <c r="RNE372" s="91" t="s">
        <v>218</v>
      </c>
      <c r="RNF372" s="91"/>
      <c r="RNG372" s="91"/>
      <c r="RNH372" s="91"/>
      <c r="RNI372" s="91"/>
      <c r="RNJ372" s="91"/>
      <c r="RNK372" s="91"/>
      <c r="RNL372" s="91"/>
      <c r="RNM372" s="91" t="s">
        <v>218</v>
      </c>
      <c r="RNN372" s="91"/>
      <c r="RNO372" s="91"/>
      <c r="RNP372" s="91"/>
      <c r="RNQ372" s="91"/>
      <c r="RNR372" s="91"/>
      <c r="RNS372" s="91"/>
      <c r="RNT372" s="91"/>
      <c r="RNU372" s="91" t="s">
        <v>218</v>
      </c>
      <c r="RNV372" s="91"/>
      <c r="RNW372" s="91"/>
      <c r="RNX372" s="91"/>
      <c r="RNY372" s="91"/>
      <c r="RNZ372" s="91"/>
      <c r="ROA372" s="91"/>
      <c r="ROB372" s="91"/>
      <c r="ROC372" s="91" t="s">
        <v>218</v>
      </c>
      <c r="ROD372" s="91"/>
      <c r="ROE372" s="91"/>
      <c r="ROF372" s="91"/>
      <c r="ROG372" s="91"/>
      <c r="ROH372" s="91"/>
      <c r="ROI372" s="91"/>
      <c r="ROJ372" s="91"/>
      <c r="ROK372" s="91" t="s">
        <v>218</v>
      </c>
      <c r="ROL372" s="91"/>
      <c r="ROM372" s="91"/>
      <c r="RON372" s="91"/>
      <c r="ROO372" s="91"/>
      <c r="ROP372" s="91"/>
      <c r="ROQ372" s="91"/>
      <c r="ROR372" s="91"/>
      <c r="ROS372" s="91" t="s">
        <v>218</v>
      </c>
      <c r="ROT372" s="91"/>
      <c r="ROU372" s="91"/>
      <c r="ROV372" s="91"/>
      <c r="ROW372" s="91"/>
      <c r="ROX372" s="91"/>
      <c r="ROY372" s="91"/>
      <c r="ROZ372" s="91"/>
      <c r="RPA372" s="91" t="s">
        <v>218</v>
      </c>
      <c r="RPB372" s="91"/>
      <c r="RPC372" s="91"/>
      <c r="RPD372" s="91"/>
      <c r="RPE372" s="91"/>
      <c r="RPF372" s="91"/>
      <c r="RPG372" s="91"/>
      <c r="RPH372" s="91"/>
      <c r="RPI372" s="91" t="s">
        <v>218</v>
      </c>
      <c r="RPJ372" s="91"/>
      <c r="RPK372" s="91"/>
      <c r="RPL372" s="91"/>
      <c r="RPM372" s="91"/>
      <c r="RPN372" s="91"/>
      <c r="RPO372" s="91"/>
      <c r="RPP372" s="91"/>
      <c r="RPQ372" s="91" t="s">
        <v>218</v>
      </c>
      <c r="RPR372" s="91"/>
      <c r="RPS372" s="91"/>
      <c r="RPT372" s="91"/>
      <c r="RPU372" s="91"/>
      <c r="RPV372" s="91"/>
      <c r="RPW372" s="91"/>
      <c r="RPX372" s="91"/>
      <c r="RPY372" s="91" t="s">
        <v>218</v>
      </c>
      <c r="RPZ372" s="91"/>
      <c r="RQA372" s="91"/>
      <c r="RQB372" s="91"/>
      <c r="RQC372" s="91"/>
      <c r="RQD372" s="91"/>
      <c r="RQE372" s="91"/>
      <c r="RQF372" s="91"/>
      <c r="RQG372" s="91" t="s">
        <v>218</v>
      </c>
      <c r="RQH372" s="91"/>
      <c r="RQI372" s="91"/>
      <c r="RQJ372" s="91"/>
      <c r="RQK372" s="91"/>
      <c r="RQL372" s="91"/>
      <c r="RQM372" s="91"/>
      <c r="RQN372" s="91"/>
      <c r="RQO372" s="91" t="s">
        <v>218</v>
      </c>
      <c r="RQP372" s="91"/>
      <c r="RQQ372" s="91"/>
      <c r="RQR372" s="91"/>
      <c r="RQS372" s="91"/>
      <c r="RQT372" s="91"/>
      <c r="RQU372" s="91"/>
      <c r="RQV372" s="91"/>
      <c r="RQW372" s="91" t="s">
        <v>218</v>
      </c>
      <c r="RQX372" s="91"/>
      <c r="RQY372" s="91"/>
      <c r="RQZ372" s="91"/>
      <c r="RRA372" s="91"/>
      <c r="RRB372" s="91"/>
      <c r="RRC372" s="91"/>
      <c r="RRD372" s="91"/>
      <c r="RRE372" s="91" t="s">
        <v>218</v>
      </c>
      <c r="RRF372" s="91"/>
      <c r="RRG372" s="91"/>
      <c r="RRH372" s="91"/>
      <c r="RRI372" s="91"/>
      <c r="RRJ372" s="91"/>
      <c r="RRK372" s="91"/>
      <c r="RRL372" s="91"/>
      <c r="RRM372" s="91" t="s">
        <v>218</v>
      </c>
      <c r="RRN372" s="91"/>
      <c r="RRO372" s="91"/>
      <c r="RRP372" s="91"/>
      <c r="RRQ372" s="91"/>
      <c r="RRR372" s="91"/>
      <c r="RRS372" s="91"/>
      <c r="RRT372" s="91"/>
      <c r="RRU372" s="91" t="s">
        <v>218</v>
      </c>
      <c r="RRV372" s="91"/>
      <c r="RRW372" s="91"/>
      <c r="RRX372" s="91"/>
      <c r="RRY372" s="91"/>
      <c r="RRZ372" s="91"/>
      <c r="RSA372" s="91"/>
      <c r="RSB372" s="91"/>
      <c r="RSC372" s="91" t="s">
        <v>218</v>
      </c>
      <c r="RSD372" s="91"/>
      <c r="RSE372" s="91"/>
      <c r="RSF372" s="91"/>
      <c r="RSG372" s="91"/>
      <c r="RSH372" s="91"/>
      <c r="RSI372" s="91"/>
      <c r="RSJ372" s="91"/>
      <c r="RSK372" s="91" t="s">
        <v>218</v>
      </c>
      <c r="RSL372" s="91"/>
      <c r="RSM372" s="91"/>
      <c r="RSN372" s="91"/>
      <c r="RSO372" s="91"/>
      <c r="RSP372" s="91"/>
      <c r="RSQ372" s="91"/>
      <c r="RSR372" s="91"/>
      <c r="RSS372" s="91" t="s">
        <v>218</v>
      </c>
      <c r="RST372" s="91"/>
      <c r="RSU372" s="91"/>
      <c r="RSV372" s="91"/>
      <c r="RSW372" s="91"/>
      <c r="RSX372" s="91"/>
      <c r="RSY372" s="91"/>
      <c r="RSZ372" s="91"/>
      <c r="RTA372" s="91" t="s">
        <v>218</v>
      </c>
      <c r="RTB372" s="91"/>
      <c r="RTC372" s="91"/>
      <c r="RTD372" s="91"/>
      <c r="RTE372" s="91"/>
      <c r="RTF372" s="91"/>
      <c r="RTG372" s="91"/>
      <c r="RTH372" s="91"/>
      <c r="RTI372" s="91" t="s">
        <v>218</v>
      </c>
      <c r="RTJ372" s="91"/>
      <c r="RTK372" s="91"/>
      <c r="RTL372" s="91"/>
      <c r="RTM372" s="91"/>
      <c r="RTN372" s="91"/>
      <c r="RTO372" s="91"/>
      <c r="RTP372" s="91"/>
      <c r="RTQ372" s="91" t="s">
        <v>218</v>
      </c>
      <c r="RTR372" s="91"/>
      <c r="RTS372" s="91"/>
      <c r="RTT372" s="91"/>
      <c r="RTU372" s="91"/>
      <c r="RTV372" s="91"/>
      <c r="RTW372" s="91"/>
      <c r="RTX372" s="91"/>
      <c r="RTY372" s="91" t="s">
        <v>218</v>
      </c>
      <c r="RTZ372" s="91"/>
      <c r="RUA372" s="91"/>
      <c r="RUB372" s="91"/>
      <c r="RUC372" s="91"/>
      <c r="RUD372" s="91"/>
      <c r="RUE372" s="91"/>
      <c r="RUF372" s="91"/>
      <c r="RUG372" s="91" t="s">
        <v>218</v>
      </c>
      <c r="RUH372" s="91"/>
      <c r="RUI372" s="91"/>
      <c r="RUJ372" s="91"/>
      <c r="RUK372" s="91"/>
      <c r="RUL372" s="91"/>
      <c r="RUM372" s="91"/>
      <c r="RUN372" s="91"/>
      <c r="RUO372" s="91" t="s">
        <v>218</v>
      </c>
      <c r="RUP372" s="91"/>
      <c r="RUQ372" s="91"/>
      <c r="RUR372" s="91"/>
      <c r="RUS372" s="91"/>
      <c r="RUT372" s="91"/>
      <c r="RUU372" s="91"/>
      <c r="RUV372" s="91"/>
      <c r="RUW372" s="91" t="s">
        <v>218</v>
      </c>
      <c r="RUX372" s="91"/>
      <c r="RUY372" s="91"/>
      <c r="RUZ372" s="91"/>
      <c r="RVA372" s="91"/>
      <c r="RVB372" s="91"/>
      <c r="RVC372" s="91"/>
      <c r="RVD372" s="91"/>
      <c r="RVE372" s="91" t="s">
        <v>218</v>
      </c>
      <c r="RVF372" s="91"/>
      <c r="RVG372" s="91"/>
      <c r="RVH372" s="91"/>
      <c r="RVI372" s="91"/>
      <c r="RVJ372" s="91"/>
      <c r="RVK372" s="91"/>
      <c r="RVL372" s="91"/>
      <c r="RVM372" s="91" t="s">
        <v>218</v>
      </c>
      <c r="RVN372" s="91"/>
      <c r="RVO372" s="91"/>
      <c r="RVP372" s="91"/>
      <c r="RVQ372" s="91"/>
      <c r="RVR372" s="91"/>
      <c r="RVS372" s="91"/>
      <c r="RVT372" s="91"/>
      <c r="RVU372" s="91" t="s">
        <v>218</v>
      </c>
      <c r="RVV372" s="91"/>
      <c r="RVW372" s="91"/>
      <c r="RVX372" s="91"/>
      <c r="RVY372" s="91"/>
      <c r="RVZ372" s="91"/>
      <c r="RWA372" s="91"/>
      <c r="RWB372" s="91"/>
      <c r="RWC372" s="91" t="s">
        <v>218</v>
      </c>
      <c r="RWD372" s="91"/>
      <c r="RWE372" s="91"/>
      <c r="RWF372" s="91"/>
      <c r="RWG372" s="91"/>
      <c r="RWH372" s="91"/>
      <c r="RWI372" s="91"/>
      <c r="RWJ372" s="91"/>
      <c r="RWK372" s="91" t="s">
        <v>218</v>
      </c>
      <c r="RWL372" s="91"/>
      <c r="RWM372" s="91"/>
      <c r="RWN372" s="91"/>
      <c r="RWO372" s="91"/>
      <c r="RWP372" s="91"/>
      <c r="RWQ372" s="91"/>
      <c r="RWR372" s="91"/>
      <c r="RWS372" s="91" t="s">
        <v>218</v>
      </c>
      <c r="RWT372" s="91"/>
      <c r="RWU372" s="91"/>
      <c r="RWV372" s="91"/>
      <c r="RWW372" s="91"/>
      <c r="RWX372" s="91"/>
      <c r="RWY372" s="91"/>
      <c r="RWZ372" s="91"/>
      <c r="RXA372" s="91" t="s">
        <v>218</v>
      </c>
      <c r="RXB372" s="91"/>
      <c r="RXC372" s="91"/>
      <c r="RXD372" s="91"/>
      <c r="RXE372" s="91"/>
      <c r="RXF372" s="91"/>
      <c r="RXG372" s="91"/>
      <c r="RXH372" s="91"/>
      <c r="RXI372" s="91" t="s">
        <v>218</v>
      </c>
      <c r="RXJ372" s="91"/>
      <c r="RXK372" s="91"/>
      <c r="RXL372" s="91"/>
      <c r="RXM372" s="91"/>
      <c r="RXN372" s="91"/>
      <c r="RXO372" s="91"/>
      <c r="RXP372" s="91"/>
      <c r="RXQ372" s="91" t="s">
        <v>218</v>
      </c>
      <c r="RXR372" s="91"/>
      <c r="RXS372" s="91"/>
      <c r="RXT372" s="91"/>
      <c r="RXU372" s="91"/>
      <c r="RXV372" s="91"/>
      <c r="RXW372" s="91"/>
      <c r="RXX372" s="91"/>
      <c r="RXY372" s="91" t="s">
        <v>218</v>
      </c>
      <c r="RXZ372" s="91"/>
      <c r="RYA372" s="91"/>
      <c r="RYB372" s="91"/>
      <c r="RYC372" s="91"/>
      <c r="RYD372" s="91"/>
      <c r="RYE372" s="91"/>
      <c r="RYF372" s="91"/>
      <c r="RYG372" s="91" t="s">
        <v>218</v>
      </c>
      <c r="RYH372" s="91"/>
      <c r="RYI372" s="91"/>
      <c r="RYJ372" s="91"/>
      <c r="RYK372" s="91"/>
      <c r="RYL372" s="91"/>
      <c r="RYM372" s="91"/>
      <c r="RYN372" s="91"/>
      <c r="RYO372" s="91" t="s">
        <v>218</v>
      </c>
      <c r="RYP372" s="91"/>
      <c r="RYQ372" s="91"/>
      <c r="RYR372" s="91"/>
      <c r="RYS372" s="91"/>
      <c r="RYT372" s="91"/>
      <c r="RYU372" s="91"/>
      <c r="RYV372" s="91"/>
      <c r="RYW372" s="91" t="s">
        <v>218</v>
      </c>
      <c r="RYX372" s="91"/>
      <c r="RYY372" s="91"/>
      <c r="RYZ372" s="91"/>
      <c r="RZA372" s="91"/>
      <c r="RZB372" s="91"/>
      <c r="RZC372" s="91"/>
      <c r="RZD372" s="91"/>
      <c r="RZE372" s="91" t="s">
        <v>218</v>
      </c>
      <c r="RZF372" s="91"/>
      <c r="RZG372" s="91"/>
      <c r="RZH372" s="91"/>
      <c r="RZI372" s="91"/>
      <c r="RZJ372" s="91"/>
      <c r="RZK372" s="91"/>
      <c r="RZL372" s="91"/>
      <c r="RZM372" s="91" t="s">
        <v>218</v>
      </c>
      <c r="RZN372" s="91"/>
      <c r="RZO372" s="91"/>
      <c r="RZP372" s="91"/>
      <c r="RZQ372" s="91"/>
      <c r="RZR372" s="91"/>
      <c r="RZS372" s="91"/>
      <c r="RZT372" s="91"/>
      <c r="RZU372" s="91" t="s">
        <v>218</v>
      </c>
      <c r="RZV372" s="91"/>
      <c r="RZW372" s="91"/>
      <c r="RZX372" s="91"/>
      <c r="RZY372" s="91"/>
      <c r="RZZ372" s="91"/>
      <c r="SAA372" s="91"/>
      <c r="SAB372" s="91"/>
      <c r="SAC372" s="91" t="s">
        <v>218</v>
      </c>
      <c r="SAD372" s="91"/>
      <c r="SAE372" s="91"/>
      <c r="SAF372" s="91"/>
      <c r="SAG372" s="91"/>
      <c r="SAH372" s="91"/>
      <c r="SAI372" s="91"/>
      <c r="SAJ372" s="91"/>
      <c r="SAK372" s="91" t="s">
        <v>218</v>
      </c>
      <c r="SAL372" s="91"/>
      <c r="SAM372" s="91"/>
      <c r="SAN372" s="91"/>
      <c r="SAO372" s="91"/>
      <c r="SAP372" s="91"/>
      <c r="SAQ372" s="91"/>
      <c r="SAR372" s="91"/>
      <c r="SAS372" s="91" t="s">
        <v>218</v>
      </c>
      <c r="SAT372" s="91"/>
      <c r="SAU372" s="91"/>
      <c r="SAV372" s="91"/>
      <c r="SAW372" s="91"/>
      <c r="SAX372" s="91"/>
      <c r="SAY372" s="91"/>
      <c r="SAZ372" s="91"/>
      <c r="SBA372" s="91" t="s">
        <v>218</v>
      </c>
      <c r="SBB372" s="91"/>
      <c r="SBC372" s="91"/>
      <c r="SBD372" s="91"/>
      <c r="SBE372" s="91"/>
      <c r="SBF372" s="91"/>
      <c r="SBG372" s="91"/>
      <c r="SBH372" s="91"/>
      <c r="SBI372" s="91" t="s">
        <v>218</v>
      </c>
      <c r="SBJ372" s="91"/>
      <c r="SBK372" s="91"/>
      <c r="SBL372" s="91"/>
      <c r="SBM372" s="91"/>
      <c r="SBN372" s="91"/>
      <c r="SBO372" s="91"/>
      <c r="SBP372" s="91"/>
      <c r="SBQ372" s="91" t="s">
        <v>218</v>
      </c>
      <c r="SBR372" s="91"/>
      <c r="SBS372" s="91"/>
      <c r="SBT372" s="91"/>
      <c r="SBU372" s="91"/>
      <c r="SBV372" s="91"/>
      <c r="SBW372" s="91"/>
      <c r="SBX372" s="91"/>
      <c r="SBY372" s="91" t="s">
        <v>218</v>
      </c>
      <c r="SBZ372" s="91"/>
      <c r="SCA372" s="91"/>
      <c r="SCB372" s="91"/>
      <c r="SCC372" s="91"/>
      <c r="SCD372" s="91"/>
      <c r="SCE372" s="91"/>
      <c r="SCF372" s="91"/>
      <c r="SCG372" s="91" t="s">
        <v>218</v>
      </c>
      <c r="SCH372" s="91"/>
      <c r="SCI372" s="91"/>
      <c r="SCJ372" s="91"/>
      <c r="SCK372" s="91"/>
      <c r="SCL372" s="91"/>
      <c r="SCM372" s="91"/>
      <c r="SCN372" s="91"/>
      <c r="SCO372" s="91" t="s">
        <v>218</v>
      </c>
      <c r="SCP372" s="91"/>
      <c r="SCQ372" s="91"/>
      <c r="SCR372" s="91"/>
      <c r="SCS372" s="91"/>
      <c r="SCT372" s="91"/>
      <c r="SCU372" s="91"/>
      <c r="SCV372" s="91"/>
      <c r="SCW372" s="91" t="s">
        <v>218</v>
      </c>
      <c r="SCX372" s="91"/>
      <c r="SCY372" s="91"/>
      <c r="SCZ372" s="91"/>
      <c r="SDA372" s="91"/>
      <c r="SDB372" s="91"/>
      <c r="SDC372" s="91"/>
      <c r="SDD372" s="91"/>
      <c r="SDE372" s="91" t="s">
        <v>218</v>
      </c>
      <c r="SDF372" s="91"/>
      <c r="SDG372" s="91"/>
      <c r="SDH372" s="91"/>
      <c r="SDI372" s="91"/>
      <c r="SDJ372" s="91"/>
      <c r="SDK372" s="91"/>
      <c r="SDL372" s="91"/>
      <c r="SDM372" s="91" t="s">
        <v>218</v>
      </c>
      <c r="SDN372" s="91"/>
      <c r="SDO372" s="91"/>
      <c r="SDP372" s="91"/>
      <c r="SDQ372" s="91"/>
      <c r="SDR372" s="91"/>
      <c r="SDS372" s="91"/>
      <c r="SDT372" s="91"/>
      <c r="SDU372" s="91" t="s">
        <v>218</v>
      </c>
      <c r="SDV372" s="91"/>
      <c r="SDW372" s="91"/>
      <c r="SDX372" s="91"/>
      <c r="SDY372" s="91"/>
      <c r="SDZ372" s="91"/>
      <c r="SEA372" s="91"/>
      <c r="SEB372" s="91"/>
      <c r="SEC372" s="91" t="s">
        <v>218</v>
      </c>
      <c r="SED372" s="91"/>
      <c r="SEE372" s="91"/>
      <c r="SEF372" s="91"/>
      <c r="SEG372" s="91"/>
      <c r="SEH372" s="91"/>
      <c r="SEI372" s="91"/>
      <c r="SEJ372" s="91"/>
      <c r="SEK372" s="91" t="s">
        <v>218</v>
      </c>
      <c r="SEL372" s="91"/>
      <c r="SEM372" s="91"/>
      <c r="SEN372" s="91"/>
      <c r="SEO372" s="91"/>
      <c r="SEP372" s="91"/>
      <c r="SEQ372" s="91"/>
      <c r="SER372" s="91"/>
      <c r="SES372" s="91" t="s">
        <v>218</v>
      </c>
      <c r="SET372" s="91"/>
      <c r="SEU372" s="91"/>
      <c r="SEV372" s="91"/>
      <c r="SEW372" s="91"/>
      <c r="SEX372" s="91"/>
      <c r="SEY372" s="91"/>
      <c r="SEZ372" s="91"/>
      <c r="SFA372" s="91" t="s">
        <v>218</v>
      </c>
      <c r="SFB372" s="91"/>
      <c r="SFC372" s="91"/>
      <c r="SFD372" s="91"/>
      <c r="SFE372" s="91"/>
      <c r="SFF372" s="91"/>
      <c r="SFG372" s="91"/>
      <c r="SFH372" s="91"/>
      <c r="SFI372" s="91" t="s">
        <v>218</v>
      </c>
      <c r="SFJ372" s="91"/>
      <c r="SFK372" s="91"/>
      <c r="SFL372" s="91"/>
      <c r="SFM372" s="91"/>
      <c r="SFN372" s="91"/>
      <c r="SFO372" s="91"/>
      <c r="SFP372" s="91"/>
      <c r="SFQ372" s="91" t="s">
        <v>218</v>
      </c>
      <c r="SFR372" s="91"/>
      <c r="SFS372" s="91"/>
      <c r="SFT372" s="91"/>
      <c r="SFU372" s="91"/>
      <c r="SFV372" s="91"/>
      <c r="SFW372" s="91"/>
      <c r="SFX372" s="91"/>
      <c r="SFY372" s="91" t="s">
        <v>218</v>
      </c>
      <c r="SFZ372" s="91"/>
      <c r="SGA372" s="91"/>
      <c r="SGB372" s="91"/>
      <c r="SGC372" s="91"/>
      <c r="SGD372" s="91"/>
      <c r="SGE372" s="91"/>
      <c r="SGF372" s="91"/>
      <c r="SGG372" s="91" t="s">
        <v>218</v>
      </c>
      <c r="SGH372" s="91"/>
      <c r="SGI372" s="91"/>
      <c r="SGJ372" s="91"/>
      <c r="SGK372" s="91"/>
      <c r="SGL372" s="91"/>
      <c r="SGM372" s="91"/>
      <c r="SGN372" s="91"/>
      <c r="SGO372" s="91" t="s">
        <v>218</v>
      </c>
      <c r="SGP372" s="91"/>
      <c r="SGQ372" s="91"/>
      <c r="SGR372" s="91"/>
      <c r="SGS372" s="91"/>
      <c r="SGT372" s="91"/>
      <c r="SGU372" s="91"/>
      <c r="SGV372" s="91"/>
      <c r="SGW372" s="91" t="s">
        <v>218</v>
      </c>
      <c r="SGX372" s="91"/>
      <c r="SGY372" s="91"/>
      <c r="SGZ372" s="91"/>
      <c r="SHA372" s="91"/>
      <c r="SHB372" s="91"/>
      <c r="SHC372" s="91"/>
      <c r="SHD372" s="91"/>
      <c r="SHE372" s="91" t="s">
        <v>218</v>
      </c>
      <c r="SHF372" s="91"/>
      <c r="SHG372" s="91"/>
      <c r="SHH372" s="91"/>
      <c r="SHI372" s="91"/>
      <c r="SHJ372" s="91"/>
      <c r="SHK372" s="91"/>
      <c r="SHL372" s="91"/>
      <c r="SHM372" s="91" t="s">
        <v>218</v>
      </c>
      <c r="SHN372" s="91"/>
      <c r="SHO372" s="91"/>
      <c r="SHP372" s="91"/>
      <c r="SHQ372" s="91"/>
      <c r="SHR372" s="91"/>
      <c r="SHS372" s="91"/>
      <c r="SHT372" s="91"/>
      <c r="SHU372" s="91" t="s">
        <v>218</v>
      </c>
      <c r="SHV372" s="91"/>
      <c r="SHW372" s="91"/>
      <c r="SHX372" s="91"/>
      <c r="SHY372" s="91"/>
      <c r="SHZ372" s="91"/>
      <c r="SIA372" s="91"/>
      <c r="SIB372" s="91"/>
      <c r="SIC372" s="91" t="s">
        <v>218</v>
      </c>
      <c r="SID372" s="91"/>
      <c r="SIE372" s="91"/>
      <c r="SIF372" s="91"/>
      <c r="SIG372" s="91"/>
      <c r="SIH372" s="91"/>
      <c r="SII372" s="91"/>
      <c r="SIJ372" s="91"/>
      <c r="SIK372" s="91" t="s">
        <v>218</v>
      </c>
      <c r="SIL372" s="91"/>
      <c r="SIM372" s="91"/>
      <c r="SIN372" s="91"/>
      <c r="SIO372" s="91"/>
      <c r="SIP372" s="91"/>
      <c r="SIQ372" s="91"/>
      <c r="SIR372" s="91"/>
      <c r="SIS372" s="91" t="s">
        <v>218</v>
      </c>
      <c r="SIT372" s="91"/>
      <c r="SIU372" s="91"/>
      <c r="SIV372" s="91"/>
      <c r="SIW372" s="91"/>
      <c r="SIX372" s="91"/>
      <c r="SIY372" s="91"/>
      <c r="SIZ372" s="91"/>
      <c r="SJA372" s="91" t="s">
        <v>218</v>
      </c>
      <c r="SJB372" s="91"/>
      <c r="SJC372" s="91"/>
      <c r="SJD372" s="91"/>
      <c r="SJE372" s="91"/>
      <c r="SJF372" s="91"/>
      <c r="SJG372" s="91"/>
      <c r="SJH372" s="91"/>
      <c r="SJI372" s="91" t="s">
        <v>218</v>
      </c>
      <c r="SJJ372" s="91"/>
      <c r="SJK372" s="91"/>
      <c r="SJL372" s="91"/>
      <c r="SJM372" s="91"/>
      <c r="SJN372" s="91"/>
      <c r="SJO372" s="91"/>
      <c r="SJP372" s="91"/>
      <c r="SJQ372" s="91" t="s">
        <v>218</v>
      </c>
      <c r="SJR372" s="91"/>
      <c r="SJS372" s="91"/>
      <c r="SJT372" s="91"/>
      <c r="SJU372" s="91"/>
      <c r="SJV372" s="91"/>
      <c r="SJW372" s="91"/>
      <c r="SJX372" s="91"/>
      <c r="SJY372" s="91" t="s">
        <v>218</v>
      </c>
      <c r="SJZ372" s="91"/>
      <c r="SKA372" s="91"/>
      <c r="SKB372" s="91"/>
      <c r="SKC372" s="91"/>
      <c r="SKD372" s="91"/>
      <c r="SKE372" s="91"/>
      <c r="SKF372" s="91"/>
      <c r="SKG372" s="91" t="s">
        <v>218</v>
      </c>
      <c r="SKH372" s="91"/>
      <c r="SKI372" s="91"/>
      <c r="SKJ372" s="91"/>
      <c r="SKK372" s="91"/>
      <c r="SKL372" s="91"/>
      <c r="SKM372" s="91"/>
      <c r="SKN372" s="91"/>
      <c r="SKO372" s="91" t="s">
        <v>218</v>
      </c>
      <c r="SKP372" s="91"/>
      <c r="SKQ372" s="91"/>
      <c r="SKR372" s="91"/>
      <c r="SKS372" s="91"/>
      <c r="SKT372" s="91"/>
      <c r="SKU372" s="91"/>
      <c r="SKV372" s="91"/>
      <c r="SKW372" s="91" t="s">
        <v>218</v>
      </c>
      <c r="SKX372" s="91"/>
      <c r="SKY372" s="91"/>
      <c r="SKZ372" s="91"/>
      <c r="SLA372" s="91"/>
      <c r="SLB372" s="91"/>
      <c r="SLC372" s="91"/>
      <c r="SLD372" s="91"/>
      <c r="SLE372" s="91" t="s">
        <v>218</v>
      </c>
      <c r="SLF372" s="91"/>
      <c r="SLG372" s="91"/>
      <c r="SLH372" s="91"/>
      <c r="SLI372" s="91"/>
      <c r="SLJ372" s="91"/>
      <c r="SLK372" s="91"/>
      <c r="SLL372" s="91"/>
      <c r="SLM372" s="91" t="s">
        <v>218</v>
      </c>
      <c r="SLN372" s="91"/>
      <c r="SLO372" s="91"/>
      <c r="SLP372" s="91"/>
      <c r="SLQ372" s="91"/>
      <c r="SLR372" s="91"/>
      <c r="SLS372" s="91"/>
      <c r="SLT372" s="91"/>
      <c r="SLU372" s="91" t="s">
        <v>218</v>
      </c>
      <c r="SLV372" s="91"/>
      <c r="SLW372" s="91"/>
      <c r="SLX372" s="91"/>
      <c r="SLY372" s="91"/>
      <c r="SLZ372" s="91"/>
      <c r="SMA372" s="91"/>
      <c r="SMB372" s="91"/>
      <c r="SMC372" s="91" t="s">
        <v>218</v>
      </c>
      <c r="SMD372" s="91"/>
      <c r="SME372" s="91"/>
      <c r="SMF372" s="91"/>
      <c r="SMG372" s="91"/>
      <c r="SMH372" s="91"/>
      <c r="SMI372" s="91"/>
      <c r="SMJ372" s="91"/>
      <c r="SMK372" s="91" t="s">
        <v>218</v>
      </c>
      <c r="SML372" s="91"/>
      <c r="SMM372" s="91"/>
      <c r="SMN372" s="91"/>
      <c r="SMO372" s="91"/>
      <c r="SMP372" s="91"/>
      <c r="SMQ372" s="91"/>
      <c r="SMR372" s="91"/>
      <c r="SMS372" s="91" t="s">
        <v>218</v>
      </c>
      <c r="SMT372" s="91"/>
      <c r="SMU372" s="91"/>
      <c r="SMV372" s="91"/>
      <c r="SMW372" s="91"/>
      <c r="SMX372" s="91"/>
      <c r="SMY372" s="91"/>
      <c r="SMZ372" s="91"/>
      <c r="SNA372" s="91" t="s">
        <v>218</v>
      </c>
      <c r="SNB372" s="91"/>
      <c r="SNC372" s="91"/>
      <c r="SND372" s="91"/>
      <c r="SNE372" s="91"/>
      <c r="SNF372" s="91"/>
      <c r="SNG372" s="91"/>
      <c r="SNH372" s="91"/>
      <c r="SNI372" s="91" t="s">
        <v>218</v>
      </c>
      <c r="SNJ372" s="91"/>
      <c r="SNK372" s="91"/>
      <c r="SNL372" s="91"/>
      <c r="SNM372" s="91"/>
      <c r="SNN372" s="91"/>
      <c r="SNO372" s="91"/>
      <c r="SNP372" s="91"/>
      <c r="SNQ372" s="91" t="s">
        <v>218</v>
      </c>
      <c r="SNR372" s="91"/>
      <c r="SNS372" s="91"/>
      <c r="SNT372" s="91"/>
      <c r="SNU372" s="91"/>
      <c r="SNV372" s="91"/>
      <c r="SNW372" s="91"/>
      <c r="SNX372" s="91"/>
      <c r="SNY372" s="91" t="s">
        <v>218</v>
      </c>
      <c r="SNZ372" s="91"/>
      <c r="SOA372" s="91"/>
      <c r="SOB372" s="91"/>
      <c r="SOC372" s="91"/>
      <c r="SOD372" s="91"/>
      <c r="SOE372" s="91"/>
      <c r="SOF372" s="91"/>
      <c r="SOG372" s="91" t="s">
        <v>218</v>
      </c>
      <c r="SOH372" s="91"/>
      <c r="SOI372" s="91"/>
      <c r="SOJ372" s="91"/>
      <c r="SOK372" s="91"/>
      <c r="SOL372" s="91"/>
      <c r="SOM372" s="91"/>
      <c r="SON372" s="91"/>
      <c r="SOO372" s="91" t="s">
        <v>218</v>
      </c>
      <c r="SOP372" s="91"/>
      <c r="SOQ372" s="91"/>
      <c r="SOR372" s="91"/>
      <c r="SOS372" s="91"/>
      <c r="SOT372" s="91"/>
      <c r="SOU372" s="91"/>
      <c r="SOV372" s="91"/>
      <c r="SOW372" s="91" t="s">
        <v>218</v>
      </c>
      <c r="SOX372" s="91"/>
      <c r="SOY372" s="91"/>
      <c r="SOZ372" s="91"/>
      <c r="SPA372" s="91"/>
      <c r="SPB372" s="91"/>
      <c r="SPC372" s="91"/>
      <c r="SPD372" s="91"/>
      <c r="SPE372" s="91" t="s">
        <v>218</v>
      </c>
      <c r="SPF372" s="91"/>
      <c r="SPG372" s="91"/>
      <c r="SPH372" s="91"/>
      <c r="SPI372" s="91"/>
      <c r="SPJ372" s="91"/>
      <c r="SPK372" s="91"/>
      <c r="SPL372" s="91"/>
      <c r="SPM372" s="91" t="s">
        <v>218</v>
      </c>
      <c r="SPN372" s="91"/>
      <c r="SPO372" s="91"/>
      <c r="SPP372" s="91"/>
      <c r="SPQ372" s="91"/>
      <c r="SPR372" s="91"/>
      <c r="SPS372" s="91"/>
      <c r="SPT372" s="91"/>
      <c r="SPU372" s="91" t="s">
        <v>218</v>
      </c>
      <c r="SPV372" s="91"/>
      <c r="SPW372" s="91"/>
      <c r="SPX372" s="91"/>
      <c r="SPY372" s="91"/>
      <c r="SPZ372" s="91"/>
      <c r="SQA372" s="91"/>
      <c r="SQB372" s="91"/>
      <c r="SQC372" s="91" t="s">
        <v>218</v>
      </c>
      <c r="SQD372" s="91"/>
      <c r="SQE372" s="91"/>
      <c r="SQF372" s="91"/>
      <c r="SQG372" s="91"/>
      <c r="SQH372" s="91"/>
      <c r="SQI372" s="91"/>
      <c r="SQJ372" s="91"/>
      <c r="SQK372" s="91" t="s">
        <v>218</v>
      </c>
      <c r="SQL372" s="91"/>
      <c r="SQM372" s="91"/>
      <c r="SQN372" s="91"/>
      <c r="SQO372" s="91"/>
      <c r="SQP372" s="91"/>
      <c r="SQQ372" s="91"/>
      <c r="SQR372" s="91"/>
      <c r="SQS372" s="91" t="s">
        <v>218</v>
      </c>
      <c r="SQT372" s="91"/>
      <c r="SQU372" s="91"/>
      <c r="SQV372" s="91"/>
      <c r="SQW372" s="91"/>
      <c r="SQX372" s="91"/>
      <c r="SQY372" s="91"/>
      <c r="SQZ372" s="91"/>
      <c r="SRA372" s="91" t="s">
        <v>218</v>
      </c>
      <c r="SRB372" s="91"/>
      <c r="SRC372" s="91"/>
      <c r="SRD372" s="91"/>
      <c r="SRE372" s="91"/>
      <c r="SRF372" s="91"/>
      <c r="SRG372" s="91"/>
      <c r="SRH372" s="91"/>
      <c r="SRI372" s="91" t="s">
        <v>218</v>
      </c>
      <c r="SRJ372" s="91"/>
      <c r="SRK372" s="91"/>
      <c r="SRL372" s="91"/>
      <c r="SRM372" s="91"/>
      <c r="SRN372" s="91"/>
      <c r="SRO372" s="91"/>
      <c r="SRP372" s="91"/>
      <c r="SRQ372" s="91" t="s">
        <v>218</v>
      </c>
      <c r="SRR372" s="91"/>
      <c r="SRS372" s="91"/>
      <c r="SRT372" s="91"/>
      <c r="SRU372" s="91"/>
      <c r="SRV372" s="91"/>
      <c r="SRW372" s="91"/>
      <c r="SRX372" s="91"/>
      <c r="SRY372" s="91" t="s">
        <v>218</v>
      </c>
      <c r="SRZ372" s="91"/>
      <c r="SSA372" s="91"/>
      <c r="SSB372" s="91"/>
      <c r="SSC372" s="91"/>
      <c r="SSD372" s="91"/>
      <c r="SSE372" s="91"/>
      <c r="SSF372" s="91"/>
      <c r="SSG372" s="91" t="s">
        <v>218</v>
      </c>
      <c r="SSH372" s="91"/>
      <c r="SSI372" s="91"/>
      <c r="SSJ372" s="91"/>
      <c r="SSK372" s="91"/>
      <c r="SSL372" s="91"/>
      <c r="SSM372" s="91"/>
      <c r="SSN372" s="91"/>
      <c r="SSO372" s="91" t="s">
        <v>218</v>
      </c>
      <c r="SSP372" s="91"/>
      <c r="SSQ372" s="91"/>
      <c r="SSR372" s="91"/>
      <c r="SSS372" s="91"/>
      <c r="SST372" s="91"/>
      <c r="SSU372" s="91"/>
      <c r="SSV372" s="91"/>
      <c r="SSW372" s="91" t="s">
        <v>218</v>
      </c>
      <c r="SSX372" s="91"/>
      <c r="SSY372" s="91"/>
      <c r="SSZ372" s="91"/>
      <c r="STA372" s="91"/>
      <c r="STB372" s="91"/>
      <c r="STC372" s="91"/>
      <c r="STD372" s="91"/>
      <c r="STE372" s="91" t="s">
        <v>218</v>
      </c>
      <c r="STF372" s="91"/>
      <c r="STG372" s="91"/>
      <c r="STH372" s="91"/>
      <c r="STI372" s="91"/>
      <c r="STJ372" s="91"/>
      <c r="STK372" s="91"/>
      <c r="STL372" s="91"/>
      <c r="STM372" s="91" t="s">
        <v>218</v>
      </c>
      <c r="STN372" s="91"/>
      <c r="STO372" s="91"/>
      <c r="STP372" s="91"/>
      <c r="STQ372" s="91"/>
      <c r="STR372" s="91"/>
      <c r="STS372" s="91"/>
      <c r="STT372" s="91"/>
      <c r="STU372" s="91" t="s">
        <v>218</v>
      </c>
      <c r="STV372" s="91"/>
      <c r="STW372" s="91"/>
      <c r="STX372" s="91"/>
      <c r="STY372" s="91"/>
      <c r="STZ372" s="91"/>
      <c r="SUA372" s="91"/>
      <c r="SUB372" s="91"/>
      <c r="SUC372" s="91" t="s">
        <v>218</v>
      </c>
      <c r="SUD372" s="91"/>
      <c r="SUE372" s="91"/>
      <c r="SUF372" s="91"/>
      <c r="SUG372" s="91"/>
      <c r="SUH372" s="91"/>
      <c r="SUI372" s="91"/>
      <c r="SUJ372" s="91"/>
      <c r="SUK372" s="91" t="s">
        <v>218</v>
      </c>
      <c r="SUL372" s="91"/>
      <c r="SUM372" s="91"/>
      <c r="SUN372" s="91"/>
      <c r="SUO372" s="91"/>
      <c r="SUP372" s="91"/>
      <c r="SUQ372" s="91"/>
      <c r="SUR372" s="91"/>
      <c r="SUS372" s="91" t="s">
        <v>218</v>
      </c>
      <c r="SUT372" s="91"/>
      <c r="SUU372" s="91"/>
      <c r="SUV372" s="91"/>
      <c r="SUW372" s="91"/>
      <c r="SUX372" s="91"/>
      <c r="SUY372" s="91"/>
      <c r="SUZ372" s="91"/>
      <c r="SVA372" s="91" t="s">
        <v>218</v>
      </c>
      <c r="SVB372" s="91"/>
      <c r="SVC372" s="91"/>
      <c r="SVD372" s="91"/>
      <c r="SVE372" s="91"/>
      <c r="SVF372" s="91"/>
      <c r="SVG372" s="91"/>
      <c r="SVH372" s="91"/>
      <c r="SVI372" s="91" t="s">
        <v>218</v>
      </c>
      <c r="SVJ372" s="91"/>
      <c r="SVK372" s="91"/>
      <c r="SVL372" s="91"/>
      <c r="SVM372" s="91"/>
      <c r="SVN372" s="91"/>
      <c r="SVO372" s="91"/>
      <c r="SVP372" s="91"/>
      <c r="SVQ372" s="91" t="s">
        <v>218</v>
      </c>
      <c r="SVR372" s="91"/>
      <c r="SVS372" s="91"/>
      <c r="SVT372" s="91"/>
      <c r="SVU372" s="91"/>
      <c r="SVV372" s="91"/>
      <c r="SVW372" s="91"/>
      <c r="SVX372" s="91"/>
      <c r="SVY372" s="91" t="s">
        <v>218</v>
      </c>
      <c r="SVZ372" s="91"/>
      <c r="SWA372" s="91"/>
      <c r="SWB372" s="91"/>
      <c r="SWC372" s="91"/>
      <c r="SWD372" s="91"/>
      <c r="SWE372" s="91"/>
      <c r="SWF372" s="91"/>
      <c r="SWG372" s="91" t="s">
        <v>218</v>
      </c>
      <c r="SWH372" s="91"/>
      <c r="SWI372" s="91"/>
      <c r="SWJ372" s="91"/>
      <c r="SWK372" s="91"/>
      <c r="SWL372" s="91"/>
      <c r="SWM372" s="91"/>
      <c r="SWN372" s="91"/>
      <c r="SWO372" s="91" t="s">
        <v>218</v>
      </c>
      <c r="SWP372" s="91"/>
      <c r="SWQ372" s="91"/>
      <c r="SWR372" s="91"/>
      <c r="SWS372" s="91"/>
      <c r="SWT372" s="91"/>
      <c r="SWU372" s="91"/>
      <c r="SWV372" s="91"/>
      <c r="SWW372" s="91" t="s">
        <v>218</v>
      </c>
      <c r="SWX372" s="91"/>
      <c r="SWY372" s="91"/>
      <c r="SWZ372" s="91"/>
      <c r="SXA372" s="91"/>
      <c r="SXB372" s="91"/>
      <c r="SXC372" s="91"/>
      <c r="SXD372" s="91"/>
      <c r="SXE372" s="91" t="s">
        <v>218</v>
      </c>
      <c r="SXF372" s="91"/>
      <c r="SXG372" s="91"/>
      <c r="SXH372" s="91"/>
      <c r="SXI372" s="91"/>
      <c r="SXJ372" s="91"/>
      <c r="SXK372" s="91"/>
      <c r="SXL372" s="91"/>
      <c r="SXM372" s="91" t="s">
        <v>218</v>
      </c>
      <c r="SXN372" s="91"/>
      <c r="SXO372" s="91"/>
      <c r="SXP372" s="91"/>
      <c r="SXQ372" s="91"/>
      <c r="SXR372" s="91"/>
      <c r="SXS372" s="91"/>
      <c r="SXT372" s="91"/>
      <c r="SXU372" s="91" t="s">
        <v>218</v>
      </c>
      <c r="SXV372" s="91"/>
      <c r="SXW372" s="91"/>
      <c r="SXX372" s="91"/>
      <c r="SXY372" s="91"/>
      <c r="SXZ372" s="91"/>
      <c r="SYA372" s="91"/>
      <c r="SYB372" s="91"/>
      <c r="SYC372" s="91" t="s">
        <v>218</v>
      </c>
      <c r="SYD372" s="91"/>
      <c r="SYE372" s="91"/>
      <c r="SYF372" s="91"/>
      <c r="SYG372" s="91"/>
      <c r="SYH372" s="91"/>
      <c r="SYI372" s="91"/>
      <c r="SYJ372" s="91"/>
      <c r="SYK372" s="91" t="s">
        <v>218</v>
      </c>
      <c r="SYL372" s="91"/>
      <c r="SYM372" s="91"/>
      <c r="SYN372" s="91"/>
      <c r="SYO372" s="91"/>
      <c r="SYP372" s="91"/>
      <c r="SYQ372" s="91"/>
      <c r="SYR372" s="91"/>
      <c r="SYS372" s="91" t="s">
        <v>218</v>
      </c>
      <c r="SYT372" s="91"/>
      <c r="SYU372" s="91"/>
      <c r="SYV372" s="91"/>
      <c r="SYW372" s="91"/>
      <c r="SYX372" s="91"/>
      <c r="SYY372" s="91"/>
      <c r="SYZ372" s="91"/>
      <c r="SZA372" s="91" t="s">
        <v>218</v>
      </c>
      <c r="SZB372" s="91"/>
      <c r="SZC372" s="91"/>
      <c r="SZD372" s="91"/>
      <c r="SZE372" s="91"/>
      <c r="SZF372" s="91"/>
      <c r="SZG372" s="91"/>
      <c r="SZH372" s="91"/>
      <c r="SZI372" s="91" t="s">
        <v>218</v>
      </c>
      <c r="SZJ372" s="91"/>
      <c r="SZK372" s="91"/>
      <c r="SZL372" s="91"/>
      <c r="SZM372" s="91"/>
      <c r="SZN372" s="91"/>
      <c r="SZO372" s="91"/>
      <c r="SZP372" s="91"/>
      <c r="SZQ372" s="91" t="s">
        <v>218</v>
      </c>
      <c r="SZR372" s="91"/>
      <c r="SZS372" s="91"/>
      <c r="SZT372" s="91"/>
      <c r="SZU372" s="91"/>
      <c r="SZV372" s="91"/>
      <c r="SZW372" s="91"/>
      <c r="SZX372" s="91"/>
      <c r="SZY372" s="91" t="s">
        <v>218</v>
      </c>
      <c r="SZZ372" s="91"/>
      <c r="TAA372" s="91"/>
      <c r="TAB372" s="91"/>
      <c r="TAC372" s="91"/>
      <c r="TAD372" s="91"/>
      <c r="TAE372" s="91"/>
      <c r="TAF372" s="91"/>
      <c r="TAG372" s="91" t="s">
        <v>218</v>
      </c>
      <c r="TAH372" s="91"/>
      <c r="TAI372" s="91"/>
      <c r="TAJ372" s="91"/>
      <c r="TAK372" s="91"/>
      <c r="TAL372" s="91"/>
      <c r="TAM372" s="91"/>
      <c r="TAN372" s="91"/>
      <c r="TAO372" s="91" t="s">
        <v>218</v>
      </c>
      <c r="TAP372" s="91"/>
      <c r="TAQ372" s="91"/>
      <c r="TAR372" s="91"/>
      <c r="TAS372" s="91"/>
      <c r="TAT372" s="91"/>
      <c r="TAU372" s="91"/>
      <c r="TAV372" s="91"/>
      <c r="TAW372" s="91" t="s">
        <v>218</v>
      </c>
      <c r="TAX372" s="91"/>
      <c r="TAY372" s="91"/>
      <c r="TAZ372" s="91"/>
      <c r="TBA372" s="91"/>
      <c r="TBB372" s="91"/>
      <c r="TBC372" s="91"/>
      <c r="TBD372" s="91"/>
      <c r="TBE372" s="91" t="s">
        <v>218</v>
      </c>
      <c r="TBF372" s="91"/>
      <c r="TBG372" s="91"/>
      <c r="TBH372" s="91"/>
      <c r="TBI372" s="91"/>
      <c r="TBJ372" s="91"/>
      <c r="TBK372" s="91"/>
      <c r="TBL372" s="91"/>
      <c r="TBM372" s="91" t="s">
        <v>218</v>
      </c>
      <c r="TBN372" s="91"/>
      <c r="TBO372" s="91"/>
      <c r="TBP372" s="91"/>
      <c r="TBQ372" s="91"/>
      <c r="TBR372" s="91"/>
      <c r="TBS372" s="91"/>
      <c r="TBT372" s="91"/>
      <c r="TBU372" s="91" t="s">
        <v>218</v>
      </c>
      <c r="TBV372" s="91"/>
      <c r="TBW372" s="91"/>
      <c r="TBX372" s="91"/>
      <c r="TBY372" s="91"/>
      <c r="TBZ372" s="91"/>
      <c r="TCA372" s="91"/>
      <c r="TCB372" s="91"/>
      <c r="TCC372" s="91" t="s">
        <v>218</v>
      </c>
      <c r="TCD372" s="91"/>
      <c r="TCE372" s="91"/>
      <c r="TCF372" s="91"/>
      <c r="TCG372" s="91"/>
      <c r="TCH372" s="91"/>
      <c r="TCI372" s="91"/>
      <c r="TCJ372" s="91"/>
      <c r="TCK372" s="91" t="s">
        <v>218</v>
      </c>
      <c r="TCL372" s="91"/>
      <c r="TCM372" s="91"/>
      <c r="TCN372" s="91"/>
      <c r="TCO372" s="91"/>
      <c r="TCP372" s="91"/>
      <c r="TCQ372" s="91"/>
      <c r="TCR372" s="91"/>
      <c r="TCS372" s="91" t="s">
        <v>218</v>
      </c>
      <c r="TCT372" s="91"/>
      <c r="TCU372" s="91"/>
      <c r="TCV372" s="91"/>
      <c r="TCW372" s="91"/>
      <c r="TCX372" s="91"/>
      <c r="TCY372" s="91"/>
      <c r="TCZ372" s="91"/>
      <c r="TDA372" s="91" t="s">
        <v>218</v>
      </c>
      <c r="TDB372" s="91"/>
      <c r="TDC372" s="91"/>
      <c r="TDD372" s="91"/>
      <c r="TDE372" s="91"/>
      <c r="TDF372" s="91"/>
      <c r="TDG372" s="91"/>
      <c r="TDH372" s="91"/>
      <c r="TDI372" s="91" t="s">
        <v>218</v>
      </c>
      <c r="TDJ372" s="91"/>
      <c r="TDK372" s="91"/>
      <c r="TDL372" s="91"/>
      <c r="TDM372" s="91"/>
      <c r="TDN372" s="91"/>
      <c r="TDO372" s="91"/>
      <c r="TDP372" s="91"/>
      <c r="TDQ372" s="91" t="s">
        <v>218</v>
      </c>
      <c r="TDR372" s="91"/>
      <c r="TDS372" s="91"/>
      <c r="TDT372" s="91"/>
      <c r="TDU372" s="91"/>
      <c r="TDV372" s="91"/>
      <c r="TDW372" s="91"/>
      <c r="TDX372" s="91"/>
      <c r="TDY372" s="91" t="s">
        <v>218</v>
      </c>
      <c r="TDZ372" s="91"/>
      <c r="TEA372" s="91"/>
      <c r="TEB372" s="91"/>
      <c r="TEC372" s="91"/>
      <c r="TED372" s="91"/>
      <c r="TEE372" s="91"/>
      <c r="TEF372" s="91"/>
      <c r="TEG372" s="91" t="s">
        <v>218</v>
      </c>
      <c r="TEH372" s="91"/>
      <c r="TEI372" s="91"/>
      <c r="TEJ372" s="91"/>
      <c r="TEK372" s="91"/>
      <c r="TEL372" s="91"/>
      <c r="TEM372" s="91"/>
      <c r="TEN372" s="91"/>
      <c r="TEO372" s="91" t="s">
        <v>218</v>
      </c>
      <c r="TEP372" s="91"/>
      <c r="TEQ372" s="91"/>
      <c r="TER372" s="91"/>
      <c r="TES372" s="91"/>
      <c r="TET372" s="91"/>
      <c r="TEU372" s="91"/>
      <c r="TEV372" s="91"/>
      <c r="TEW372" s="91" t="s">
        <v>218</v>
      </c>
      <c r="TEX372" s="91"/>
      <c r="TEY372" s="91"/>
      <c r="TEZ372" s="91"/>
      <c r="TFA372" s="91"/>
      <c r="TFB372" s="91"/>
      <c r="TFC372" s="91"/>
      <c r="TFD372" s="91"/>
      <c r="TFE372" s="91" t="s">
        <v>218</v>
      </c>
      <c r="TFF372" s="91"/>
      <c r="TFG372" s="91"/>
      <c r="TFH372" s="91"/>
      <c r="TFI372" s="91"/>
      <c r="TFJ372" s="91"/>
      <c r="TFK372" s="91"/>
      <c r="TFL372" s="91"/>
      <c r="TFM372" s="91" t="s">
        <v>218</v>
      </c>
      <c r="TFN372" s="91"/>
      <c r="TFO372" s="91"/>
      <c r="TFP372" s="91"/>
      <c r="TFQ372" s="91"/>
      <c r="TFR372" s="91"/>
      <c r="TFS372" s="91"/>
      <c r="TFT372" s="91"/>
      <c r="TFU372" s="91" t="s">
        <v>218</v>
      </c>
      <c r="TFV372" s="91"/>
      <c r="TFW372" s="91"/>
      <c r="TFX372" s="91"/>
      <c r="TFY372" s="91"/>
      <c r="TFZ372" s="91"/>
      <c r="TGA372" s="91"/>
      <c r="TGB372" s="91"/>
      <c r="TGC372" s="91" t="s">
        <v>218</v>
      </c>
      <c r="TGD372" s="91"/>
      <c r="TGE372" s="91"/>
      <c r="TGF372" s="91"/>
      <c r="TGG372" s="91"/>
      <c r="TGH372" s="91"/>
      <c r="TGI372" s="91"/>
      <c r="TGJ372" s="91"/>
      <c r="TGK372" s="91" t="s">
        <v>218</v>
      </c>
      <c r="TGL372" s="91"/>
      <c r="TGM372" s="91"/>
      <c r="TGN372" s="91"/>
      <c r="TGO372" s="91"/>
      <c r="TGP372" s="91"/>
      <c r="TGQ372" s="91"/>
      <c r="TGR372" s="91"/>
      <c r="TGS372" s="91" t="s">
        <v>218</v>
      </c>
      <c r="TGT372" s="91"/>
      <c r="TGU372" s="91"/>
      <c r="TGV372" s="91"/>
      <c r="TGW372" s="91"/>
      <c r="TGX372" s="91"/>
      <c r="TGY372" s="91"/>
      <c r="TGZ372" s="91"/>
      <c r="THA372" s="91" t="s">
        <v>218</v>
      </c>
      <c r="THB372" s="91"/>
      <c r="THC372" s="91"/>
      <c r="THD372" s="91"/>
      <c r="THE372" s="91"/>
      <c r="THF372" s="91"/>
      <c r="THG372" s="91"/>
      <c r="THH372" s="91"/>
      <c r="THI372" s="91" t="s">
        <v>218</v>
      </c>
      <c r="THJ372" s="91"/>
      <c r="THK372" s="91"/>
      <c r="THL372" s="91"/>
      <c r="THM372" s="91"/>
      <c r="THN372" s="91"/>
      <c r="THO372" s="91"/>
      <c r="THP372" s="91"/>
      <c r="THQ372" s="91" t="s">
        <v>218</v>
      </c>
      <c r="THR372" s="91"/>
      <c r="THS372" s="91"/>
      <c r="THT372" s="91"/>
      <c r="THU372" s="91"/>
      <c r="THV372" s="91"/>
      <c r="THW372" s="91"/>
      <c r="THX372" s="91"/>
      <c r="THY372" s="91" t="s">
        <v>218</v>
      </c>
      <c r="THZ372" s="91"/>
      <c r="TIA372" s="91"/>
      <c r="TIB372" s="91"/>
      <c r="TIC372" s="91"/>
      <c r="TID372" s="91"/>
      <c r="TIE372" s="91"/>
      <c r="TIF372" s="91"/>
      <c r="TIG372" s="91" t="s">
        <v>218</v>
      </c>
      <c r="TIH372" s="91"/>
      <c r="TII372" s="91"/>
      <c r="TIJ372" s="91"/>
      <c r="TIK372" s="91"/>
      <c r="TIL372" s="91"/>
      <c r="TIM372" s="91"/>
      <c r="TIN372" s="91"/>
      <c r="TIO372" s="91" t="s">
        <v>218</v>
      </c>
      <c r="TIP372" s="91"/>
      <c r="TIQ372" s="91"/>
      <c r="TIR372" s="91"/>
      <c r="TIS372" s="91"/>
      <c r="TIT372" s="91"/>
      <c r="TIU372" s="91"/>
      <c r="TIV372" s="91"/>
      <c r="TIW372" s="91" t="s">
        <v>218</v>
      </c>
      <c r="TIX372" s="91"/>
      <c r="TIY372" s="91"/>
      <c r="TIZ372" s="91"/>
      <c r="TJA372" s="91"/>
      <c r="TJB372" s="91"/>
      <c r="TJC372" s="91"/>
      <c r="TJD372" s="91"/>
      <c r="TJE372" s="91" t="s">
        <v>218</v>
      </c>
      <c r="TJF372" s="91"/>
      <c r="TJG372" s="91"/>
      <c r="TJH372" s="91"/>
      <c r="TJI372" s="91"/>
      <c r="TJJ372" s="91"/>
      <c r="TJK372" s="91"/>
      <c r="TJL372" s="91"/>
      <c r="TJM372" s="91" t="s">
        <v>218</v>
      </c>
      <c r="TJN372" s="91"/>
      <c r="TJO372" s="91"/>
      <c r="TJP372" s="91"/>
      <c r="TJQ372" s="91"/>
      <c r="TJR372" s="91"/>
      <c r="TJS372" s="91"/>
      <c r="TJT372" s="91"/>
      <c r="TJU372" s="91" t="s">
        <v>218</v>
      </c>
      <c r="TJV372" s="91"/>
      <c r="TJW372" s="91"/>
      <c r="TJX372" s="91"/>
      <c r="TJY372" s="91"/>
      <c r="TJZ372" s="91"/>
      <c r="TKA372" s="91"/>
      <c r="TKB372" s="91"/>
      <c r="TKC372" s="91" t="s">
        <v>218</v>
      </c>
      <c r="TKD372" s="91"/>
      <c r="TKE372" s="91"/>
      <c r="TKF372" s="91"/>
      <c r="TKG372" s="91"/>
      <c r="TKH372" s="91"/>
      <c r="TKI372" s="91"/>
      <c r="TKJ372" s="91"/>
      <c r="TKK372" s="91" t="s">
        <v>218</v>
      </c>
      <c r="TKL372" s="91"/>
      <c r="TKM372" s="91"/>
      <c r="TKN372" s="91"/>
      <c r="TKO372" s="91"/>
      <c r="TKP372" s="91"/>
      <c r="TKQ372" s="91"/>
      <c r="TKR372" s="91"/>
      <c r="TKS372" s="91" t="s">
        <v>218</v>
      </c>
      <c r="TKT372" s="91"/>
      <c r="TKU372" s="91"/>
      <c r="TKV372" s="91"/>
      <c r="TKW372" s="91"/>
      <c r="TKX372" s="91"/>
      <c r="TKY372" s="91"/>
      <c r="TKZ372" s="91"/>
      <c r="TLA372" s="91" t="s">
        <v>218</v>
      </c>
      <c r="TLB372" s="91"/>
      <c r="TLC372" s="91"/>
      <c r="TLD372" s="91"/>
      <c r="TLE372" s="91"/>
      <c r="TLF372" s="91"/>
      <c r="TLG372" s="91"/>
      <c r="TLH372" s="91"/>
      <c r="TLI372" s="91" t="s">
        <v>218</v>
      </c>
      <c r="TLJ372" s="91"/>
      <c r="TLK372" s="91"/>
      <c r="TLL372" s="91"/>
      <c r="TLM372" s="91"/>
      <c r="TLN372" s="91"/>
      <c r="TLO372" s="91"/>
      <c r="TLP372" s="91"/>
      <c r="TLQ372" s="91" t="s">
        <v>218</v>
      </c>
      <c r="TLR372" s="91"/>
      <c r="TLS372" s="91"/>
      <c r="TLT372" s="91"/>
      <c r="TLU372" s="91"/>
      <c r="TLV372" s="91"/>
      <c r="TLW372" s="91"/>
      <c r="TLX372" s="91"/>
      <c r="TLY372" s="91" t="s">
        <v>218</v>
      </c>
      <c r="TLZ372" s="91"/>
      <c r="TMA372" s="91"/>
      <c r="TMB372" s="91"/>
      <c r="TMC372" s="91"/>
      <c r="TMD372" s="91"/>
      <c r="TME372" s="91"/>
      <c r="TMF372" s="91"/>
      <c r="TMG372" s="91" t="s">
        <v>218</v>
      </c>
      <c r="TMH372" s="91"/>
      <c r="TMI372" s="91"/>
      <c r="TMJ372" s="91"/>
      <c r="TMK372" s="91"/>
      <c r="TML372" s="91"/>
      <c r="TMM372" s="91"/>
      <c r="TMN372" s="91"/>
      <c r="TMO372" s="91" t="s">
        <v>218</v>
      </c>
      <c r="TMP372" s="91"/>
      <c r="TMQ372" s="91"/>
      <c r="TMR372" s="91"/>
      <c r="TMS372" s="91"/>
      <c r="TMT372" s="91"/>
      <c r="TMU372" s="91"/>
      <c r="TMV372" s="91"/>
      <c r="TMW372" s="91" t="s">
        <v>218</v>
      </c>
      <c r="TMX372" s="91"/>
      <c r="TMY372" s="91"/>
      <c r="TMZ372" s="91"/>
      <c r="TNA372" s="91"/>
      <c r="TNB372" s="91"/>
      <c r="TNC372" s="91"/>
      <c r="TND372" s="91"/>
      <c r="TNE372" s="91" t="s">
        <v>218</v>
      </c>
      <c r="TNF372" s="91"/>
      <c r="TNG372" s="91"/>
      <c r="TNH372" s="91"/>
      <c r="TNI372" s="91"/>
      <c r="TNJ372" s="91"/>
      <c r="TNK372" s="91"/>
      <c r="TNL372" s="91"/>
      <c r="TNM372" s="91" t="s">
        <v>218</v>
      </c>
      <c r="TNN372" s="91"/>
      <c r="TNO372" s="91"/>
      <c r="TNP372" s="91"/>
      <c r="TNQ372" s="91"/>
      <c r="TNR372" s="91"/>
      <c r="TNS372" s="91"/>
      <c r="TNT372" s="91"/>
      <c r="TNU372" s="91" t="s">
        <v>218</v>
      </c>
      <c r="TNV372" s="91"/>
      <c r="TNW372" s="91"/>
      <c r="TNX372" s="91"/>
      <c r="TNY372" s="91"/>
      <c r="TNZ372" s="91"/>
      <c r="TOA372" s="91"/>
      <c r="TOB372" s="91"/>
      <c r="TOC372" s="91" t="s">
        <v>218</v>
      </c>
      <c r="TOD372" s="91"/>
      <c r="TOE372" s="91"/>
      <c r="TOF372" s="91"/>
      <c r="TOG372" s="91"/>
      <c r="TOH372" s="91"/>
      <c r="TOI372" s="91"/>
      <c r="TOJ372" s="91"/>
      <c r="TOK372" s="91" t="s">
        <v>218</v>
      </c>
      <c r="TOL372" s="91"/>
      <c r="TOM372" s="91"/>
      <c r="TON372" s="91"/>
      <c r="TOO372" s="91"/>
      <c r="TOP372" s="91"/>
      <c r="TOQ372" s="91"/>
      <c r="TOR372" s="91"/>
      <c r="TOS372" s="91" t="s">
        <v>218</v>
      </c>
      <c r="TOT372" s="91"/>
      <c r="TOU372" s="91"/>
      <c r="TOV372" s="91"/>
      <c r="TOW372" s="91"/>
      <c r="TOX372" s="91"/>
      <c r="TOY372" s="91"/>
      <c r="TOZ372" s="91"/>
      <c r="TPA372" s="91" t="s">
        <v>218</v>
      </c>
      <c r="TPB372" s="91"/>
      <c r="TPC372" s="91"/>
      <c r="TPD372" s="91"/>
      <c r="TPE372" s="91"/>
      <c r="TPF372" s="91"/>
      <c r="TPG372" s="91"/>
      <c r="TPH372" s="91"/>
      <c r="TPI372" s="91" t="s">
        <v>218</v>
      </c>
      <c r="TPJ372" s="91"/>
      <c r="TPK372" s="91"/>
      <c r="TPL372" s="91"/>
      <c r="TPM372" s="91"/>
      <c r="TPN372" s="91"/>
      <c r="TPO372" s="91"/>
      <c r="TPP372" s="91"/>
      <c r="TPQ372" s="91" t="s">
        <v>218</v>
      </c>
      <c r="TPR372" s="91"/>
      <c r="TPS372" s="91"/>
      <c r="TPT372" s="91"/>
      <c r="TPU372" s="91"/>
      <c r="TPV372" s="91"/>
      <c r="TPW372" s="91"/>
      <c r="TPX372" s="91"/>
      <c r="TPY372" s="91" t="s">
        <v>218</v>
      </c>
      <c r="TPZ372" s="91"/>
      <c r="TQA372" s="91"/>
      <c r="TQB372" s="91"/>
      <c r="TQC372" s="91"/>
      <c r="TQD372" s="91"/>
      <c r="TQE372" s="91"/>
      <c r="TQF372" s="91"/>
      <c r="TQG372" s="91" t="s">
        <v>218</v>
      </c>
      <c r="TQH372" s="91"/>
      <c r="TQI372" s="91"/>
      <c r="TQJ372" s="91"/>
      <c r="TQK372" s="91"/>
      <c r="TQL372" s="91"/>
      <c r="TQM372" s="91"/>
      <c r="TQN372" s="91"/>
      <c r="TQO372" s="91" t="s">
        <v>218</v>
      </c>
      <c r="TQP372" s="91"/>
      <c r="TQQ372" s="91"/>
      <c r="TQR372" s="91"/>
      <c r="TQS372" s="91"/>
      <c r="TQT372" s="91"/>
      <c r="TQU372" s="91"/>
      <c r="TQV372" s="91"/>
      <c r="TQW372" s="91" t="s">
        <v>218</v>
      </c>
      <c r="TQX372" s="91"/>
      <c r="TQY372" s="91"/>
      <c r="TQZ372" s="91"/>
      <c r="TRA372" s="91"/>
      <c r="TRB372" s="91"/>
      <c r="TRC372" s="91"/>
      <c r="TRD372" s="91"/>
      <c r="TRE372" s="91" t="s">
        <v>218</v>
      </c>
      <c r="TRF372" s="91"/>
      <c r="TRG372" s="91"/>
      <c r="TRH372" s="91"/>
      <c r="TRI372" s="91"/>
      <c r="TRJ372" s="91"/>
      <c r="TRK372" s="91"/>
      <c r="TRL372" s="91"/>
      <c r="TRM372" s="91" t="s">
        <v>218</v>
      </c>
      <c r="TRN372" s="91"/>
      <c r="TRO372" s="91"/>
      <c r="TRP372" s="91"/>
      <c r="TRQ372" s="91"/>
      <c r="TRR372" s="91"/>
      <c r="TRS372" s="91"/>
      <c r="TRT372" s="91"/>
      <c r="TRU372" s="91" t="s">
        <v>218</v>
      </c>
      <c r="TRV372" s="91"/>
      <c r="TRW372" s="91"/>
      <c r="TRX372" s="91"/>
      <c r="TRY372" s="91"/>
      <c r="TRZ372" s="91"/>
      <c r="TSA372" s="91"/>
      <c r="TSB372" s="91"/>
      <c r="TSC372" s="91" t="s">
        <v>218</v>
      </c>
      <c r="TSD372" s="91"/>
      <c r="TSE372" s="91"/>
      <c r="TSF372" s="91"/>
      <c r="TSG372" s="91"/>
      <c r="TSH372" s="91"/>
      <c r="TSI372" s="91"/>
      <c r="TSJ372" s="91"/>
      <c r="TSK372" s="91" t="s">
        <v>218</v>
      </c>
      <c r="TSL372" s="91"/>
      <c r="TSM372" s="91"/>
      <c r="TSN372" s="91"/>
      <c r="TSO372" s="91"/>
      <c r="TSP372" s="91"/>
      <c r="TSQ372" s="91"/>
      <c r="TSR372" s="91"/>
      <c r="TSS372" s="91" t="s">
        <v>218</v>
      </c>
      <c r="TST372" s="91"/>
      <c r="TSU372" s="91"/>
      <c r="TSV372" s="91"/>
      <c r="TSW372" s="91"/>
      <c r="TSX372" s="91"/>
      <c r="TSY372" s="91"/>
      <c r="TSZ372" s="91"/>
      <c r="TTA372" s="91" t="s">
        <v>218</v>
      </c>
      <c r="TTB372" s="91"/>
      <c r="TTC372" s="91"/>
      <c r="TTD372" s="91"/>
      <c r="TTE372" s="91"/>
      <c r="TTF372" s="91"/>
      <c r="TTG372" s="91"/>
      <c r="TTH372" s="91"/>
      <c r="TTI372" s="91" t="s">
        <v>218</v>
      </c>
      <c r="TTJ372" s="91"/>
      <c r="TTK372" s="91"/>
      <c r="TTL372" s="91"/>
      <c r="TTM372" s="91"/>
      <c r="TTN372" s="91"/>
      <c r="TTO372" s="91"/>
      <c r="TTP372" s="91"/>
      <c r="TTQ372" s="91" t="s">
        <v>218</v>
      </c>
      <c r="TTR372" s="91"/>
      <c r="TTS372" s="91"/>
      <c r="TTT372" s="91"/>
      <c r="TTU372" s="91"/>
      <c r="TTV372" s="91"/>
      <c r="TTW372" s="91"/>
      <c r="TTX372" s="91"/>
      <c r="TTY372" s="91" t="s">
        <v>218</v>
      </c>
      <c r="TTZ372" s="91"/>
      <c r="TUA372" s="91"/>
      <c r="TUB372" s="91"/>
      <c r="TUC372" s="91"/>
      <c r="TUD372" s="91"/>
      <c r="TUE372" s="91"/>
      <c r="TUF372" s="91"/>
      <c r="TUG372" s="91" t="s">
        <v>218</v>
      </c>
      <c r="TUH372" s="91"/>
      <c r="TUI372" s="91"/>
      <c r="TUJ372" s="91"/>
      <c r="TUK372" s="91"/>
      <c r="TUL372" s="91"/>
      <c r="TUM372" s="91"/>
      <c r="TUN372" s="91"/>
      <c r="TUO372" s="91" t="s">
        <v>218</v>
      </c>
      <c r="TUP372" s="91"/>
      <c r="TUQ372" s="91"/>
      <c r="TUR372" s="91"/>
      <c r="TUS372" s="91"/>
      <c r="TUT372" s="91"/>
      <c r="TUU372" s="91"/>
      <c r="TUV372" s="91"/>
      <c r="TUW372" s="91" t="s">
        <v>218</v>
      </c>
      <c r="TUX372" s="91"/>
      <c r="TUY372" s="91"/>
      <c r="TUZ372" s="91"/>
      <c r="TVA372" s="91"/>
      <c r="TVB372" s="91"/>
      <c r="TVC372" s="91"/>
      <c r="TVD372" s="91"/>
      <c r="TVE372" s="91" t="s">
        <v>218</v>
      </c>
      <c r="TVF372" s="91"/>
      <c r="TVG372" s="91"/>
      <c r="TVH372" s="91"/>
      <c r="TVI372" s="91"/>
      <c r="TVJ372" s="91"/>
      <c r="TVK372" s="91"/>
      <c r="TVL372" s="91"/>
      <c r="TVM372" s="91" t="s">
        <v>218</v>
      </c>
      <c r="TVN372" s="91"/>
      <c r="TVO372" s="91"/>
      <c r="TVP372" s="91"/>
      <c r="TVQ372" s="91"/>
      <c r="TVR372" s="91"/>
      <c r="TVS372" s="91"/>
      <c r="TVT372" s="91"/>
      <c r="TVU372" s="91" t="s">
        <v>218</v>
      </c>
      <c r="TVV372" s="91"/>
      <c r="TVW372" s="91"/>
      <c r="TVX372" s="91"/>
      <c r="TVY372" s="91"/>
      <c r="TVZ372" s="91"/>
      <c r="TWA372" s="91"/>
      <c r="TWB372" s="91"/>
      <c r="TWC372" s="91" t="s">
        <v>218</v>
      </c>
      <c r="TWD372" s="91"/>
      <c r="TWE372" s="91"/>
      <c r="TWF372" s="91"/>
      <c r="TWG372" s="91"/>
      <c r="TWH372" s="91"/>
      <c r="TWI372" s="91"/>
      <c r="TWJ372" s="91"/>
      <c r="TWK372" s="91" t="s">
        <v>218</v>
      </c>
      <c r="TWL372" s="91"/>
      <c r="TWM372" s="91"/>
      <c r="TWN372" s="91"/>
      <c r="TWO372" s="91"/>
      <c r="TWP372" s="91"/>
      <c r="TWQ372" s="91"/>
      <c r="TWR372" s="91"/>
      <c r="TWS372" s="91" t="s">
        <v>218</v>
      </c>
      <c r="TWT372" s="91"/>
      <c r="TWU372" s="91"/>
      <c r="TWV372" s="91"/>
      <c r="TWW372" s="91"/>
      <c r="TWX372" s="91"/>
      <c r="TWY372" s="91"/>
      <c r="TWZ372" s="91"/>
      <c r="TXA372" s="91" t="s">
        <v>218</v>
      </c>
      <c r="TXB372" s="91"/>
      <c r="TXC372" s="91"/>
      <c r="TXD372" s="91"/>
      <c r="TXE372" s="91"/>
      <c r="TXF372" s="91"/>
      <c r="TXG372" s="91"/>
      <c r="TXH372" s="91"/>
      <c r="TXI372" s="91" t="s">
        <v>218</v>
      </c>
      <c r="TXJ372" s="91"/>
      <c r="TXK372" s="91"/>
      <c r="TXL372" s="91"/>
      <c r="TXM372" s="91"/>
      <c r="TXN372" s="91"/>
      <c r="TXO372" s="91"/>
      <c r="TXP372" s="91"/>
      <c r="TXQ372" s="91" t="s">
        <v>218</v>
      </c>
      <c r="TXR372" s="91"/>
      <c r="TXS372" s="91"/>
      <c r="TXT372" s="91"/>
      <c r="TXU372" s="91"/>
      <c r="TXV372" s="91"/>
      <c r="TXW372" s="91"/>
      <c r="TXX372" s="91"/>
      <c r="TXY372" s="91" t="s">
        <v>218</v>
      </c>
      <c r="TXZ372" s="91"/>
      <c r="TYA372" s="91"/>
      <c r="TYB372" s="91"/>
      <c r="TYC372" s="91"/>
      <c r="TYD372" s="91"/>
      <c r="TYE372" s="91"/>
      <c r="TYF372" s="91"/>
      <c r="TYG372" s="91" t="s">
        <v>218</v>
      </c>
      <c r="TYH372" s="91"/>
      <c r="TYI372" s="91"/>
      <c r="TYJ372" s="91"/>
      <c r="TYK372" s="91"/>
      <c r="TYL372" s="91"/>
      <c r="TYM372" s="91"/>
      <c r="TYN372" s="91"/>
      <c r="TYO372" s="91" t="s">
        <v>218</v>
      </c>
      <c r="TYP372" s="91"/>
      <c r="TYQ372" s="91"/>
      <c r="TYR372" s="91"/>
      <c r="TYS372" s="91"/>
      <c r="TYT372" s="91"/>
      <c r="TYU372" s="91"/>
      <c r="TYV372" s="91"/>
      <c r="TYW372" s="91" t="s">
        <v>218</v>
      </c>
      <c r="TYX372" s="91"/>
      <c r="TYY372" s="91"/>
      <c r="TYZ372" s="91"/>
      <c r="TZA372" s="91"/>
      <c r="TZB372" s="91"/>
      <c r="TZC372" s="91"/>
      <c r="TZD372" s="91"/>
      <c r="TZE372" s="91" t="s">
        <v>218</v>
      </c>
      <c r="TZF372" s="91"/>
      <c r="TZG372" s="91"/>
      <c r="TZH372" s="91"/>
      <c r="TZI372" s="91"/>
      <c r="TZJ372" s="91"/>
      <c r="TZK372" s="91"/>
      <c r="TZL372" s="91"/>
      <c r="TZM372" s="91" t="s">
        <v>218</v>
      </c>
      <c r="TZN372" s="91"/>
      <c r="TZO372" s="91"/>
      <c r="TZP372" s="91"/>
      <c r="TZQ372" s="91"/>
      <c r="TZR372" s="91"/>
      <c r="TZS372" s="91"/>
      <c r="TZT372" s="91"/>
      <c r="TZU372" s="91" t="s">
        <v>218</v>
      </c>
      <c r="TZV372" s="91"/>
      <c r="TZW372" s="91"/>
      <c r="TZX372" s="91"/>
      <c r="TZY372" s="91"/>
      <c r="TZZ372" s="91"/>
      <c r="UAA372" s="91"/>
      <c r="UAB372" s="91"/>
      <c r="UAC372" s="91" t="s">
        <v>218</v>
      </c>
      <c r="UAD372" s="91"/>
      <c r="UAE372" s="91"/>
      <c r="UAF372" s="91"/>
      <c r="UAG372" s="91"/>
      <c r="UAH372" s="91"/>
      <c r="UAI372" s="91"/>
      <c r="UAJ372" s="91"/>
      <c r="UAK372" s="91" t="s">
        <v>218</v>
      </c>
      <c r="UAL372" s="91"/>
      <c r="UAM372" s="91"/>
      <c r="UAN372" s="91"/>
      <c r="UAO372" s="91"/>
      <c r="UAP372" s="91"/>
      <c r="UAQ372" s="91"/>
      <c r="UAR372" s="91"/>
      <c r="UAS372" s="91" t="s">
        <v>218</v>
      </c>
      <c r="UAT372" s="91"/>
      <c r="UAU372" s="91"/>
      <c r="UAV372" s="91"/>
      <c r="UAW372" s="91"/>
      <c r="UAX372" s="91"/>
      <c r="UAY372" s="91"/>
      <c r="UAZ372" s="91"/>
      <c r="UBA372" s="91" t="s">
        <v>218</v>
      </c>
      <c r="UBB372" s="91"/>
      <c r="UBC372" s="91"/>
      <c r="UBD372" s="91"/>
      <c r="UBE372" s="91"/>
      <c r="UBF372" s="91"/>
      <c r="UBG372" s="91"/>
      <c r="UBH372" s="91"/>
      <c r="UBI372" s="91" t="s">
        <v>218</v>
      </c>
      <c r="UBJ372" s="91"/>
      <c r="UBK372" s="91"/>
      <c r="UBL372" s="91"/>
      <c r="UBM372" s="91"/>
      <c r="UBN372" s="91"/>
      <c r="UBO372" s="91"/>
      <c r="UBP372" s="91"/>
      <c r="UBQ372" s="91" t="s">
        <v>218</v>
      </c>
      <c r="UBR372" s="91"/>
      <c r="UBS372" s="91"/>
      <c r="UBT372" s="91"/>
      <c r="UBU372" s="91"/>
      <c r="UBV372" s="91"/>
      <c r="UBW372" s="91"/>
      <c r="UBX372" s="91"/>
      <c r="UBY372" s="91" t="s">
        <v>218</v>
      </c>
      <c r="UBZ372" s="91"/>
      <c r="UCA372" s="91"/>
      <c r="UCB372" s="91"/>
      <c r="UCC372" s="91"/>
      <c r="UCD372" s="91"/>
      <c r="UCE372" s="91"/>
      <c r="UCF372" s="91"/>
      <c r="UCG372" s="91" t="s">
        <v>218</v>
      </c>
      <c r="UCH372" s="91"/>
      <c r="UCI372" s="91"/>
      <c r="UCJ372" s="91"/>
      <c r="UCK372" s="91"/>
      <c r="UCL372" s="91"/>
      <c r="UCM372" s="91"/>
      <c r="UCN372" s="91"/>
      <c r="UCO372" s="91" t="s">
        <v>218</v>
      </c>
      <c r="UCP372" s="91"/>
      <c r="UCQ372" s="91"/>
      <c r="UCR372" s="91"/>
      <c r="UCS372" s="91"/>
      <c r="UCT372" s="91"/>
      <c r="UCU372" s="91"/>
      <c r="UCV372" s="91"/>
      <c r="UCW372" s="91" t="s">
        <v>218</v>
      </c>
      <c r="UCX372" s="91"/>
      <c r="UCY372" s="91"/>
      <c r="UCZ372" s="91"/>
      <c r="UDA372" s="91"/>
      <c r="UDB372" s="91"/>
      <c r="UDC372" s="91"/>
      <c r="UDD372" s="91"/>
      <c r="UDE372" s="91" t="s">
        <v>218</v>
      </c>
      <c r="UDF372" s="91"/>
      <c r="UDG372" s="91"/>
      <c r="UDH372" s="91"/>
      <c r="UDI372" s="91"/>
      <c r="UDJ372" s="91"/>
      <c r="UDK372" s="91"/>
      <c r="UDL372" s="91"/>
      <c r="UDM372" s="91" t="s">
        <v>218</v>
      </c>
      <c r="UDN372" s="91"/>
      <c r="UDO372" s="91"/>
      <c r="UDP372" s="91"/>
      <c r="UDQ372" s="91"/>
      <c r="UDR372" s="91"/>
      <c r="UDS372" s="91"/>
      <c r="UDT372" s="91"/>
      <c r="UDU372" s="91" t="s">
        <v>218</v>
      </c>
      <c r="UDV372" s="91"/>
      <c r="UDW372" s="91"/>
      <c r="UDX372" s="91"/>
      <c r="UDY372" s="91"/>
      <c r="UDZ372" s="91"/>
      <c r="UEA372" s="91"/>
      <c r="UEB372" s="91"/>
      <c r="UEC372" s="91" t="s">
        <v>218</v>
      </c>
      <c r="UED372" s="91"/>
      <c r="UEE372" s="91"/>
      <c r="UEF372" s="91"/>
      <c r="UEG372" s="91"/>
      <c r="UEH372" s="91"/>
      <c r="UEI372" s="91"/>
      <c r="UEJ372" s="91"/>
      <c r="UEK372" s="91" t="s">
        <v>218</v>
      </c>
      <c r="UEL372" s="91"/>
      <c r="UEM372" s="91"/>
      <c r="UEN372" s="91"/>
      <c r="UEO372" s="91"/>
      <c r="UEP372" s="91"/>
      <c r="UEQ372" s="91"/>
      <c r="UER372" s="91"/>
      <c r="UES372" s="91" t="s">
        <v>218</v>
      </c>
      <c r="UET372" s="91"/>
      <c r="UEU372" s="91"/>
      <c r="UEV372" s="91"/>
      <c r="UEW372" s="91"/>
      <c r="UEX372" s="91"/>
      <c r="UEY372" s="91"/>
      <c r="UEZ372" s="91"/>
      <c r="UFA372" s="91" t="s">
        <v>218</v>
      </c>
      <c r="UFB372" s="91"/>
      <c r="UFC372" s="91"/>
      <c r="UFD372" s="91"/>
      <c r="UFE372" s="91"/>
      <c r="UFF372" s="91"/>
      <c r="UFG372" s="91"/>
      <c r="UFH372" s="91"/>
      <c r="UFI372" s="91" t="s">
        <v>218</v>
      </c>
      <c r="UFJ372" s="91"/>
      <c r="UFK372" s="91"/>
      <c r="UFL372" s="91"/>
      <c r="UFM372" s="91"/>
      <c r="UFN372" s="91"/>
      <c r="UFO372" s="91"/>
      <c r="UFP372" s="91"/>
      <c r="UFQ372" s="91" t="s">
        <v>218</v>
      </c>
      <c r="UFR372" s="91"/>
      <c r="UFS372" s="91"/>
      <c r="UFT372" s="91"/>
      <c r="UFU372" s="91"/>
      <c r="UFV372" s="91"/>
      <c r="UFW372" s="91"/>
      <c r="UFX372" s="91"/>
      <c r="UFY372" s="91" t="s">
        <v>218</v>
      </c>
      <c r="UFZ372" s="91"/>
      <c r="UGA372" s="91"/>
      <c r="UGB372" s="91"/>
      <c r="UGC372" s="91"/>
      <c r="UGD372" s="91"/>
      <c r="UGE372" s="91"/>
      <c r="UGF372" s="91"/>
      <c r="UGG372" s="91" t="s">
        <v>218</v>
      </c>
      <c r="UGH372" s="91"/>
      <c r="UGI372" s="91"/>
      <c r="UGJ372" s="91"/>
      <c r="UGK372" s="91"/>
      <c r="UGL372" s="91"/>
      <c r="UGM372" s="91"/>
      <c r="UGN372" s="91"/>
      <c r="UGO372" s="91" t="s">
        <v>218</v>
      </c>
      <c r="UGP372" s="91"/>
      <c r="UGQ372" s="91"/>
      <c r="UGR372" s="91"/>
      <c r="UGS372" s="91"/>
      <c r="UGT372" s="91"/>
      <c r="UGU372" s="91"/>
      <c r="UGV372" s="91"/>
      <c r="UGW372" s="91" t="s">
        <v>218</v>
      </c>
      <c r="UGX372" s="91"/>
      <c r="UGY372" s="91"/>
      <c r="UGZ372" s="91"/>
      <c r="UHA372" s="91"/>
      <c r="UHB372" s="91"/>
      <c r="UHC372" s="91"/>
      <c r="UHD372" s="91"/>
      <c r="UHE372" s="91" t="s">
        <v>218</v>
      </c>
      <c r="UHF372" s="91"/>
      <c r="UHG372" s="91"/>
      <c r="UHH372" s="91"/>
      <c r="UHI372" s="91"/>
      <c r="UHJ372" s="91"/>
      <c r="UHK372" s="91"/>
      <c r="UHL372" s="91"/>
      <c r="UHM372" s="91" t="s">
        <v>218</v>
      </c>
      <c r="UHN372" s="91"/>
      <c r="UHO372" s="91"/>
      <c r="UHP372" s="91"/>
      <c r="UHQ372" s="91"/>
      <c r="UHR372" s="91"/>
      <c r="UHS372" s="91"/>
      <c r="UHT372" s="91"/>
      <c r="UHU372" s="91" t="s">
        <v>218</v>
      </c>
      <c r="UHV372" s="91"/>
      <c r="UHW372" s="91"/>
      <c r="UHX372" s="91"/>
      <c r="UHY372" s="91"/>
      <c r="UHZ372" s="91"/>
      <c r="UIA372" s="91"/>
      <c r="UIB372" s="91"/>
      <c r="UIC372" s="91" t="s">
        <v>218</v>
      </c>
      <c r="UID372" s="91"/>
      <c r="UIE372" s="91"/>
      <c r="UIF372" s="91"/>
      <c r="UIG372" s="91"/>
      <c r="UIH372" s="91"/>
      <c r="UII372" s="91"/>
      <c r="UIJ372" s="91"/>
      <c r="UIK372" s="91" t="s">
        <v>218</v>
      </c>
      <c r="UIL372" s="91"/>
      <c r="UIM372" s="91"/>
      <c r="UIN372" s="91"/>
      <c r="UIO372" s="91"/>
      <c r="UIP372" s="91"/>
      <c r="UIQ372" s="91"/>
      <c r="UIR372" s="91"/>
      <c r="UIS372" s="91" t="s">
        <v>218</v>
      </c>
      <c r="UIT372" s="91"/>
      <c r="UIU372" s="91"/>
      <c r="UIV372" s="91"/>
      <c r="UIW372" s="91"/>
      <c r="UIX372" s="91"/>
      <c r="UIY372" s="91"/>
      <c r="UIZ372" s="91"/>
      <c r="UJA372" s="91" t="s">
        <v>218</v>
      </c>
      <c r="UJB372" s="91"/>
      <c r="UJC372" s="91"/>
      <c r="UJD372" s="91"/>
      <c r="UJE372" s="91"/>
      <c r="UJF372" s="91"/>
      <c r="UJG372" s="91"/>
      <c r="UJH372" s="91"/>
      <c r="UJI372" s="91" t="s">
        <v>218</v>
      </c>
      <c r="UJJ372" s="91"/>
      <c r="UJK372" s="91"/>
      <c r="UJL372" s="91"/>
      <c r="UJM372" s="91"/>
      <c r="UJN372" s="91"/>
      <c r="UJO372" s="91"/>
      <c r="UJP372" s="91"/>
      <c r="UJQ372" s="91" t="s">
        <v>218</v>
      </c>
      <c r="UJR372" s="91"/>
      <c r="UJS372" s="91"/>
      <c r="UJT372" s="91"/>
      <c r="UJU372" s="91"/>
      <c r="UJV372" s="91"/>
      <c r="UJW372" s="91"/>
      <c r="UJX372" s="91"/>
      <c r="UJY372" s="91" t="s">
        <v>218</v>
      </c>
      <c r="UJZ372" s="91"/>
      <c r="UKA372" s="91"/>
      <c r="UKB372" s="91"/>
      <c r="UKC372" s="91"/>
      <c r="UKD372" s="91"/>
      <c r="UKE372" s="91"/>
      <c r="UKF372" s="91"/>
      <c r="UKG372" s="91" t="s">
        <v>218</v>
      </c>
      <c r="UKH372" s="91"/>
      <c r="UKI372" s="91"/>
      <c r="UKJ372" s="91"/>
      <c r="UKK372" s="91"/>
      <c r="UKL372" s="91"/>
      <c r="UKM372" s="91"/>
      <c r="UKN372" s="91"/>
      <c r="UKO372" s="91" t="s">
        <v>218</v>
      </c>
      <c r="UKP372" s="91"/>
      <c r="UKQ372" s="91"/>
      <c r="UKR372" s="91"/>
      <c r="UKS372" s="91"/>
      <c r="UKT372" s="91"/>
      <c r="UKU372" s="91"/>
      <c r="UKV372" s="91"/>
      <c r="UKW372" s="91" t="s">
        <v>218</v>
      </c>
      <c r="UKX372" s="91"/>
      <c r="UKY372" s="91"/>
      <c r="UKZ372" s="91"/>
      <c r="ULA372" s="91"/>
      <c r="ULB372" s="91"/>
      <c r="ULC372" s="91"/>
      <c r="ULD372" s="91"/>
      <c r="ULE372" s="91" t="s">
        <v>218</v>
      </c>
      <c r="ULF372" s="91"/>
      <c r="ULG372" s="91"/>
      <c r="ULH372" s="91"/>
      <c r="ULI372" s="91"/>
      <c r="ULJ372" s="91"/>
      <c r="ULK372" s="91"/>
      <c r="ULL372" s="91"/>
      <c r="ULM372" s="91" t="s">
        <v>218</v>
      </c>
      <c r="ULN372" s="91"/>
      <c r="ULO372" s="91"/>
      <c r="ULP372" s="91"/>
      <c r="ULQ372" s="91"/>
      <c r="ULR372" s="91"/>
      <c r="ULS372" s="91"/>
      <c r="ULT372" s="91"/>
      <c r="ULU372" s="91" t="s">
        <v>218</v>
      </c>
      <c r="ULV372" s="91"/>
      <c r="ULW372" s="91"/>
      <c r="ULX372" s="91"/>
      <c r="ULY372" s="91"/>
      <c r="ULZ372" s="91"/>
      <c r="UMA372" s="91"/>
      <c r="UMB372" s="91"/>
      <c r="UMC372" s="91" t="s">
        <v>218</v>
      </c>
      <c r="UMD372" s="91"/>
      <c r="UME372" s="91"/>
      <c r="UMF372" s="91"/>
      <c r="UMG372" s="91"/>
      <c r="UMH372" s="91"/>
      <c r="UMI372" s="91"/>
      <c r="UMJ372" s="91"/>
      <c r="UMK372" s="91" t="s">
        <v>218</v>
      </c>
      <c r="UML372" s="91"/>
      <c r="UMM372" s="91"/>
      <c r="UMN372" s="91"/>
      <c r="UMO372" s="91"/>
      <c r="UMP372" s="91"/>
      <c r="UMQ372" s="91"/>
      <c r="UMR372" s="91"/>
      <c r="UMS372" s="91" t="s">
        <v>218</v>
      </c>
      <c r="UMT372" s="91"/>
      <c r="UMU372" s="91"/>
      <c r="UMV372" s="91"/>
      <c r="UMW372" s="91"/>
      <c r="UMX372" s="91"/>
      <c r="UMY372" s="91"/>
      <c r="UMZ372" s="91"/>
      <c r="UNA372" s="91" t="s">
        <v>218</v>
      </c>
      <c r="UNB372" s="91"/>
      <c r="UNC372" s="91"/>
      <c r="UND372" s="91"/>
      <c r="UNE372" s="91"/>
      <c r="UNF372" s="91"/>
      <c r="UNG372" s="91"/>
      <c r="UNH372" s="91"/>
      <c r="UNI372" s="91" t="s">
        <v>218</v>
      </c>
      <c r="UNJ372" s="91"/>
      <c r="UNK372" s="91"/>
      <c r="UNL372" s="91"/>
      <c r="UNM372" s="91"/>
      <c r="UNN372" s="91"/>
      <c r="UNO372" s="91"/>
      <c r="UNP372" s="91"/>
      <c r="UNQ372" s="91" t="s">
        <v>218</v>
      </c>
      <c r="UNR372" s="91"/>
      <c r="UNS372" s="91"/>
      <c r="UNT372" s="91"/>
      <c r="UNU372" s="91"/>
      <c r="UNV372" s="91"/>
      <c r="UNW372" s="91"/>
      <c r="UNX372" s="91"/>
      <c r="UNY372" s="91" t="s">
        <v>218</v>
      </c>
      <c r="UNZ372" s="91"/>
      <c r="UOA372" s="91"/>
      <c r="UOB372" s="91"/>
      <c r="UOC372" s="91"/>
      <c r="UOD372" s="91"/>
      <c r="UOE372" s="91"/>
      <c r="UOF372" s="91"/>
      <c r="UOG372" s="91" t="s">
        <v>218</v>
      </c>
      <c r="UOH372" s="91"/>
      <c r="UOI372" s="91"/>
      <c r="UOJ372" s="91"/>
      <c r="UOK372" s="91"/>
      <c r="UOL372" s="91"/>
      <c r="UOM372" s="91"/>
      <c r="UON372" s="91"/>
      <c r="UOO372" s="91" t="s">
        <v>218</v>
      </c>
      <c r="UOP372" s="91"/>
      <c r="UOQ372" s="91"/>
      <c r="UOR372" s="91"/>
      <c r="UOS372" s="91"/>
      <c r="UOT372" s="91"/>
      <c r="UOU372" s="91"/>
      <c r="UOV372" s="91"/>
      <c r="UOW372" s="91" t="s">
        <v>218</v>
      </c>
      <c r="UOX372" s="91"/>
      <c r="UOY372" s="91"/>
      <c r="UOZ372" s="91"/>
      <c r="UPA372" s="91"/>
      <c r="UPB372" s="91"/>
      <c r="UPC372" s="91"/>
      <c r="UPD372" s="91"/>
      <c r="UPE372" s="91" t="s">
        <v>218</v>
      </c>
      <c r="UPF372" s="91"/>
      <c r="UPG372" s="91"/>
      <c r="UPH372" s="91"/>
      <c r="UPI372" s="91"/>
      <c r="UPJ372" s="91"/>
      <c r="UPK372" s="91"/>
      <c r="UPL372" s="91"/>
      <c r="UPM372" s="91" t="s">
        <v>218</v>
      </c>
      <c r="UPN372" s="91"/>
      <c r="UPO372" s="91"/>
      <c r="UPP372" s="91"/>
      <c r="UPQ372" s="91"/>
      <c r="UPR372" s="91"/>
      <c r="UPS372" s="91"/>
      <c r="UPT372" s="91"/>
      <c r="UPU372" s="91" t="s">
        <v>218</v>
      </c>
      <c r="UPV372" s="91"/>
      <c r="UPW372" s="91"/>
      <c r="UPX372" s="91"/>
      <c r="UPY372" s="91"/>
      <c r="UPZ372" s="91"/>
      <c r="UQA372" s="91"/>
      <c r="UQB372" s="91"/>
      <c r="UQC372" s="91" t="s">
        <v>218</v>
      </c>
      <c r="UQD372" s="91"/>
      <c r="UQE372" s="91"/>
      <c r="UQF372" s="91"/>
      <c r="UQG372" s="91"/>
      <c r="UQH372" s="91"/>
      <c r="UQI372" s="91"/>
      <c r="UQJ372" s="91"/>
      <c r="UQK372" s="91" t="s">
        <v>218</v>
      </c>
      <c r="UQL372" s="91"/>
      <c r="UQM372" s="91"/>
      <c r="UQN372" s="91"/>
      <c r="UQO372" s="91"/>
      <c r="UQP372" s="91"/>
      <c r="UQQ372" s="91"/>
      <c r="UQR372" s="91"/>
      <c r="UQS372" s="91" t="s">
        <v>218</v>
      </c>
      <c r="UQT372" s="91"/>
      <c r="UQU372" s="91"/>
      <c r="UQV372" s="91"/>
      <c r="UQW372" s="91"/>
      <c r="UQX372" s="91"/>
      <c r="UQY372" s="91"/>
      <c r="UQZ372" s="91"/>
      <c r="URA372" s="91" t="s">
        <v>218</v>
      </c>
      <c r="URB372" s="91"/>
      <c r="URC372" s="91"/>
      <c r="URD372" s="91"/>
      <c r="URE372" s="91"/>
      <c r="URF372" s="91"/>
      <c r="URG372" s="91"/>
      <c r="URH372" s="91"/>
      <c r="URI372" s="91" t="s">
        <v>218</v>
      </c>
      <c r="URJ372" s="91"/>
      <c r="URK372" s="91"/>
      <c r="URL372" s="91"/>
      <c r="URM372" s="91"/>
      <c r="URN372" s="91"/>
      <c r="URO372" s="91"/>
      <c r="URP372" s="91"/>
      <c r="URQ372" s="91" t="s">
        <v>218</v>
      </c>
      <c r="URR372" s="91"/>
      <c r="URS372" s="91"/>
      <c r="URT372" s="91"/>
      <c r="URU372" s="91"/>
      <c r="URV372" s="91"/>
      <c r="URW372" s="91"/>
      <c r="URX372" s="91"/>
      <c r="URY372" s="91" t="s">
        <v>218</v>
      </c>
      <c r="URZ372" s="91"/>
      <c r="USA372" s="91"/>
      <c r="USB372" s="91"/>
      <c r="USC372" s="91"/>
      <c r="USD372" s="91"/>
      <c r="USE372" s="91"/>
      <c r="USF372" s="91"/>
      <c r="USG372" s="91" t="s">
        <v>218</v>
      </c>
      <c r="USH372" s="91"/>
      <c r="USI372" s="91"/>
      <c r="USJ372" s="91"/>
      <c r="USK372" s="91"/>
      <c r="USL372" s="91"/>
      <c r="USM372" s="91"/>
      <c r="USN372" s="91"/>
      <c r="USO372" s="91" t="s">
        <v>218</v>
      </c>
      <c r="USP372" s="91"/>
      <c r="USQ372" s="91"/>
      <c r="USR372" s="91"/>
      <c r="USS372" s="91"/>
      <c r="UST372" s="91"/>
      <c r="USU372" s="91"/>
      <c r="USV372" s="91"/>
      <c r="USW372" s="91" t="s">
        <v>218</v>
      </c>
      <c r="USX372" s="91"/>
      <c r="USY372" s="91"/>
      <c r="USZ372" s="91"/>
      <c r="UTA372" s="91"/>
      <c r="UTB372" s="91"/>
      <c r="UTC372" s="91"/>
      <c r="UTD372" s="91"/>
      <c r="UTE372" s="91" t="s">
        <v>218</v>
      </c>
      <c r="UTF372" s="91"/>
      <c r="UTG372" s="91"/>
      <c r="UTH372" s="91"/>
      <c r="UTI372" s="91"/>
      <c r="UTJ372" s="91"/>
      <c r="UTK372" s="91"/>
      <c r="UTL372" s="91"/>
      <c r="UTM372" s="91" t="s">
        <v>218</v>
      </c>
      <c r="UTN372" s="91"/>
      <c r="UTO372" s="91"/>
      <c r="UTP372" s="91"/>
      <c r="UTQ372" s="91"/>
      <c r="UTR372" s="91"/>
      <c r="UTS372" s="91"/>
      <c r="UTT372" s="91"/>
      <c r="UTU372" s="91" t="s">
        <v>218</v>
      </c>
      <c r="UTV372" s="91"/>
      <c r="UTW372" s="91"/>
      <c r="UTX372" s="91"/>
      <c r="UTY372" s="91"/>
      <c r="UTZ372" s="91"/>
      <c r="UUA372" s="91"/>
      <c r="UUB372" s="91"/>
      <c r="UUC372" s="91" t="s">
        <v>218</v>
      </c>
      <c r="UUD372" s="91"/>
      <c r="UUE372" s="91"/>
      <c r="UUF372" s="91"/>
      <c r="UUG372" s="91"/>
      <c r="UUH372" s="91"/>
      <c r="UUI372" s="91"/>
      <c r="UUJ372" s="91"/>
      <c r="UUK372" s="91" t="s">
        <v>218</v>
      </c>
      <c r="UUL372" s="91"/>
      <c r="UUM372" s="91"/>
      <c r="UUN372" s="91"/>
      <c r="UUO372" s="91"/>
      <c r="UUP372" s="91"/>
      <c r="UUQ372" s="91"/>
      <c r="UUR372" s="91"/>
      <c r="UUS372" s="91" t="s">
        <v>218</v>
      </c>
      <c r="UUT372" s="91"/>
      <c r="UUU372" s="91"/>
      <c r="UUV372" s="91"/>
      <c r="UUW372" s="91"/>
      <c r="UUX372" s="91"/>
      <c r="UUY372" s="91"/>
      <c r="UUZ372" s="91"/>
      <c r="UVA372" s="91" t="s">
        <v>218</v>
      </c>
      <c r="UVB372" s="91"/>
      <c r="UVC372" s="91"/>
      <c r="UVD372" s="91"/>
      <c r="UVE372" s="91"/>
      <c r="UVF372" s="91"/>
      <c r="UVG372" s="91"/>
      <c r="UVH372" s="91"/>
      <c r="UVI372" s="91" t="s">
        <v>218</v>
      </c>
      <c r="UVJ372" s="91"/>
      <c r="UVK372" s="91"/>
      <c r="UVL372" s="91"/>
      <c r="UVM372" s="91"/>
      <c r="UVN372" s="91"/>
      <c r="UVO372" s="91"/>
      <c r="UVP372" s="91"/>
      <c r="UVQ372" s="91" t="s">
        <v>218</v>
      </c>
      <c r="UVR372" s="91"/>
      <c r="UVS372" s="91"/>
      <c r="UVT372" s="91"/>
      <c r="UVU372" s="91"/>
      <c r="UVV372" s="91"/>
      <c r="UVW372" s="91"/>
      <c r="UVX372" s="91"/>
      <c r="UVY372" s="91" t="s">
        <v>218</v>
      </c>
      <c r="UVZ372" s="91"/>
      <c r="UWA372" s="91"/>
      <c r="UWB372" s="91"/>
      <c r="UWC372" s="91"/>
      <c r="UWD372" s="91"/>
      <c r="UWE372" s="91"/>
      <c r="UWF372" s="91"/>
      <c r="UWG372" s="91" t="s">
        <v>218</v>
      </c>
      <c r="UWH372" s="91"/>
      <c r="UWI372" s="91"/>
      <c r="UWJ372" s="91"/>
      <c r="UWK372" s="91"/>
      <c r="UWL372" s="91"/>
      <c r="UWM372" s="91"/>
      <c r="UWN372" s="91"/>
      <c r="UWO372" s="91" t="s">
        <v>218</v>
      </c>
      <c r="UWP372" s="91"/>
      <c r="UWQ372" s="91"/>
      <c r="UWR372" s="91"/>
      <c r="UWS372" s="91"/>
      <c r="UWT372" s="91"/>
      <c r="UWU372" s="91"/>
      <c r="UWV372" s="91"/>
      <c r="UWW372" s="91" t="s">
        <v>218</v>
      </c>
      <c r="UWX372" s="91"/>
      <c r="UWY372" s="91"/>
      <c r="UWZ372" s="91"/>
      <c r="UXA372" s="91"/>
      <c r="UXB372" s="91"/>
      <c r="UXC372" s="91"/>
      <c r="UXD372" s="91"/>
      <c r="UXE372" s="91" t="s">
        <v>218</v>
      </c>
      <c r="UXF372" s="91"/>
      <c r="UXG372" s="91"/>
      <c r="UXH372" s="91"/>
      <c r="UXI372" s="91"/>
      <c r="UXJ372" s="91"/>
      <c r="UXK372" s="91"/>
      <c r="UXL372" s="91"/>
      <c r="UXM372" s="91" t="s">
        <v>218</v>
      </c>
      <c r="UXN372" s="91"/>
      <c r="UXO372" s="91"/>
      <c r="UXP372" s="91"/>
      <c r="UXQ372" s="91"/>
      <c r="UXR372" s="91"/>
      <c r="UXS372" s="91"/>
      <c r="UXT372" s="91"/>
      <c r="UXU372" s="91" t="s">
        <v>218</v>
      </c>
      <c r="UXV372" s="91"/>
      <c r="UXW372" s="91"/>
      <c r="UXX372" s="91"/>
      <c r="UXY372" s="91"/>
      <c r="UXZ372" s="91"/>
      <c r="UYA372" s="91"/>
      <c r="UYB372" s="91"/>
      <c r="UYC372" s="91" t="s">
        <v>218</v>
      </c>
      <c r="UYD372" s="91"/>
      <c r="UYE372" s="91"/>
      <c r="UYF372" s="91"/>
      <c r="UYG372" s="91"/>
      <c r="UYH372" s="91"/>
      <c r="UYI372" s="91"/>
      <c r="UYJ372" s="91"/>
      <c r="UYK372" s="91" t="s">
        <v>218</v>
      </c>
      <c r="UYL372" s="91"/>
      <c r="UYM372" s="91"/>
      <c r="UYN372" s="91"/>
      <c r="UYO372" s="91"/>
      <c r="UYP372" s="91"/>
      <c r="UYQ372" s="91"/>
      <c r="UYR372" s="91"/>
      <c r="UYS372" s="91" t="s">
        <v>218</v>
      </c>
      <c r="UYT372" s="91"/>
      <c r="UYU372" s="91"/>
      <c r="UYV372" s="91"/>
      <c r="UYW372" s="91"/>
      <c r="UYX372" s="91"/>
      <c r="UYY372" s="91"/>
      <c r="UYZ372" s="91"/>
      <c r="UZA372" s="91" t="s">
        <v>218</v>
      </c>
      <c r="UZB372" s="91"/>
      <c r="UZC372" s="91"/>
      <c r="UZD372" s="91"/>
      <c r="UZE372" s="91"/>
      <c r="UZF372" s="91"/>
      <c r="UZG372" s="91"/>
      <c r="UZH372" s="91"/>
      <c r="UZI372" s="91" t="s">
        <v>218</v>
      </c>
      <c r="UZJ372" s="91"/>
      <c r="UZK372" s="91"/>
      <c r="UZL372" s="91"/>
      <c r="UZM372" s="91"/>
      <c r="UZN372" s="91"/>
      <c r="UZO372" s="91"/>
      <c r="UZP372" s="91"/>
      <c r="UZQ372" s="91" t="s">
        <v>218</v>
      </c>
      <c r="UZR372" s="91"/>
      <c r="UZS372" s="91"/>
      <c r="UZT372" s="91"/>
      <c r="UZU372" s="91"/>
      <c r="UZV372" s="91"/>
      <c r="UZW372" s="91"/>
      <c r="UZX372" s="91"/>
      <c r="UZY372" s="91" t="s">
        <v>218</v>
      </c>
      <c r="UZZ372" s="91"/>
      <c r="VAA372" s="91"/>
      <c r="VAB372" s="91"/>
      <c r="VAC372" s="91"/>
      <c r="VAD372" s="91"/>
      <c r="VAE372" s="91"/>
      <c r="VAF372" s="91"/>
      <c r="VAG372" s="91" t="s">
        <v>218</v>
      </c>
      <c r="VAH372" s="91"/>
      <c r="VAI372" s="91"/>
      <c r="VAJ372" s="91"/>
      <c r="VAK372" s="91"/>
      <c r="VAL372" s="91"/>
      <c r="VAM372" s="91"/>
      <c r="VAN372" s="91"/>
      <c r="VAO372" s="91" t="s">
        <v>218</v>
      </c>
      <c r="VAP372" s="91"/>
      <c r="VAQ372" s="91"/>
      <c r="VAR372" s="91"/>
      <c r="VAS372" s="91"/>
      <c r="VAT372" s="91"/>
      <c r="VAU372" s="91"/>
      <c r="VAV372" s="91"/>
      <c r="VAW372" s="91" t="s">
        <v>218</v>
      </c>
      <c r="VAX372" s="91"/>
      <c r="VAY372" s="91"/>
      <c r="VAZ372" s="91"/>
      <c r="VBA372" s="91"/>
      <c r="VBB372" s="91"/>
      <c r="VBC372" s="91"/>
      <c r="VBD372" s="91"/>
      <c r="VBE372" s="91" t="s">
        <v>218</v>
      </c>
      <c r="VBF372" s="91"/>
      <c r="VBG372" s="91"/>
      <c r="VBH372" s="91"/>
      <c r="VBI372" s="91"/>
      <c r="VBJ372" s="91"/>
      <c r="VBK372" s="91"/>
      <c r="VBL372" s="91"/>
      <c r="VBM372" s="91" t="s">
        <v>218</v>
      </c>
      <c r="VBN372" s="91"/>
      <c r="VBO372" s="91"/>
      <c r="VBP372" s="91"/>
      <c r="VBQ372" s="91"/>
      <c r="VBR372" s="91"/>
      <c r="VBS372" s="91"/>
      <c r="VBT372" s="91"/>
      <c r="VBU372" s="91" t="s">
        <v>218</v>
      </c>
      <c r="VBV372" s="91"/>
      <c r="VBW372" s="91"/>
      <c r="VBX372" s="91"/>
      <c r="VBY372" s="91"/>
      <c r="VBZ372" s="91"/>
      <c r="VCA372" s="91"/>
      <c r="VCB372" s="91"/>
      <c r="VCC372" s="91" t="s">
        <v>218</v>
      </c>
      <c r="VCD372" s="91"/>
      <c r="VCE372" s="91"/>
      <c r="VCF372" s="91"/>
      <c r="VCG372" s="91"/>
      <c r="VCH372" s="91"/>
      <c r="VCI372" s="91"/>
      <c r="VCJ372" s="91"/>
      <c r="VCK372" s="91" t="s">
        <v>218</v>
      </c>
      <c r="VCL372" s="91"/>
      <c r="VCM372" s="91"/>
      <c r="VCN372" s="91"/>
      <c r="VCO372" s="91"/>
      <c r="VCP372" s="91"/>
      <c r="VCQ372" s="91"/>
      <c r="VCR372" s="91"/>
      <c r="VCS372" s="91" t="s">
        <v>218</v>
      </c>
      <c r="VCT372" s="91"/>
      <c r="VCU372" s="91"/>
      <c r="VCV372" s="91"/>
      <c r="VCW372" s="91"/>
      <c r="VCX372" s="91"/>
      <c r="VCY372" s="91"/>
      <c r="VCZ372" s="91"/>
      <c r="VDA372" s="91" t="s">
        <v>218</v>
      </c>
      <c r="VDB372" s="91"/>
      <c r="VDC372" s="91"/>
      <c r="VDD372" s="91"/>
      <c r="VDE372" s="91"/>
      <c r="VDF372" s="91"/>
      <c r="VDG372" s="91"/>
      <c r="VDH372" s="91"/>
      <c r="VDI372" s="91" t="s">
        <v>218</v>
      </c>
      <c r="VDJ372" s="91"/>
      <c r="VDK372" s="91"/>
      <c r="VDL372" s="91"/>
      <c r="VDM372" s="91"/>
      <c r="VDN372" s="91"/>
      <c r="VDO372" s="91"/>
      <c r="VDP372" s="91"/>
      <c r="VDQ372" s="91" t="s">
        <v>218</v>
      </c>
      <c r="VDR372" s="91"/>
      <c r="VDS372" s="91"/>
      <c r="VDT372" s="91"/>
      <c r="VDU372" s="91"/>
      <c r="VDV372" s="91"/>
      <c r="VDW372" s="91"/>
      <c r="VDX372" s="91"/>
      <c r="VDY372" s="91" t="s">
        <v>218</v>
      </c>
      <c r="VDZ372" s="91"/>
      <c r="VEA372" s="91"/>
      <c r="VEB372" s="91"/>
      <c r="VEC372" s="91"/>
      <c r="VED372" s="91"/>
      <c r="VEE372" s="91"/>
      <c r="VEF372" s="91"/>
      <c r="VEG372" s="91" t="s">
        <v>218</v>
      </c>
      <c r="VEH372" s="91"/>
      <c r="VEI372" s="91"/>
      <c r="VEJ372" s="91"/>
      <c r="VEK372" s="91"/>
      <c r="VEL372" s="91"/>
      <c r="VEM372" s="91"/>
      <c r="VEN372" s="91"/>
      <c r="VEO372" s="91" t="s">
        <v>218</v>
      </c>
      <c r="VEP372" s="91"/>
      <c r="VEQ372" s="91"/>
      <c r="VER372" s="91"/>
      <c r="VES372" s="91"/>
      <c r="VET372" s="91"/>
      <c r="VEU372" s="91"/>
      <c r="VEV372" s="91"/>
      <c r="VEW372" s="91" t="s">
        <v>218</v>
      </c>
      <c r="VEX372" s="91"/>
      <c r="VEY372" s="91"/>
      <c r="VEZ372" s="91"/>
      <c r="VFA372" s="91"/>
      <c r="VFB372" s="91"/>
      <c r="VFC372" s="91"/>
      <c r="VFD372" s="91"/>
      <c r="VFE372" s="91" t="s">
        <v>218</v>
      </c>
      <c r="VFF372" s="91"/>
      <c r="VFG372" s="91"/>
      <c r="VFH372" s="91"/>
      <c r="VFI372" s="91"/>
      <c r="VFJ372" s="91"/>
      <c r="VFK372" s="91"/>
      <c r="VFL372" s="91"/>
      <c r="VFM372" s="91" t="s">
        <v>218</v>
      </c>
      <c r="VFN372" s="91"/>
      <c r="VFO372" s="91"/>
      <c r="VFP372" s="91"/>
      <c r="VFQ372" s="91"/>
      <c r="VFR372" s="91"/>
      <c r="VFS372" s="91"/>
      <c r="VFT372" s="91"/>
      <c r="VFU372" s="91" t="s">
        <v>218</v>
      </c>
      <c r="VFV372" s="91"/>
      <c r="VFW372" s="91"/>
      <c r="VFX372" s="91"/>
      <c r="VFY372" s="91"/>
      <c r="VFZ372" s="91"/>
      <c r="VGA372" s="91"/>
      <c r="VGB372" s="91"/>
      <c r="VGC372" s="91" t="s">
        <v>218</v>
      </c>
      <c r="VGD372" s="91"/>
      <c r="VGE372" s="91"/>
      <c r="VGF372" s="91"/>
      <c r="VGG372" s="91"/>
      <c r="VGH372" s="91"/>
      <c r="VGI372" s="91"/>
      <c r="VGJ372" s="91"/>
      <c r="VGK372" s="91" t="s">
        <v>218</v>
      </c>
      <c r="VGL372" s="91"/>
      <c r="VGM372" s="91"/>
      <c r="VGN372" s="91"/>
      <c r="VGO372" s="91"/>
      <c r="VGP372" s="91"/>
      <c r="VGQ372" s="91"/>
      <c r="VGR372" s="91"/>
      <c r="VGS372" s="91" t="s">
        <v>218</v>
      </c>
      <c r="VGT372" s="91"/>
      <c r="VGU372" s="91"/>
      <c r="VGV372" s="91"/>
      <c r="VGW372" s="91"/>
      <c r="VGX372" s="91"/>
      <c r="VGY372" s="91"/>
      <c r="VGZ372" s="91"/>
      <c r="VHA372" s="91" t="s">
        <v>218</v>
      </c>
      <c r="VHB372" s="91"/>
      <c r="VHC372" s="91"/>
      <c r="VHD372" s="91"/>
      <c r="VHE372" s="91"/>
      <c r="VHF372" s="91"/>
      <c r="VHG372" s="91"/>
      <c r="VHH372" s="91"/>
      <c r="VHI372" s="91" t="s">
        <v>218</v>
      </c>
      <c r="VHJ372" s="91"/>
      <c r="VHK372" s="91"/>
      <c r="VHL372" s="91"/>
      <c r="VHM372" s="91"/>
      <c r="VHN372" s="91"/>
      <c r="VHO372" s="91"/>
      <c r="VHP372" s="91"/>
      <c r="VHQ372" s="91" t="s">
        <v>218</v>
      </c>
      <c r="VHR372" s="91"/>
      <c r="VHS372" s="91"/>
      <c r="VHT372" s="91"/>
      <c r="VHU372" s="91"/>
      <c r="VHV372" s="91"/>
      <c r="VHW372" s="91"/>
      <c r="VHX372" s="91"/>
      <c r="VHY372" s="91" t="s">
        <v>218</v>
      </c>
      <c r="VHZ372" s="91"/>
      <c r="VIA372" s="91"/>
      <c r="VIB372" s="91"/>
      <c r="VIC372" s="91"/>
      <c r="VID372" s="91"/>
      <c r="VIE372" s="91"/>
      <c r="VIF372" s="91"/>
      <c r="VIG372" s="91" t="s">
        <v>218</v>
      </c>
      <c r="VIH372" s="91"/>
      <c r="VII372" s="91"/>
      <c r="VIJ372" s="91"/>
      <c r="VIK372" s="91"/>
      <c r="VIL372" s="91"/>
      <c r="VIM372" s="91"/>
      <c r="VIN372" s="91"/>
      <c r="VIO372" s="91" t="s">
        <v>218</v>
      </c>
      <c r="VIP372" s="91"/>
      <c r="VIQ372" s="91"/>
      <c r="VIR372" s="91"/>
      <c r="VIS372" s="91"/>
      <c r="VIT372" s="91"/>
      <c r="VIU372" s="91"/>
      <c r="VIV372" s="91"/>
      <c r="VIW372" s="91" t="s">
        <v>218</v>
      </c>
      <c r="VIX372" s="91"/>
      <c r="VIY372" s="91"/>
      <c r="VIZ372" s="91"/>
      <c r="VJA372" s="91"/>
      <c r="VJB372" s="91"/>
      <c r="VJC372" s="91"/>
      <c r="VJD372" s="91"/>
      <c r="VJE372" s="91" t="s">
        <v>218</v>
      </c>
      <c r="VJF372" s="91"/>
      <c r="VJG372" s="91"/>
      <c r="VJH372" s="91"/>
      <c r="VJI372" s="91"/>
      <c r="VJJ372" s="91"/>
      <c r="VJK372" s="91"/>
      <c r="VJL372" s="91"/>
      <c r="VJM372" s="91" t="s">
        <v>218</v>
      </c>
      <c r="VJN372" s="91"/>
      <c r="VJO372" s="91"/>
      <c r="VJP372" s="91"/>
      <c r="VJQ372" s="91"/>
      <c r="VJR372" s="91"/>
      <c r="VJS372" s="91"/>
      <c r="VJT372" s="91"/>
      <c r="VJU372" s="91" t="s">
        <v>218</v>
      </c>
      <c r="VJV372" s="91"/>
      <c r="VJW372" s="91"/>
      <c r="VJX372" s="91"/>
      <c r="VJY372" s="91"/>
      <c r="VJZ372" s="91"/>
      <c r="VKA372" s="91"/>
      <c r="VKB372" s="91"/>
      <c r="VKC372" s="91" t="s">
        <v>218</v>
      </c>
      <c r="VKD372" s="91"/>
      <c r="VKE372" s="91"/>
      <c r="VKF372" s="91"/>
      <c r="VKG372" s="91"/>
      <c r="VKH372" s="91"/>
      <c r="VKI372" s="91"/>
      <c r="VKJ372" s="91"/>
      <c r="VKK372" s="91" t="s">
        <v>218</v>
      </c>
      <c r="VKL372" s="91"/>
      <c r="VKM372" s="91"/>
      <c r="VKN372" s="91"/>
      <c r="VKO372" s="91"/>
      <c r="VKP372" s="91"/>
      <c r="VKQ372" s="91"/>
      <c r="VKR372" s="91"/>
      <c r="VKS372" s="91" t="s">
        <v>218</v>
      </c>
      <c r="VKT372" s="91"/>
      <c r="VKU372" s="91"/>
      <c r="VKV372" s="91"/>
      <c r="VKW372" s="91"/>
      <c r="VKX372" s="91"/>
      <c r="VKY372" s="91"/>
      <c r="VKZ372" s="91"/>
      <c r="VLA372" s="91" t="s">
        <v>218</v>
      </c>
      <c r="VLB372" s="91"/>
      <c r="VLC372" s="91"/>
      <c r="VLD372" s="91"/>
      <c r="VLE372" s="91"/>
      <c r="VLF372" s="91"/>
      <c r="VLG372" s="91"/>
      <c r="VLH372" s="91"/>
      <c r="VLI372" s="91" t="s">
        <v>218</v>
      </c>
      <c r="VLJ372" s="91"/>
      <c r="VLK372" s="91"/>
      <c r="VLL372" s="91"/>
      <c r="VLM372" s="91"/>
      <c r="VLN372" s="91"/>
      <c r="VLO372" s="91"/>
      <c r="VLP372" s="91"/>
      <c r="VLQ372" s="91" t="s">
        <v>218</v>
      </c>
      <c r="VLR372" s="91"/>
      <c r="VLS372" s="91"/>
      <c r="VLT372" s="91"/>
      <c r="VLU372" s="91"/>
      <c r="VLV372" s="91"/>
      <c r="VLW372" s="91"/>
      <c r="VLX372" s="91"/>
      <c r="VLY372" s="91" t="s">
        <v>218</v>
      </c>
      <c r="VLZ372" s="91"/>
      <c r="VMA372" s="91"/>
      <c r="VMB372" s="91"/>
      <c r="VMC372" s="91"/>
      <c r="VMD372" s="91"/>
      <c r="VME372" s="91"/>
      <c r="VMF372" s="91"/>
      <c r="VMG372" s="91" t="s">
        <v>218</v>
      </c>
      <c r="VMH372" s="91"/>
      <c r="VMI372" s="91"/>
      <c r="VMJ372" s="91"/>
      <c r="VMK372" s="91"/>
      <c r="VML372" s="91"/>
      <c r="VMM372" s="91"/>
      <c r="VMN372" s="91"/>
      <c r="VMO372" s="91" t="s">
        <v>218</v>
      </c>
      <c r="VMP372" s="91"/>
      <c r="VMQ372" s="91"/>
      <c r="VMR372" s="91"/>
      <c r="VMS372" s="91"/>
      <c r="VMT372" s="91"/>
      <c r="VMU372" s="91"/>
      <c r="VMV372" s="91"/>
      <c r="VMW372" s="91" t="s">
        <v>218</v>
      </c>
      <c r="VMX372" s="91"/>
      <c r="VMY372" s="91"/>
      <c r="VMZ372" s="91"/>
      <c r="VNA372" s="91"/>
      <c r="VNB372" s="91"/>
      <c r="VNC372" s="91"/>
      <c r="VND372" s="91"/>
      <c r="VNE372" s="91" t="s">
        <v>218</v>
      </c>
      <c r="VNF372" s="91"/>
      <c r="VNG372" s="91"/>
      <c r="VNH372" s="91"/>
      <c r="VNI372" s="91"/>
      <c r="VNJ372" s="91"/>
      <c r="VNK372" s="91"/>
      <c r="VNL372" s="91"/>
      <c r="VNM372" s="91" t="s">
        <v>218</v>
      </c>
      <c r="VNN372" s="91"/>
      <c r="VNO372" s="91"/>
      <c r="VNP372" s="91"/>
      <c r="VNQ372" s="91"/>
      <c r="VNR372" s="91"/>
      <c r="VNS372" s="91"/>
      <c r="VNT372" s="91"/>
      <c r="VNU372" s="91" t="s">
        <v>218</v>
      </c>
      <c r="VNV372" s="91"/>
      <c r="VNW372" s="91"/>
      <c r="VNX372" s="91"/>
      <c r="VNY372" s="91"/>
      <c r="VNZ372" s="91"/>
      <c r="VOA372" s="91"/>
      <c r="VOB372" s="91"/>
      <c r="VOC372" s="91" t="s">
        <v>218</v>
      </c>
      <c r="VOD372" s="91"/>
      <c r="VOE372" s="91"/>
      <c r="VOF372" s="91"/>
      <c r="VOG372" s="91"/>
      <c r="VOH372" s="91"/>
      <c r="VOI372" s="91"/>
      <c r="VOJ372" s="91"/>
      <c r="VOK372" s="91" t="s">
        <v>218</v>
      </c>
      <c r="VOL372" s="91"/>
      <c r="VOM372" s="91"/>
      <c r="VON372" s="91"/>
      <c r="VOO372" s="91"/>
      <c r="VOP372" s="91"/>
      <c r="VOQ372" s="91"/>
      <c r="VOR372" s="91"/>
      <c r="VOS372" s="91" t="s">
        <v>218</v>
      </c>
      <c r="VOT372" s="91"/>
      <c r="VOU372" s="91"/>
      <c r="VOV372" s="91"/>
      <c r="VOW372" s="91"/>
      <c r="VOX372" s="91"/>
      <c r="VOY372" s="91"/>
      <c r="VOZ372" s="91"/>
      <c r="VPA372" s="91" t="s">
        <v>218</v>
      </c>
      <c r="VPB372" s="91"/>
      <c r="VPC372" s="91"/>
      <c r="VPD372" s="91"/>
      <c r="VPE372" s="91"/>
      <c r="VPF372" s="91"/>
      <c r="VPG372" s="91"/>
      <c r="VPH372" s="91"/>
      <c r="VPI372" s="91" t="s">
        <v>218</v>
      </c>
      <c r="VPJ372" s="91"/>
      <c r="VPK372" s="91"/>
      <c r="VPL372" s="91"/>
      <c r="VPM372" s="91"/>
      <c r="VPN372" s="91"/>
      <c r="VPO372" s="91"/>
      <c r="VPP372" s="91"/>
      <c r="VPQ372" s="91" t="s">
        <v>218</v>
      </c>
      <c r="VPR372" s="91"/>
      <c r="VPS372" s="91"/>
      <c r="VPT372" s="91"/>
      <c r="VPU372" s="91"/>
      <c r="VPV372" s="91"/>
      <c r="VPW372" s="91"/>
      <c r="VPX372" s="91"/>
      <c r="VPY372" s="91" t="s">
        <v>218</v>
      </c>
      <c r="VPZ372" s="91"/>
      <c r="VQA372" s="91"/>
      <c r="VQB372" s="91"/>
      <c r="VQC372" s="91"/>
      <c r="VQD372" s="91"/>
      <c r="VQE372" s="91"/>
      <c r="VQF372" s="91"/>
      <c r="VQG372" s="91" t="s">
        <v>218</v>
      </c>
      <c r="VQH372" s="91"/>
      <c r="VQI372" s="91"/>
      <c r="VQJ372" s="91"/>
      <c r="VQK372" s="91"/>
      <c r="VQL372" s="91"/>
      <c r="VQM372" s="91"/>
      <c r="VQN372" s="91"/>
      <c r="VQO372" s="91" t="s">
        <v>218</v>
      </c>
      <c r="VQP372" s="91"/>
      <c r="VQQ372" s="91"/>
      <c r="VQR372" s="91"/>
      <c r="VQS372" s="91"/>
      <c r="VQT372" s="91"/>
      <c r="VQU372" s="91"/>
      <c r="VQV372" s="91"/>
      <c r="VQW372" s="91" t="s">
        <v>218</v>
      </c>
      <c r="VQX372" s="91"/>
      <c r="VQY372" s="91"/>
      <c r="VQZ372" s="91"/>
      <c r="VRA372" s="91"/>
      <c r="VRB372" s="91"/>
      <c r="VRC372" s="91"/>
      <c r="VRD372" s="91"/>
      <c r="VRE372" s="91" t="s">
        <v>218</v>
      </c>
      <c r="VRF372" s="91"/>
      <c r="VRG372" s="91"/>
      <c r="VRH372" s="91"/>
      <c r="VRI372" s="91"/>
      <c r="VRJ372" s="91"/>
      <c r="VRK372" s="91"/>
      <c r="VRL372" s="91"/>
      <c r="VRM372" s="91" t="s">
        <v>218</v>
      </c>
      <c r="VRN372" s="91"/>
      <c r="VRO372" s="91"/>
      <c r="VRP372" s="91"/>
      <c r="VRQ372" s="91"/>
      <c r="VRR372" s="91"/>
      <c r="VRS372" s="91"/>
      <c r="VRT372" s="91"/>
      <c r="VRU372" s="91" t="s">
        <v>218</v>
      </c>
      <c r="VRV372" s="91"/>
      <c r="VRW372" s="91"/>
      <c r="VRX372" s="91"/>
      <c r="VRY372" s="91"/>
      <c r="VRZ372" s="91"/>
      <c r="VSA372" s="91"/>
      <c r="VSB372" s="91"/>
      <c r="VSC372" s="91" t="s">
        <v>218</v>
      </c>
      <c r="VSD372" s="91"/>
      <c r="VSE372" s="91"/>
      <c r="VSF372" s="91"/>
      <c r="VSG372" s="91"/>
      <c r="VSH372" s="91"/>
      <c r="VSI372" s="91"/>
      <c r="VSJ372" s="91"/>
      <c r="VSK372" s="91" t="s">
        <v>218</v>
      </c>
      <c r="VSL372" s="91"/>
      <c r="VSM372" s="91"/>
      <c r="VSN372" s="91"/>
      <c r="VSO372" s="91"/>
      <c r="VSP372" s="91"/>
      <c r="VSQ372" s="91"/>
      <c r="VSR372" s="91"/>
      <c r="VSS372" s="91" t="s">
        <v>218</v>
      </c>
      <c r="VST372" s="91"/>
      <c r="VSU372" s="91"/>
      <c r="VSV372" s="91"/>
      <c r="VSW372" s="91"/>
      <c r="VSX372" s="91"/>
      <c r="VSY372" s="91"/>
      <c r="VSZ372" s="91"/>
      <c r="VTA372" s="91" t="s">
        <v>218</v>
      </c>
      <c r="VTB372" s="91"/>
      <c r="VTC372" s="91"/>
      <c r="VTD372" s="91"/>
      <c r="VTE372" s="91"/>
      <c r="VTF372" s="91"/>
      <c r="VTG372" s="91"/>
      <c r="VTH372" s="91"/>
      <c r="VTI372" s="91" t="s">
        <v>218</v>
      </c>
      <c r="VTJ372" s="91"/>
      <c r="VTK372" s="91"/>
      <c r="VTL372" s="91"/>
      <c r="VTM372" s="91"/>
      <c r="VTN372" s="91"/>
      <c r="VTO372" s="91"/>
      <c r="VTP372" s="91"/>
      <c r="VTQ372" s="91" t="s">
        <v>218</v>
      </c>
      <c r="VTR372" s="91"/>
      <c r="VTS372" s="91"/>
      <c r="VTT372" s="91"/>
      <c r="VTU372" s="91"/>
      <c r="VTV372" s="91"/>
      <c r="VTW372" s="91"/>
      <c r="VTX372" s="91"/>
      <c r="VTY372" s="91" t="s">
        <v>218</v>
      </c>
      <c r="VTZ372" s="91"/>
      <c r="VUA372" s="91"/>
      <c r="VUB372" s="91"/>
      <c r="VUC372" s="91"/>
      <c r="VUD372" s="91"/>
      <c r="VUE372" s="91"/>
      <c r="VUF372" s="91"/>
      <c r="VUG372" s="91" t="s">
        <v>218</v>
      </c>
      <c r="VUH372" s="91"/>
      <c r="VUI372" s="91"/>
      <c r="VUJ372" s="91"/>
      <c r="VUK372" s="91"/>
      <c r="VUL372" s="91"/>
      <c r="VUM372" s="91"/>
      <c r="VUN372" s="91"/>
      <c r="VUO372" s="91" t="s">
        <v>218</v>
      </c>
      <c r="VUP372" s="91"/>
      <c r="VUQ372" s="91"/>
      <c r="VUR372" s="91"/>
      <c r="VUS372" s="91"/>
      <c r="VUT372" s="91"/>
      <c r="VUU372" s="91"/>
      <c r="VUV372" s="91"/>
      <c r="VUW372" s="91" t="s">
        <v>218</v>
      </c>
      <c r="VUX372" s="91"/>
      <c r="VUY372" s="91"/>
      <c r="VUZ372" s="91"/>
      <c r="VVA372" s="91"/>
      <c r="VVB372" s="91"/>
      <c r="VVC372" s="91"/>
      <c r="VVD372" s="91"/>
      <c r="VVE372" s="91" t="s">
        <v>218</v>
      </c>
      <c r="VVF372" s="91"/>
      <c r="VVG372" s="91"/>
      <c r="VVH372" s="91"/>
      <c r="VVI372" s="91"/>
      <c r="VVJ372" s="91"/>
      <c r="VVK372" s="91"/>
      <c r="VVL372" s="91"/>
      <c r="VVM372" s="91" t="s">
        <v>218</v>
      </c>
      <c r="VVN372" s="91"/>
      <c r="VVO372" s="91"/>
      <c r="VVP372" s="91"/>
      <c r="VVQ372" s="91"/>
      <c r="VVR372" s="91"/>
      <c r="VVS372" s="91"/>
      <c r="VVT372" s="91"/>
      <c r="VVU372" s="91" t="s">
        <v>218</v>
      </c>
      <c r="VVV372" s="91"/>
      <c r="VVW372" s="91"/>
      <c r="VVX372" s="91"/>
      <c r="VVY372" s="91"/>
      <c r="VVZ372" s="91"/>
      <c r="VWA372" s="91"/>
      <c r="VWB372" s="91"/>
      <c r="VWC372" s="91" t="s">
        <v>218</v>
      </c>
      <c r="VWD372" s="91"/>
      <c r="VWE372" s="91"/>
      <c r="VWF372" s="91"/>
      <c r="VWG372" s="91"/>
      <c r="VWH372" s="91"/>
      <c r="VWI372" s="91"/>
      <c r="VWJ372" s="91"/>
      <c r="VWK372" s="91" t="s">
        <v>218</v>
      </c>
      <c r="VWL372" s="91"/>
      <c r="VWM372" s="91"/>
      <c r="VWN372" s="91"/>
      <c r="VWO372" s="91"/>
      <c r="VWP372" s="91"/>
      <c r="VWQ372" s="91"/>
      <c r="VWR372" s="91"/>
      <c r="VWS372" s="91" t="s">
        <v>218</v>
      </c>
      <c r="VWT372" s="91"/>
      <c r="VWU372" s="91"/>
      <c r="VWV372" s="91"/>
      <c r="VWW372" s="91"/>
      <c r="VWX372" s="91"/>
      <c r="VWY372" s="91"/>
      <c r="VWZ372" s="91"/>
      <c r="VXA372" s="91" t="s">
        <v>218</v>
      </c>
      <c r="VXB372" s="91"/>
      <c r="VXC372" s="91"/>
      <c r="VXD372" s="91"/>
      <c r="VXE372" s="91"/>
      <c r="VXF372" s="91"/>
      <c r="VXG372" s="91"/>
      <c r="VXH372" s="91"/>
      <c r="VXI372" s="91" t="s">
        <v>218</v>
      </c>
      <c r="VXJ372" s="91"/>
      <c r="VXK372" s="91"/>
      <c r="VXL372" s="91"/>
      <c r="VXM372" s="91"/>
      <c r="VXN372" s="91"/>
      <c r="VXO372" s="91"/>
      <c r="VXP372" s="91"/>
      <c r="VXQ372" s="91" t="s">
        <v>218</v>
      </c>
      <c r="VXR372" s="91"/>
      <c r="VXS372" s="91"/>
      <c r="VXT372" s="91"/>
      <c r="VXU372" s="91"/>
      <c r="VXV372" s="91"/>
      <c r="VXW372" s="91"/>
      <c r="VXX372" s="91"/>
      <c r="VXY372" s="91" t="s">
        <v>218</v>
      </c>
      <c r="VXZ372" s="91"/>
      <c r="VYA372" s="91"/>
      <c r="VYB372" s="91"/>
      <c r="VYC372" s="91"/>
      <c r="VYD372" s="91"/>
      <c r="VYE372" s="91"/>
      <c r="VYF372" s="91"/>
      <c r="VYG372" s="91" t="s">
        <v>218</v>
      </c>
      <c r="VYH372" s="91"/>
      <c r="VYI372" s="91"/>
      <c r="VYJ372" s="91"/>
      <c r="VYK372" s="91"/>
      <c r="VYL372" s="91"/>
      <c r="VYM372" s="91"/>
      <c r="VYN372" s="91"/>
      <c r="VYO372" s="91" t="s">
        <v>218</v>
      </c>
      <c r="VYP372" s="91"/>
      <c r="VYQ372" s="91"/>
      <c r="VYR372" s="91"/>
      <c r="VYS372" s="91"/>
      <c r="VYT372" s="91"/>
      <c r="VYU372" s="91"/>
      <c r="VYV372" s="91"/>
      <c r="VYW372" s="91" t="s">
        <v>218</v>
      </c>
      <c r="VYX372" s="91"/>
      <c r="VYY372" s="91"/>
      <c r="VYZ372" s="91"/>
      <c r="VZA372" s="91"/>
      <c r="VZB372" s="91"/>
      <c r="VZC372" s="91"/>
      <c r="VZD372" s="91"/>
      <c r="VZE372" s="91" t="s">
        <v>218</v>
      </c>
      <c r="VZF372" s="91"/>
      <c r="VZG372" s="91"/>
      <c r="VZH372" s="91"/>
      <c r="VZI372" s="91"/>
      <c r="VZJ372" s="91"/>
      <c r="VZK372" s="91"/>
      <c r="VZL372" s="91"/>
      <c r="VZM372" s="91" t="s">
        <v>218</v>
      </c>
      <c r="VZN372" s="91"/>
      <c r="VZO372" s="91"/>
      <c r="VZP372" s="91"/>
      <c r="VZQ372" s="91"/>
      <c r="VZR372" s="91"/>
      <c r="VZS372" s="91"/>
      <c r="VZT372" s="91"/>
      <c r="VZU372" s="91" t="s">
        <v>218</v>
      </c>
      <c r="VZV372" s="91"/>
      <c r="VZW372" s="91"/>
      <c r="VZX372" s="91"/>
      <c r="VZY372" s="91"/>
      <c r="VZZ372" s="91"/>
      <c r="WAA372" s="91"/>
      <c r="WAB372" s="91"/>
      <c r="WAC372" s="91" t="s">
        <v>218</v>
      </c>
      <c r="WAD372" s="91"/>
      <c r="WAE372" s="91"/>
      <c r="WAF372" s="91"/>
      <c r="WAG372" s="91"/>
      <c r="WAH372" s="91"/>
      <c r="WAI372" s="91"/>
      <c r="WAJ372" s="91"/>
      <c r="WAK372" s="91" t="s">
        <v>218</v>
      </c>
      <c r="WAL372" s="91"/>
      <c r="WAM372" s="91"/>
      <c r="WAN372" s="91"/>
      <c r="WAO372" s="91"/>
      <c r="WAP372" s="91"/>
      <c r="WAQ372" s="91"/>
      <c r="WAR372" s="91"/>
      <c r="WAS372" s="91" t="s">
        <v>218</v>
      </c>
      <c r="WAT372" s="91"/>
      <c r="WAU372" s="91"/>
      <c r="WAV372" s="91"/>
      <c r="WAW372" s="91"/>
      <c r="WAX372" s="91"/>
      <c r="WAY372" s="91"/>
      <c r="WAZ372" s="91"/>
      <c r="WBA372" s="91" t="s">
        <v>218</v>
      </c>
      <c r="WBB372" s="91"/>
      <c r="WBC372" s="91"/>
      <c r="WBD372" s="91"/>
      <c r="WBE372" s="91"/>
      <c r="WBF372" s="91"/>
      <c r="WBG372" s="91"/>
      <c r="WBH372" s="91"/>
      <c r="WBI372" s="91" t="s">
        <v>218</v>
      </c>
      <c r="WBJ372" s="91"/>
      <c r="WBK372" s="91"/>
      <c r="WBL372" s="91"/>
      <c r="WBM372" s="91"/>
      <c r="WBN372" s="91"/>
      <c r="WBO372" s="91"/>
      <c r="WBP372" s="91"/>
      <c r="WBQ372" s="91" t="s">
        <v>218</v>
      </c>
      <c r="WBR372" s="91"/>
      <c r="WBS372" s="91"/>
      <c r="WBT372" s="91"/>
      <c r="WBU372" s="91"/>
      <c r="WBV372" s="91"/>
      <c r="WBW372" s="91"/>
      <c r="WBX372" s="91"/>
      <c r="WBY372" s="91" t="s">
        <v>218</v>
      </c>
      <c r="WBZ372" s="91"/>
      <c r="WCA372" s="91"/>
      <c r="WCB372" s="91"/>
      <c r="WCC372" s="91"/>
      <c r="WCD372" s="91"/>
      <c r="WCE372" s="91"/>
      <c r="WCF372" s="91"/>
      <c r="WCG372" s="91" t="s">
        <v>218</v>
      </c>
      <c r="WCH372" s="91"/>
      <c r="WCI372" s="91"/>
      <c r="WCJ372" s="91"/>
      <c r="WCK372" s="91"/>
      <c r="WCL372" s="91"/>
      <c r="WCM372" s="91"/>
      <c r="WCN372" s="91"/>
      <c r="WCO372" s="91" t="s">
        <v>218</v>
      </c>
      <c r="WCP372" s="91"/>
      <c r="WCQ372" s="91"/>
      <c r="WCR372" s="91"/>
      <c r="WCS372" s="91"/>
      <c r="WCT372" s="91"/>
      <c r="WCU372" s="91"/>
      <c r="WCV372" s="91"/>
      <c r="WCW372" s="91" t="s">
        <v>218</v>
      </c>
      <c r="WCX372" s="91"/>
      <c r="WCY372" s="91"/>
      <c r="WCZ372" s="91"/>
      <c r="WDA372" s="91"/>
      <c r="WDB372" s="91"/>
      <c r="WDC372" s="91"/>
      <c r="WDD372" s="91"/>
      <c r="WDE372" s="91" t="s">
        <v>218</v>
      </c>
      <c r="WDF372" s="91"/>
      <c r="WDG372" s="91"/>
      <c r="WDH372" s="91"/>
      <c r="WDI372" s="91"/>
      <c r="WDJ372" s="91"/>
      <c r="WDK372" s="91"/>
      <c r="WDL372" s="91"/>
      <c r="WDM372" s="91" t="s">
        <v>218</v>
      </c>
      <c r="WDN372" s="91"/>
      <c r="WDO372" s="91"/>
      <c r="WDP372" s="91"/>
      <c r="WDQ372" s="91"/>
      <c r="WDR372" s="91"/>
      <c r="WDS372" s="91"/>
      <c r="WDT372" s="91"/>
      <c r="WDU372" s="91" t="s">
        <v>218</v>
      </c>
      <c r="WDV372" s="91"/>
      <c r="WDW372" s="91"/>
      <c r="WDX372" s="91"/>
      <c r="WDY372" s="91"/>
      <c r="WDZ372" s="91"/>
      <c r="WEA372" s="91"/>
      <c r="WEB372" s="91"/>
      <c r="WEC372" s="91" t="s">
        <v>218</v>
      </c>
      <c r="WED372" s="91"/>
      <c r="WEE372" s="91"/>
      <c r="WEF372" s="91"/>
      <c r="WEG372" s="91"/>
      <c r="WEH372" s="91"/>
      <c r="WEI372" s="91"/>
      <c r="WEJ372" s="91"/>
      <c r="WEK372" s="91" t="s">
        <v>218</v>
      </c>
      <c r="WEL372" s="91"/>
      <c r="WEM372" s="91"/>
      <c r="WEN372" s="91"/>
      <c r="WEO372" s="91"/>
      <c r="WEP372" s="91"/>
      <c r="WEQ372" s="91"/>
      <c r="WER372" s="91"/>
      <c r="WES372" s="91" t="s">
        <v>218</v>
      </c>
      <c r="WET372" s="91"/>
      <c r="WEU372" s="91"/>
      <c r="WEV372" s="91"/>
      <c r="WEW372" s="91"/>
      <c r="WEX372" s="91"/>
      <c r="WEY372" s="91"/>
      <c r="WEZ372" s="91"/>
      <c r="WFA372" s="91" t="s">
        <v>218</v>
      </c>
      <c r="WFB372" s="91"/>
      <c r="WFC372" s="91"/>
      <c r="WFD372" s="91"/>
      <c r="WFE372" s="91"/>
      <c r="WFF372" s="91"/>
      <c r="WFG372" s="91"/>
      <c r="WFH372" s="91"/>
      <c r="WFI372" s="91" t="s">
        <v>218</v>
      </c>
      <c r="WFJ372" s="91"/>
      <c r="WFK372" s="91"/>
      <c r="WFL372" s="91"/>
      <c r="WFM372" s="91"/>
      <c r="WFN372" s="91"/>
      <c r="WFO372" s="91"/>
      <c r="WFP372" s="91"/>
      <c r="WFQ372" s="91" t="s">
        <v>218</v>
      </c>
      <c r="WFR372" s="91"/>
      <c r="WFS372" s="91"/>
      <c r="WFT372" s="91"/>
      <c r="WFU372" s="91"/>
      <c r="WFV372" s="91"/>
      <c r="WFW372" s="91"/>
      <c r="WFX372" s="91"/>
      <c r="WFY372" s="91" t="s">
        <v>218</v>
      </c>
      <c r="WFZ372" s="91"/>
      <c r="WGA372" s="91"/>
      <c r="WGB372" s="91"/>
      <c r="WGC372" s="91"/>
      <c r="WGD372" s="91"/>
      <c r="WGE372" s="91"/>
      <c r="WGF372" s="91"/>
      <c r="WGG372" s="91" t="s">
        <v>218</v>
      </c>
      <c r="WGH372" s="91"/>
      <c r="WGI372" s="91"/>
      <c r="WGJ372" s="91"/>
      <c r="WGK372" s="91"/>
      <c r="WGL372" s="91"/>
      <c r="WGM372" s="91"/>
      <c r="WGN372" s="91"/>
      <c r="WGO372" s="91" t="s">
        <v>218</v>
      </c>
      <c r="WGP372" s="91"/>
      <c r="WGQ372" s="91"/>
      <c r="WGR372" s="91"/>
      <c r="WGS372" s="91"/>
      <c r="WGT372" s="91"/>
      <c r="WGU372" s="91"/>
      <c r="WGV372" s="91"/>
      <c r="WGW372" s="91" t="s">
        <v>218</v>
      </c>
      <c r="WGX372" s="91"/>
      <c r="WGY372" s="91"/>
      <c r="WGZ372" s="91"/>
      <c r="WHA372" s="91"/>
      <c r="WHB372" s="91"/>
      <c r="WHC372" s="91"/>
      <c r="WHD372" s="91"/>
      <c r="WHE372" s="91" t="s">
        <v>218</v>
      </c>
      <c r="WHF372" s="91"/>
      <c r="WHG372" s="91"/>
      <c r="WHH372" s="91"/>
      <c r="WHI372" s="91"/>
      <c r="WHJ372" s="91"/>
      <c r="WHK372" s="91"/>
      <c r="WHL372" s="91"/>
      <c r="WHM372" s="91" t="s">
        <v>218</v>
      </c>
      <c r="WHN372" s="91"/>
      <c r="WHO372" s="91"/>
      <c r="WHP372" s="91"/>
      <c r="WHQ372" s="91"/>
      <c r="WHR372" s="91"/>
      <c r="WHS372" s="91"/>
      <c r="WHT372" s="91"/>
      <c r="WHU372" s="91" t="s">
        <v>218</v>
      </c>
      <c r="WHV372" s="91"/>
      <c r="WHW372" s="91"/>
      <c r="WHX372" s="91"/>
      <c r="WHY372" s="91"/>
      <c r="WHZ372" s="91"/>
      <c r="WIA372" s="91"/>
      <c r="WIB372" s="91"/>
      <c r="WIC372" s="91" t="s">
        <v>218</v>
      </c>
      <c r="WID372" s="91"/>
      <c r="WIE372" s="91"/>
      <c r="WIF372" s="91"/>
      <c r="WIG372" s="91"/>
      <c r="WIH372" s="91"/>
      <c r="WII372" s="91"/>
      <c r="WIJ372" s="91"/>
      <c r="WIK372" s="91" t="s">
        <v>218</v>
      </c>
      <c r="WIL372" s="91"/>
      <c r="WIM372" s="91"/>
      <c r="WIN372" s="91"/>
      <c r="WIO372" s="91"/>
      <c r="WIP372" s="91"/>
      <c r="WIQ372" s="91"/>
      <c r="WIR372" s="91"/>
      <c r="WIS372" s="91" t="s">
        <v>218</v>
      </c>
      <c r="WIT372" s="91"/>
      <c r="WIU372" s="91"/>
      <c r="WIV372" s="91"/>
      <c r="WIW372" s="91"/>
      <c r="WIX372" s="91"/>
      <c r="WIY372" s="91"/>
      <c r="WIZ372" s="91"/>
      <c r="WJA372" s="91" t="s">
        <v>218</v>
      </c>
      <c r="WJB372" s="91"/>
      <c r="WJC372" s="91"/>
      <c r="WJD372" s="91"/>
      <c r="WJE372" s="91"/>
      <c r="WJF372" s="91"/>
      <c r="WJG372" s="91"/>
      <c r="WJH372" s="91"/>
      <c r="WJI372" s="91" t="s">
        <v>218</v>
      </c>
      <c r="WJJ372" s="91"/>
      <c r="WJK372" s="91"/>
      <c r="WJL372" s="91"/>
      <c r="WJM372" s="91"/>
      <c r="WJN372" s="91"/>
      <c r="WJO372" s="91"/>
      <c r="WJP372" s="91"/>
      <c r="WJQ372" s="91" t="s">
        <v>218</v>
      </c>
      <c r="WJR372" s="91"/>
      <c r="WJS372" s="91"/>
      <c r="WJT372" s="91"/>
      <c r="WJU372" s="91"/>
      <c r="WJV372" s="91"/>
      <c r="WJW372" s="91"/>
      <c r="WJX372" s="91"/>
      <c r="WJY372" s="91" t="s">
        <v>218</v>
      </c>
      <c r="WJZ372" s="91"/>
      <c r="WKA372" s="91"/>
      <c r="WKB372" s="91"/>
      <c r="WKC372" s="91"/>
      <c r="WKD372" s="91"/>
      <c r="WKE372" s="91"/>
      <c r="WKF372" s="91"/>
      <c r="WKG372" s="91" t="s">
        <v>218</v>
      </c>
      <c r="WKH372" s="91"/>
      <c r="WKI372" s="91"/>
      <c r="WKJ372" s="91"/>
      <c r="WKK372" s="91"/>
      <c r="WKL372" s="91"/>
      <c r="WKM372" s="91"/>
      <c r="WKN372" s="91"/>
      <c r="WKO372" s="91" t="s">
        <v>218</v>
      </c>
      <c r="WKP372" s="91"/>
      <c r="WKQ372" s="91"/>
      <c r="WKR372" s="91"/>
      <c r="WKS372" s="91"/>
      <c r="WKT372" s="91"/>
      <c r="WKU372" s="91"/>
      <c r="WKV372" s="91"/>
      <c r="WKW372" s="91" t="s">
        <v>218</v>
      </c>
      <c r="WKX372" s="91"/>
      <c r="WKY372" s="91"/>
      <c r="WKZ372" s="91"/>
      <c r="WLA372" s="91"/>
      <c r="WLB372" s="91"/>
      <c r="WLC372" s="91"/>
      <c r="WLD372" s="91"/>
      <c r="WLE372" s="91" t="s">
        <v>218</v>
      </c>
      <c r="WLF372" s="91"/>
      <c r="WLG372" s="91"/>
      <c r="WLH372" s="91"/>
      <c r="WLI372" s="91"/>
      <c r="WLJ372" s="91"/>
      <c r="WLK372" s="91"/>
      <c r="WLL372" s="91"/>
      <c r="WLM372" s="91" t="s">
        <v>218</v>
      </c>
      <c r="WLN372" s="91"/>
      <c r="WLO372" s="91"/>
      <c r="WLP372" s="91"/>
      <c r="WLQ372" s="91"/>
      <c r="WLR372" s="91"/>
      <c r="WLS372" s="91"/>
      <c r="WLT372" s="91"/>
      <c r="WLU372" s="91" t="s">
        <v>218</v>
      </c>
      <c r="WLV372" s="91"/>
      <c r="WLW372" s="91"/>
      <c r="WLX372" s="91"/>
      <c r="WLY372" s="91"/>
      <c r="WLZ372" s="91"/>
      <c r="WMA372" s="91"/>
      <c r="WMB372" s="91"/>
      <c r="WMC372" s="91" t="s">
        <v>218</v>
      </c>
      <c r="WMD372" s="91"/>
      <c r="WME372" s="91"/>
      <c r="WMF372" s="91"/>
      <c r="WMG372" s="91"/>
      <c r="WMH372" s="91"/>
      <c r="WMI372" s="91"/>
      <c r="WMJ372" s="91"/>
      <c r="WMK372" s="91" t="s">
        <v>218</v>
      </c>
      <c r="WML372" s="91"/>
      <c r="WMM372" s="91"/>
      <c r="WMN372" s="91"/>
      <c r="WMO372" s="91"/>
      <c r="WMP372" s="91"/>
      <c r="WMQ372" s="91"/>
      <c r="WMR372" s="91"/>
      <c r="WMS372" s="91" t="s">
        <v>218</v>
      </c>
      <c r="WMT372" s="91"/>
      <c r="WMU372" s="91"/>
      <c r="WMV372" s="91"/>
      <c r="WMW372" s="91"/>
      <c r="WMX372" s="91"/>
      <c r="WMY372" s="91"/>
      <c r="WMZ372" s="91"/>
      <c r="WNA372" s="91" t="s">
        <v>218</v>
      </c>
      <c r="WNB372" s="91"/>
      <c r="WNC372" s="91"/>
      <c r="WND372" s="91"/>
      <c r="WNE372" s="91"/>
      <c r="WNF372" s="91"/>
      <c r="WNG372" s="91"/>
      <c r="WNH372" s="91"/>
      <c r="WNI372" s="91" t="s">
        <v>218</v>
      </c>
      <c r="WNJ372" s="91"/>
      <c r="WNK372" s="91"/>
      <c r="WNL372" s="91"/>
      <c r="WNM372" s="91"/>
      <c r="WNN372" s="91"/>
      <c r="WNO372" s="91"/>
      <c r="WNP372" s="91"/>
      <c r="WNQ372" s="91" t="s">
        <v>218</v>
      </c>
      <c r="WNR372" s="91"/>
      <c r="WNS372" s="91"/>
      <c r="WNT372" s="91"/>
      <c r="WNU372" s="91"/>
      <c r="WNV372" s="91"/>
      <c r="WNW372" s="91"/>
      <c r="WNX372" s="91"/>
      <c r="WNY372" s="91" t="s">
        <v>218</v>
      </c>
      <c r="WNZ372" s="91"/>
      <c r="WOA372" s="91"/>
      <c r="WOB372" s="91"/>
      <c r="WOC372" s="91"/>
      <c r="WOD372" s="91"/>
      <c r="WOE372" s="91"/>
      <c r="WOF372" s="91"/>
      <c r="WOG372" s="91" t="s">
        <v>218</v>
      </c>
      <c r="WOH372" s="91"/>
      <c r="WOI372" s="91"/>
      <c r="WOJ372" s="91"/>
      <c r="WOK372" s="91"/>
      <c r="WOL372" s="91"/>
      <c r="WOM372" s="91"/>
      <c r="WON372" s="91"/>
      <c r="WOO372" s="91" t="s">
        <v>218</v>
      </c>
      <c r="WOP372" s="91"/>
      <c r="WOQ372" s="91"/>
      <c r="WOR372" s="91"/>
      <c r="WOS372" s="91"/>
      <c r="WOT372" s="91"/>
      <c r="WOU372" s="91"/>
      <c r="WOV372" s="91"/>
      <c r="WOW372" s="91" t="s">
        <v>218</v>
      </c>
      <c r="WOX372" s="91"/>
      <c r="WOY372" s="91"/>
      <c r="WOZ372" s="91"/>
      <c r="WPA372" s="91"/>
      <c r="WPB372" s="91"/>
      <c r="WPC372" s="91"/>
      <c r="WPD372" s="91"/>
      <c r="WPE372" s="91" t="s">
        <v>218</v>
      </c>
      <c r="WPF372" s="91"/>
      <c r="WPG372" s="91"/>
      <c r="WPH372" s="91"/>
      <c r="WPI372" s="91"/>
      <c r="WPJ372" s="91"/>
      <c r="WPK372" s="91"/>
      <c r="WPL372" s="91"/>
      <c r="WPM372" s="91" t="s">
        <v>218</v>
      </c>
      <c r="WPN372" s="91"/>
      <c r="WPO372" s="91"/>
      <c r="WPP372" s="91"/>
      <c r="WPQ372" s="91"/>
      <c r="WPR372" s="91"/>
      <c r="WPS372" s="91"/>
      <c r="WPT372" s="91"/>
      <c r="WPU372" s="91" t="s">
        <v>218</v>
      </c>
      <c r="WPV372" s="91"/>
      <c r="WPW372" s="91"/>
      <c r="WPX372" s="91"/>
      <c r="WPY372" s="91"/>
      <c r="WPZ372" s="91"/>
      <c r="WQA372" s="91"/>
      <c r="WQB372" s="91"/>
      <c r="WQC372" s="91" t="s">
        <v>218</v>
      </c>
      <c r="WQD372" s="91"/>
      <c r="WQE372" s="91"/>
      <c r="WQF372" s="91"/>
      <c r="WQG372" s="91"/>
      <c r="WQH372" s="91"/>
      <c r="WQI372" s="91"/>
      <c r="WQJ372" s="91"/>
      <c r="WQK372" s="91" t="s">
        <v>218</v>
      </c>
      <c r="WQL372" s="91"/>
      <c r="WQM372" s="91"/>
      <c r="WQN372" s="91"/>
      <c r="WQO372" s="91"/>
      <c r="WQP372" s="91"/>
      <c r="WQQ372" s="91"/>
      <c r="WQR372" s="91"/>
      <c r="WQS372" s="91" t="s">
        <v>218</v>
      </c>
      <c r="WQT372" s="91"/>
      <c r="WQU372" s="91"/>
      <c r="WQV372" s="91"/>
      <c r="WQW372" s="91"/>
      <c r="WQX372" s="91"/>
      <c r="WQY372" s="91"/>
      <c r="WQZ372" s="91"/>
      <c r="WRA372" s="91" t="s">
        <v>218</v>
      </c>
      <c r="WRB372" s="91"/>
      <c r="WRC372" s="91"/>
      <c r="WRD372" s="91"/>
      <c r="WRE372" s="91"/>
      <c r="WRF372" s="91"/>
      <c r="WRG372" s="91"/>
      <c r="WRH372" s="91"/>
      <c r="WRI372" s="91" t="s">
        <v>218</v>
      </c>
      <c r="WRJ372" s="91"/>
      <c r="WRK372" s="91"/>
      <c r="WRL372" s="91"/>
      <c r="WRM372" s="91"/>
      <c r="WRN372" s="91"/>
      <c r="WRO372" s="91"/>
      <c r="WRP372" s="91"/>
      <c r="WRQ372" s="91" t="s">
        <v>218</v>
      </c>
      <c r="WRR372" s="91"/>
      <c r="WRS372" s="91"/>
      <c r="WRT372" s="91"/>
      <c r="WRU372" s="91"/>
      <c r="WRV372" s="91"/>
      <c r="WRW372" s="91"/>
      <c r="WRX372" s="91"/>
      <c r="WRY372" s="91" t="s">
        <v>218</v>
      </c>
      <c r="WRZ372" s="91"/>
      <c r="WSA372" s="91"/>
      <c r="WSB372" s="91"/>
      <c r="WSC372" s="91"/>
      <c r="WSD372" s="91"/>
      <c r="WSE372" s="91"/>
      <c r="WSF372" s="91"/>
      <c r="WSG372" s="91" t="s">
        <v>218</v>
      </c>
      <c r="WSH372" s="91"/>
      <c r="WSI372" s="91"/>
      <c r="WSJ372" s="91"/>
      <c r="WSK372" s="91"/>
      <c r="WSL372" s="91"/>
      <c r="WSM372" s="91"/>
      <c r="WSN372" s="91"/>
      <c r="WSO372" s="91" t="s">
        <v>218</v>
      </c>
      <c r="WSP372" s="91"/>
      <c r="WSQ372" s="91"/>
      <c r="WSR372" s="91"/>
      <c r="WSS372" s="91"/>
      <c r="WST372" s="91"/>
      <c r="WSU372" s="91"/>
      <c r="WSV372" s="91"/>
      <c r="WSW372" s="91" t="s">
        <v>218</v>
      </c>
      <c r="WSX372" s="91"/>
      <c r="WSY372" s="91"/>
      <c r="WSZ372" s="91"/>
      <c r="WTA372" s="91"/>
      <c r="WTB372" s="91"/>
      <c r="WTC372" s="91"/>
      <c r="WTD372" s="91"/>
      <c r="WTE372" s="91" t="s">
        <v>218</v>
      </c>
      <c r="WTF372" s="91"/>
      <c r="WTG372" s="91"/>
      <c r="WTH372" s="91"/>
      <c r="WTI372" s="91"/>
      <c r="WTJ372" s="91"/>
      <c r="WTK372" s="91"/>
      <c r="WTL372" s="91"/>
      <c r="WTM372" s="91" t="s">
        <v>218</v>
      </c>
      <c r="WTN372" s="91"/>
      <c r="WTO372" s="91"/>
      <c r="WTP372" s="91"/>
      <c r="WTQ372" s="91"/>
      <c r="WTR372" s="91"/>
      <c r="WTS372" s="91"/>
      <c r="WTT372" s="91"/>
      <c r="WTU372" s="91" t="s">
        <v>218</v>
      </c>
      <c r="WTV372" s="91"/>
      <c r="WTW372" s="91"/>
      <c r="WTX372" s="91"/>
      <c r="WTY372" s="91"/>
      <c r="WTZ372" s="91"/>
      <c r="WUA372" s="91"/>
      <c r="WUB372" s="91"/>
      <c r="WUC372" s="91" t="s">
        <v>218</v>
      </c>
      <c r="WUD372" s="91"/>
      <c r="WUE372" s="91"/>
      <c r="WUF372" s="91"/>
      <c r="WUG372" s="91"/>
      <c r="WUH372" s="91"/>
      <c r="WUI372" s="91"/>
      <c r="WUJ372" s="91"/>
      <c r="WUK372" s="91" t="s">
        <v>218</v>
      </c>
      <c r="WUL372" s="91"/>
      <c r="WUM372" s="91"/>
      <c r="WUN372" s="91"/>
      <c r="WUO372" s="91"/>
      <c r="WUP372" s="91"/>
      <c r="WUQ372" s="91"/>
      <c r="WUR372" s="91"/>
      <c r="WUS372" s="91" t="s">
        <v>218</v>
      </c>
      <c r="WUT372" s="91"/>
      <c r="WUU372" s="91"/>
      <c r="WUV372" s="91"/>
      <c r="WUW372" s="91"/>
      <c r="WUX372" s="91"/>
      <c r="WUY372" s="91"/>
      <c r="WUZ372" s="91"/>
      <c r="WVA372" s="91" t="s">
        <v>218</v>
      </c>
      <c r="WVB372" s="91"/>
      <c r="WVC372" s="91"/>
      <c r="WVD372" s="91"/>
      <c r="WVE372" s="91"/>
      <c r="WVF372" s="91"/>
      <c r="WVG372" s="91"/>
      <c r="WVH372" s="91"/>
      <c r="WVI372" s="91" t="s">
        <v>218</v>
      </c>
      <c r="WVJ372" s="91"/>
      <c r="WVK372" s="91"/>
      <c r="WVL372" s="91"/>
      <c r="WVM372" s="91"/>
      <c r="WVN372" s="91"/>
      <c r="WVO372" s="91"/>
      <c r="WVP372" s="91"/>
      <c r="WVQ372" s="91" t="s">
        <v>218</v>
      </c>
      <c r="WVR372" s="91"/>
      <c r="WVS372" s="91"/>
      <c r="WVT372" s="91"/>
      <c r="WVU372" s="91"/>
      <c r="WVV372" s="91"/>
      <c r="WVW372" s="91"/>
      <c r="WVX372" s="91"/>
      <c r="WVY372" s="91" t="s">
        <v>218</v>
      </c>
      <c r="WVZ372" s="91"/>
      <c r="WWA372" s="91"/>
      <c r="WWB372" s="91"/>
      <c r="WWC372" s="91"/>
      <c r="WWD372" s="91"/>
      <c r="WWE372" s="91"/>
      <c r="WWF372" s="91"/>
      <c r="WWG372" s="91" t="s">
        <v>218</v>
      </c>
      <c r="WWH372" s="91"/>
      <c r="WWI372" s="91"/>
      <c r="WWJ372" s="91"/>
      <c r="WWK372" s="91"/>
      <c r="WWL372" s="91"/>
      <c r="WWM372" s="91"/>
      <c r="WWN372" s="91"/>
      <c r="WWO372" s="91" t="s">
        <v>218</v>
      </c>
      <c r="WWP372" s="91"/>
      <c r="WWQ372" s="91"/>
      <c r="WWR372" s="91"/>
      <c r="WWS372" s="91"/>
      <c r="WWT372" s="91"/>
      <c r="WWU372" s="91"/>
      <c r="WWV372" s="91"/>
      <c r="WWW372" s="91" t="s">
        <v>218</v>
      </c>
      <c r="WWX372" s="91"/>
      <c r="WWY372" s="91"/>
      <c r="WWZ372" s="91"/>
      <c r="WXA372" s="91"/>
      <c r="WXB372" s="91"/>
      <c r="WXC372" s="91"/>
      <c r="WXD372" s="91"/>
      <c r="WXE372" s="91" t="s">
        <v>218</v>
      </c>
      <c r="WXF372" s="91"/>
      <c r="WXG372" s="91"/>
      <c r="WXH372" s="91"/>
      <c r="WXI372" s="91"/>
      <c r="WXJ372" s="91"/>
      <c r="WXK372" s="91"/>
      <c r="WXL372" s="91"/>
      <c r="WXM372" s="91" t="s">
        <v>218</v>
      </c>
      <c r="WXN372" s="91"/>
      <c r="WXO372" s="91"/>
      <c r="WXP372" s="91"/>
      <c r="WXQ372" s="91"/>
      <c r="WXR372" s="91"/>
      <c r="WXS372" s="91"/>
      <c r="WXT372" s="91"/>
      <c r="WXU372" s="91" t="s">
        <v>218</v>
      </c>
      <c r="WXV372" s="91"/>
      <c r="WXW372" s="91"/>
      <c r="WXX372" s="91"/>
      <c r="WXY372" s="91"/>
      <c r="WXZ372" s="91"/>
      <c r="WYA372" s="91"/>
      <c r="WYB372" s="91"/>
      <c r="WYC372" s="91" t="s">
        <v>218</v>
      </c>
      <c r="WYD372" s="91"/>
      <c r="WYE372" s="91"/>
      <c r="WYF372" s="91"/>
      <c r="WYG372" s="91"/>
      <c r="WYH372" s="91"/>
      <c r="WYI372" s="91"/>
      <c r="WYJ372" s="91"/>
      <c r="WYK372" s="91" t="s">
        <v>218</v>
      </c>
      <c r="WYL372" s="91"/>
      <c r="WYM372" s="91"/>
      <c r="WYN372" s="91"/>
      <c r="WYO372" s="91"/>
      <c r="WYP372" s="91"/>
      <c r="WYQ372" s="91"/>
      <c r="WYR372" s="91"/>
      <c r="WYS372" s="91" t="s">
        <v>218</v>
      </c>
      <c r="WYT372" s="91"/>
      <c r="WYU372" s="91"/>
      <c r="WYV372" s="91"/>
      <c r="WYW372" s="91"/>
      <c r="WYX372" s="91"/>
      <c r="WYY372" s="91"/>
      <c r="WYZ372" s="91"/>
      <c r="WZA372" s="91" t="s">
        <v>218</v>
      </c>
      <c r="WZB372" s="91"/>
      <c r="WZC372" s="91"/>
      <c r="WZD372" s="91"/>
      <c r="WZE372" s="91"/>
      <c r="WZF372" s="91"/>
      <c r="WZG372" s="91"/>
      <c r="WZH372" s="91"/>
      <c r="WZI372" s="91" t="s">
        <v>218</v>
      </c>
      <c r="WZJ372" s="91"/>
      <c r="WZK372" s="91"/>
      <c r="WZL372" s="91"/>
      <c r="WZM372" s="91"/>
      <c r="WZN372" s="91"/>
      <c r="WZO372" s="91"/>
      <c r="WZP372" s="91"/>
      <c r="WZQ372" s="91" t="s">
        <v>218</v>
      </c>
      <c r="WZR372" s="91"/>
      <c r="WZS372" s="91"/>
      <c r="WZT372" s="91"/>
      <c r="WZU372" s="91"/>
      <c r="WZV372" s="91"/>
      <c r="WZW372" s="91"/>
      <c r="WZX372" s="91"/>
      <c r="WZY372" s="91" t="s">
        <v>218</v>
      </c>
      <c r="WZZ372" s="91"/>
      <c r="XAA372" s="91"/>
      <c r="XAB372" s="91"/>
      <c r="XAC372" s="91"/>
      <c r="XAD372" s="91"/>
      <c r="XAE372" s="91"/>
      <c r="XAF372" s="91"/>
      <c r="XAG372" s="91" t="s">
        <v>218</v>
      </c>
      <c r="XAH372" s="91"/>
      <c r="XAI372" s="91"/>
      <c r="XAJ372" s="91"/>
      <c r="XAK372" s="91"/>
      <c r="XAL372" s="91"/>
      <c r="XAM372" s="91"/>
      <c r="XAN372" s="91"/>
      <c r="XAO372" s="91" t="s">
        <v>218</v>
      </c>
      <c r="XAP372" s="91"/>
      <c r="XAQ372" s="91"/>
      <c r="XAR372" s="91"/>
      <c r="XAS372" s="91"/>
      <c r="XAT372" s="91"/>
      <c r="XAU372" s="91"/>
      <c r="XAV372" s="91"/>
      <c r="XAW372" s="91" t="s">
        <v>218</v>
      </c>
      <c r="XAX372" s="91"/>
      <c r="XAY372" s="91"/>
      <c r="XAZ372" s="91"/>
      <c r="XBA372" s="91"/>
      <c r="XBB372" s="91"/>
      <c r="XBC372" s="91"/>
      <c r="XBD372" s="91"/>
      <c r="XBE372" s="91" t="s">
        <v>218</v>
      </c>
      <c r="XBF372" s="91"/>
      <c r="XBG372" s="91"/>
      <c r="XBH372" s="91"/>
      <c r="XBI372" s="91"/>
      <c r="XBJ372" s="91"/>
      <c r="XBK372" s="91"/>
      <c r="XBL372" s="91"/>
      <c r="XBM372" s="91" t="s">
        <v>218</v>
      </c>
      <c r="XBN372" s="91"/>
      <c r="XBO372" s="91"/>
      <c r="XBP372" s="91"/>
      <c r="XBQ372" s="91"/>
      <c r="XBR372" s="91"/>
      <c r="XBS372" s="91"/>
      <c r="XBT372" s="91"/>
      <c r="XBU372" s="91" t="s">
        <v>218</v>
      </c>
      <c r="XBV372" s="91"/>
      <c r="XBW372" s="91"/>
      <c r="XBX372" s="91"/>
      <c r="XBY372" s="91"/>
      <c r="XBZ372" s="91"/>
      <c r="XCA372" s="91"/>
      <c r="XCB372" s="91"/>
      <c r="XCC372" s="91" t="s">
        <v>218</v>
      </c>
      <c r="XCD372" s="91"/>
      <c r="XCE372" s="91"/>
      <c r="XCF372" s="91"/>
      <c r="XCG372" s="91"/>
      <c r="XCH372" s="91"/>
      <c r="XCI372" s="91"/>
      <c r="XCJ372" s="91"/>
      <c r="XCK372" s="91" t="s">
        <v>218</v>
      </c>
      <c r="XCL372" s="91"/>
      <c r="XCM372" s="91"/>
      <c r="XCN372" s="91"/>
      <c r="XCO372" s="91"/>
      <c r="XCP372" s="91"/>
      <c r="XCQ372" s="91"/>
      <c r="XCR372" s="91"/>
      <c r="XCS372" s="91" t="s">
        <v>218</v>
      </c>
      <c r="XCT372" s="91"/>
      <c r="XCU372" s="91"/>
      <c r="XCV372" s="91"/>
      <c r="XCW372" s="91"/>
      <c r="XCX372" s="91"/>
      <c r="XCY372" s="91"/>
      <c r="XCZ372" s="91"/>
      <c r="XDA372" s="91" t="s">
        <v>218</v>
      </c>
      <c r="XDB372" s="91"/>
      <c r="XDC372" s="91"/>
      <c r="XDD372" s="91"/>
      <c r="XDE372" s="91"/>
      <c r="XDF372" s="91"/>
      <c r="XDG372" s="91"/>
      <c r="XDH372" s="91"/>
      <c r="XDI372" s="91" t="s">
        <v>218</v>
      </c>
      <c r="XDJ372" s="91"/>
      <c r="XDK372" s="91"/>
      <c r="XDL372" s="91"/>
      <c r="XDM372" s="91"/>
      <c r="XDN372" s="91"/>
      <c r="XDO372" s="91"/>
      <c r="XDP372" s="91"/>
      <c r="XDQ372" s="91" t="s">
        <v>218</v>
      </c>
      <c r="XDR372" s="91"/>
      <c r="XDS372" s="91"/>
      <c r="XDT372" s="91"/>
      <c r="XDU372" s="91"/>
      <c r="XDV372" s="91"/>
      <c r="XDW372" s="91"/>
      <c r="XDX372" s="91"/>
      <c r="XDY372" s="91" t="s">
        <v>218</v>
      </c>
      <c r="XDZ372" s="91"/>
      <c r="XEA372" s="91"/>
      <c r="XEB372" s="91"/>
      <c r="XEC372" s="91"/>
      <c r="XED372" s="91"/>
      <c r="XEE372" s="91"/>
      <c r="XEF372" s="91"/>
      <c r="XEG372" s="91" t="s">
        <v>218</v>
      </c>
      <c r="XEH372" s="91"/>
      <c r="XEI372" s="91"/>
      <c r="XEJ372" s="91"/>
      <c r="XEK372" s="91"/>
      <c r="XEL372" s="91"/>
      <c r="XEM372" s="91"/>
      <c r="XEN372" s="91"/>
      <c r="XEO372" s="91" t="s">
        <v>218</v>
      </c>
      <c r="XEP372" s="91"/>
      <c r="XEQ372" s="91"/>
      <c r="XER372" s="91"/>
      <c r="XES372" s="91"/>
      <c r="XET372" s="91"/>
      <c r="XEU372" s="91"/>
      <c r="XEV372" s="91"/>
      <c r="XEW372" s="91" t="s">
        <v>218</v>
      </c>
      <c r="XEX372" s="91"/>
      <c r="XEY372" s="91"/>
      <c r="XEZ372" s="91"/>
      <c r="XFA372" s="91"/>
      <c r="XFB372" s="91"/>
      <c r="XFC372" s="91"/>
      <c r="XFD372" s="91"/>
    </row>
    <row r="373" spans="1:16384" s="51" customFormat="1" ht="15.75" customHeight="1" x14ac:dyDescent="0.35">
      <c r="A373" s="52">
        <v>1</v>
      </c>
      <c r="B373" s="52" t="s">
        <v>243</v>
      </c>
      <c r="C373" s="52" t="s">
        <v>216</v>
      </c>
      <c r="D373" s="52">
        <f>83.51*10.764</f>
        <v>898.90164000000004</v>
      </c>
      <c r="E373" s="52">
        <v>0</v>
      </c>
      <c r="F373" s="52">
        <f t="shared" ref="F373:F374" si="40">D373*(($F$335)+1)+(IF(E373&lt;101,E373,IF(E373&lt;201,E373/2,IF(E373&lt;=301,E373/3,E373/4))))</f>
        <v>1348.3524600000001</v>
      </c>
      <c r="G373" s="92" t="str">
        <f>A372</f>
        <v>13th Floor For Residential</v>
      </c>
      <c r="H373" s="92"/>
      <c r="I373" s="34"/>
      <c r="N373" s="34"/>
    </row>
    <row r="374" spans="1:16384" s="51" customFormat="1" ht="15.75" customHeight="1" x14ac:dyDescent="0.35">
      <c r="A374" s="52">
        <f>A373+1</f>
        <v>2</v>
      </c>
      <c r="B374" s="52" t="s">
        <v>243</v>
      </c>
      <c r="C374" s="52" t="s">
        <v>213</v>
      </c>
      <c r="D374" s="52">
        <f>39.79*10.764</f>
        <v>428.29955999999999</v>
      </c>
      <c r="E374" s="52">
        <v>0</v>
      </c>
      <c r="F374" s="52">
        <f t="shared" si="40"/>
        <v>642.44934000000001</v>
      </c>
      <c r="G374" s="92"/>
      <c r="H374" s="92"/>
      <c r="I374" s="34"/>
      <c r="N374" s="34"/>
    </row>
    <row r="375" spans="1:16384" s="51" customFormat="1" ht="15.75" customHeight="1" x14ac:dyDescent="0.35">
      <c r="A375" s="52">
        <f>A374+1</f>
        <v>3</v>
      </c>
      <c r="B375" s="52" t="s">
        <v>243</v>
      </c>
      <c r="C375" s="52" t="s">
        <v>212</v>
      </c>
      <c r="D375" s="52">
        <f>53.75*10.764</f>
        <v>578.56499999999994</v>
      </c>
      <c r="E375" s="52">
        <v>0</v>
      </c>
      <c r="F375" s="52">
        <f>D375*(($F$335)+1)+(IF(E375&lt;101,E375,IF(E375&lt;201,E375/2,IF(E375&lt;=301,E375/3,E375/4))))</f>
        <v>867.84749999999985</v>
      </c>
      <c r="G375" s="92"/>
      <c r="H375" s="92"/>
      <c r="I375" s="34"/>
      <c r="N375" s="34"/>
    </row>
    <row r="376" spans="1:16384" s="51" customFormat="1" ht="15.75" customHeight="1" x14ac:dyDescent="0.35">
      <c r="A376" s="52">
        <f>A375+1</f>
        <v>4</v>
      </c>
      <c r="B376" s="52" t="s">
        <v>243</v>
      </c>
      <c r="C376" s="52" t="s">
        <v>212</v>
      </c>
      <c r="D376" s="52">
        <f>54.13*10.764</f>
        <v>582.65531999999996</v>
      </c>
      <c r="E376" s="52">
        <v>0</v>
      </c>
      <c r="F376" s="52">
        <f>D376*(($F$335)+1)+(IF(E376&lt;101,E376,IF(E376&lt;201,E376/2,IF(E376&lt;=301,E376/3,E376/4))))</f>
        <v>873.98298</v>
      </c>
      <c r="G376" s="92"/>
      <c r="H376" s="92"/>
      <c r="I376" s="34"/>
      <c r="N376" s="34"/>
    </row>
    <row r="377" spans="1:16384" s="51" customFormat="1" x14ac:dyDescent="0.35">
      <c r="A377" s="91" t="s">
        <v>227</v>
      </c>
      <c r="B377" s="91"/>
      <c r="C377" s="91"/>
      <c r="D377" s="91"/>
      <c r="E377" s="91"/>
      <c r="F377" s="91"/>
      <c r="G377" s="91"/>
      <c r="H377" s="117"/>
      <c r="I377" s="55"/>
      <c r="J377" s="55"/>
      <c r="K377" s="55"/>
      <c r="L377" s="55"/>
      <c r="M377" s="55"/>
      <c r="N377" s="55"/>
      <c r="O377" s="55"/>
      <c r="P377" s="55"/>
      <c r="Q377" s="119" t="s">
        <v>218</v>
      </c>
      <c r="R377" s="91"/>
      <c r="S377" s="91"/>
      <c r="T377" s="91"/>
      <c r="U377" s="91"/>
      <c r="V377" s="91"/>
      <c r="W377" s="91"/>
      <c r="X377" s="91"/>
      <c r="Y377" s="91" t="s">
        <v>218</v>
      </c>
      <c r="Z377" s="91"/>
      <c r="AA377" s="91"/>
      <c r="AB377" s="91"/>
      <c r="AC377" s="91"/>
      <c r="AD377" s="91"/>
      <c r="AE377" s="91"/>
      <c r="AF377" s="91"/>
      <c r="AG377" s="91" t="s">
        <v>218</v>
      </c>
      <c r="AH377" s="91"/>
      <c r="AI377" s="91"/>
      <c r="AJ377" s="91"/>
      <c r="AK377" s="91"/>
      <c r="AL377" s="91"/>
      <c r="AM377" s="91"/>
      <c r="AN377" s="91"/>
      <c r="AO377" s="91" t="s">
        <v>218</v>
      </c>
      <c r="AP377" s="91"/>
      <c r="AQ377" s="91"/>
      <c r="AR377" s="91"/>
      <c r="AS377" s="91"/>
      <c r="AT377" s="91"/>
      <c r="AU377" s="91"/>
      <c r="AV377" s="91"/>
      <c r="AW377" s="91" t="s">
        <v>218</v>
      </c>
      <c r="AX377" s="91"/>
      <c r="AY377" s="91"/>
      <c r="AZ377" s="91"/>
      <c r="BA377" s="91"/>
      <c r="BB377" s="91"/>
      <c r="BC377" s="91"/>
      <c r="BD377" s="91"/>
      <c r="BE377" s="91" t="s">
        <v>218</v>
      </c>
      <c r="BF377" s="91"/>
      <c r="BG377" s="91"/>
      <c r="BH377" s="91"/>
      <c r="BI377" s="91"/>
      <c r="BJ377" s="91"/>
      <c r="BK377" s="91"/>
      <c r="BL377" s="91"/>
      <c r="BM377" s="91" t="s">
        <v>218</v>
      </c>
      <c r="BN377" s="91"/>
      <c r="BO377" s="91"/>
      <c r="BP377" s="91"/>
      <c r="BQ377" s="91"/>
      <c r="BR377" s="91"/>
      <c r="BS377" s="91"/>
      <c r="BT377" s="91"/>
      <c r="BU377" s="91" t="s">
        <v>218</v>
      </c>
      <c r="BV377" s="91"/>
      <c r="BW377" s="91"/>
      <c r="BX377" s="91"/>
      <c r="BY377" s="91"/>
      <c r="BZ377" s="91"/>
      <c r="CA377" s="91"/>
      <c r="CB377" s="91"/>
      <c r="CC377" s="91" t="s">
        <v>218</v>
      </c>
      <c r="CD377" s="91"/>
      <c r="CE377" s="91"/>
      <c r="CF377" s="91"/>
      <c r="CG377" s="91"/>
      <c r="CH377" s="91"/>
      <c r="CI377" s="91"/>
      <c r="CJ377" s="91"/>
      <c r="CK377" s="91" t="s">
        <v>218</v>
      </c>
      <c r="CL377" s="91"/>
      <c r="CM377" s="91"/>
      <c r="CN377" s="91"/>
      <c r="CO377" s="91"/>
      <c r="CP377" s="91"/>
      <c r="CQ377" s="91"/>
      <c r="CR377" s="91"/>
      <c r="CS377" s="91" t="s">
        <v>218</v>
      </c>
      <c r="CT377" s="91"/>
      <c r="CU377" s="91"/>
      <c r="CV377" s="91"/>
      <c r="CW377" s="91"/>
      <c r="CX377" s="91"/>
      <c r="CY377" s="91"/>
      <c r="CZ377" s="91"/>
      <c r="DA377" s="91" t="s">
        <v>218</v>
      </c>
      <c r="DB377" s="91"/>
      <c r="DC377" s="91"/>
      <c r="DD377" s="91"/>
      <c r="DE377" s="91"/>
      <c r="DF377" s="91"/>
      <c r="DG377" s="91"/>
      <c r="DH377" s="91"/>
      <c r="DI377" s="91" t="s">
        <v>218</v>
      </c>
      <c r="DJ377" s="91"/>
      <c r="DK377" s="91"/>
      <c r="DL377" s="91"/>
      <c r="DM377" s="91"/>
      <c r="DN377" s="91"/>
      <c r="DO377" s="91"/>
      <c r="DP377" s="91"/>
      <c r="DQ377" s="91" t="s">
        <v>218</v>
      </c>
      <c r="DR377" s="91"/>
      <c r="DS377" s="91"/>
      <c r="DT377" s="91"/>
      <c r="DU377" s="91"/>
      <c r="DV377" s="91"/>
      <c r="DW377" s="91"/>
      <c r="DX377" s="91"/>
      <c r="DY377" s="91" t="s">
        <v>218</v>
      </c>
      <c r="DZ377" s="91"/>
      <c r="EA377" s="91"/>
      <c r="EB377" s="91"/>
      <c r="EC377" s="91"/>
      <c r="ED377" s="91"/>
      <c r="EE377" s="91"/>
      <c r="EF377" s="91"/>
      <c r="EG377" s="91" t="s">
        <v>218</v>
      </c>
      <c r="EH377" s="91"/>
      <c r="EI377" s="91"/>
      <c r="EJ377" s="91"/>
      <c r="EK377" s="91"/>
      <c r="EL377" s="91"/>
      <c r="EM377" s="91"/>
      <c r="EN377" s="91"/>
      <c r="EO377" s="91" t="s">
        <v>218</v>
      </c>
      <c r="EP377" s="91"/>
      <c r="EQ377" s="91"/>
      <c r="ER377" s="91"/>
      <c r="ES377" s="91"/>
      <c r="ET377" s="91"/>
      <c r="EU377" s="91"/>
      <c r="EV377" s="91"/>
      <c r="EW377" s="91" t="s">
        <v>218</v>
      </c>
      <c r="EX377" s="91"/>
      <c r="EY377" s="91"/>
      <c r="EZ377" s="91"/>
      <c r="FA377" s="91"/>
      <c r="FB377" s="91"/>
      <c r="FC377" s="91"/>
      <c r="FD377" s="91"/>
      <c r="FE377" s="91" t="s">
        <v>218</v>
      </c>
      <c r="FF377" s="91"/>
      <c r="FG377" s="91"/>
      <c r="FH377" s="91"/>
      <c r="FI377" s="91"/>
      <c r="FJ377" s="91"/>
      <c r="FK377" s="91"/>
      <c r="FL377" s="91"/>
      <c r="FM377" s="91" t="s">
        <v>218</v>
      </c>
      <c r="FN377" s="91"/>
      <c r="FO377" s="91"/>
      <c r="FP377" s="91"/>
      <c r="FQ377" s="91"/>
      <c r="FR377" s="91"/>
      <c r="FS377" s="91"/>
      <c r="FT377" s="91"/>
      <c r="FU377" s="91" t="s">
        <v>218</v>
      </c>
      <c r="FV377" s="91"/>
      <c r="FW377" s="91"/>
      <c r="FX377" s="91"/>
      <c r="FY377" s="91"/>
      <c r="FZ377" s="91"/>
      <c r="GA377" s="91"/>
      <c r="GB377" s="91"/>
      <c r="GC377" s="91" t="s">
        <v>218</v>
      </c>
      <c r="GD377" s="91"/>
      <c r="GE377" s="91"/>
      <c r="GF377" s="91"/>
      <c r="GG377" s="91"/>
      <c r="GH377" s="91"/>
      <c r="GI377" s="91"/>
      <c r="GJ377" s="91"/>
      <c r="GK377" s="91" t="s">
        <v>218</v>
      </c>
      <c r="GL377" s="91"/>
      <c r="GM377" s="91"/>
      <c r="GN377" s="91"/>
      <c r="GO377" s="91"/>
      <c r="GP377" s="91"/>
      <c r="GQ377" s="91"/>
      <c r="GR377" s="91"/>
      <c r="GS377" s="91" t="s">
        <v>218</v>
      </c>
      <c r="GT377" s="91"/>
      <c r="GU377" s="91"/>
      <c r="GV377" s="91"/>
      <c r="GW377" s="91"/>
      <c r="GX377" s="91"/>
      <c r="GY377" s="91"/>
      <c r="GZ377" s="91"/>
      <c r="HA377" s="91" t="s">
        <v>218</v>
      </c>
      <c r="HB377" s="91"/>
      <c r="HC377" s="91"/>
      <c r="HD377" s="91"/>
      <c r="HE377" s="91"/>
      <c r="HF377" s="91"/>
      <c r="HG377" s="91"/>
      <c r="HH377" s="91"/>
      <c r="HI377" s="91" t="s">
        <v>218</v>
      </c>
      <c r="HJ377" s="91"/>
      <c r="HK377" s="91"/>
      <c r="HL377" s="91"/>
      <c r="HM377" s="91"/>
      <c r="HN377" s="91"/>
      <c r="HO377" s="91"/>
      <c r="HP377" s="91"/>
      <c r="HQ377" s="91" t="s">
        <v>218</v>
      </c>
      <c r="HR377" s="91"/>
      <c r="HS377" s="91"/>
      <c r="HT377" s="91"/>
      <c r="HU377" s="91"/>
      <c r="HV377" s="91"/>
      <c r="HW377" s="91"/>
      <c r="HX377" s="91"/>
      <c r="HY377" s="91" t="s">
        <v>218</v>
      </c>
      <c r="HZ377" s="91"/>
      <c r="IA377" s="91"/>
      <c r="IB377" s="91"/>
      <c r="IC377" s="91"/>
      <c r="ID377" s="91"/>
      <c r="IE377" s="91"/>
      <c r="IF377" s="91"/>
      <c r="IG377" s="91" t="s">
        <v>218</v>
      </c>
      <c r="IH377" s="91"/>
      <c r="II377" s="91"/>
      <c r="IJ377" s="91"/>
      <c r="IK377" s="91"/>
      <c r="IL377" s="91"/>
      <c r="IM377" s="91"/>
      <c r="IN377" s="91"/>
      <c r="IO377" s="91" t="s">
        <v>218</v>
      </c>
      <c r="IP377" s="91"/>
      <c r="IQ377" s="91"/>
      <c r="IR377" s="91"/>
      <c r="IS377" s="91"/>
      <c r="IT377" s="91"/>
      <c r="IU377" s="91"/>
      <c r="IV377" s="91"/>
      <c r="IW377" s="91" t="s">
        <v>218</v>
      </c>
      <c r="IX377" s="91"/>
      <c r="IY377" s="91"/>
      <c r="IZ377" s="91"/>
      <c r="JA377" s="91"/>
      <c r="JB377" s="91"/>
      <c r="JC377" s="91"/>
      <c r="JD377" s="91"/>
      <c r="JE377" s="91" t="s">
        <v>218</v>
      </c>
      <c r="JF377" s="91"/>
      <c r="JG377" s="91"/>
      <c r="JH377" s="91"/>
      <c r="JI377" s="91"/>
      <c r="JJ377" s="91"/>
      <c r="JK377" s="91"/>
      <c r="JL377" s="91"/>
      <c r="JM377" s="91" t="s">
        <v>218</v>
      </c>
      <c r="JN377" s="91"/>
      <c r="JO377" s="91"/>
      <c r="JP377" s="91"/>
      <c r="JQ377" s="91"/>
      <c r="JR377" s="91"/>
      <c r="JS377" s="91"/>
      <c r="JT377" s="91"/>
      <c r="JU377" s="91" t="s">
        <v>218</v>
      </c>
      <c r="JV377" s="91"/>
      <c r="JW377" s="91"/>
      <c r="JX377" s="91"/>
      <c r="JY377" s="91"/>
      <c r="JZ377" s="91"/>
      <c r="KA377" s="91"/>
      <c r="KB377" s="91"/>
      <c r="KC377" s="91" t="s">
        <v>218</v>
      </c>
      <c r="KD377" s="91"/>
      <c r="KE377" s="91"/>
      <c r="KF377" s="91"/>
      <c r="KG377" s="91"/>
      <c r="KH377" s="91"/>
      <c r="KI377" s="91"/>
      <c r="KJ377" s="91"/>
      <c r="KK377" s="91" t="s">
        <v>218</v>
      </c>
      <c r="KL377" s="91"/>
      <c r="KM377" s="91"/>
      <c r="KN377" s="91"/>
      <c r="KO377" s="91"/>
      <c r="KP377" s="91"/>
      <c r="KQ377" s="91"/>
      <c r="KR377" s="91"/>
      <c r="KS377" s="91" t="s">
        <v>218</v>
      </c>
      <c r="KT377" s="91"/>
      <c r="KU377" s="91"/>
      <c r="KV377" s="91"/>
      <c r="KW377" s="91"/>
      <c r="KX377" s="91"/>
      <c r="KY377" s="91"/>
      <c r="KZ377" s="91"/>
      <c r="LA377" s="91" t="s">
        <v>218</v>
      </c>
      <c r="LB377" s="91"/>
      <c r="LC377" s="91"/>
      <c r="LD377" s="91"/>
      <c r="LE377" s="91"/>
      <c r="LF377" s="91"/>
      <c r="LG377" s="91"/>
      <c r="LH377" s="91"/>
      <c r="LI377" s="91" t="s">
        <v>218</v>
      </c>
      <c r="LJ377" s="91"/>
      <c r="LK377" s="91"/>
      <c r="LL377" s="91"/>
      <c r="LM377" s="91"/>
      <c r="LN377" s="91"/>
      <c r="LO377" s="91"/>
      <c r="LP377" s="91"/>
      <c r="LQ377" s="91" t="s">
        <v>218</v>
      </c>
      <c r="LR377" s="91"/>
      <c r="LS377" s="91"/>
      <c r="LT377" s="91"/>
      <c r="LU377" s="91"/>
      <c r="LV377" s="91"/>
      <c r="LW377" s="91"/>
      <c r="LX377" s="91"/>
      <c r="LY377" s="91" t="s">
        <v>218</v>
      </c>
      <c r="LZ377" s="91"/>
      <c r="MA377" s="91"/>
      <c r="MB377" s="91"/>
      <c r="MC377" s="91"/>
      <c r="MD377" s="91"/>
      <c r="ME377" s="91"/>
      <c r="MF377" s="91"/>
      <c r="MG377" s="91" t="s">
        <v>218</v>
      </c>
      <c r="MH377" s="91"/>
      <c r="MI377" s="91"/>
      <c r="MJ377" s="91"/>
      <c r="MK377" s="91"/>
      <c r="ML377" s="91"/>
      <c r="MM377" s="91"/>
      <c r="MN377" s="91"/>
      <c r="MO377" s="91" t="s">
        <v>218</v>
      </c>
      <c r="MP377" s="91"/>
      <c r="MQ377" s="91"/>
      <c r="MR377" s="91"/>
      <c r="MS377" s="91"/>
      <c r="MT377" s="91"/>
      <c r="MU377" s="91"/>
      <c r="MV377" s="91"/>
      <c r="MW377" s="91" t="s">
        <v>218</v>
      </c>
      <c r="MX377" s="91"/>
      <c r="MY377" s="91"/>
      <c r="MZ377" s="91"/>
      <c r="NA377" s="91"/>
      <c r="NB377" s="91"/>
      <c r="NC377" s="91"/>
      <c r="ND377" s="91"/>
      <c r="NE377" s="91" t="s">
        <v>218</v>
      </c>
      <c r="NF377" s="91"/>
      <c r="NG377" s="91"/>
      <c r="NH377" s="91"/>
      <c r="NI377" s="91"/>
      <c r="NJ377" s="91"/>
      <c r="NK377" s="91"/>
      <c r="NL377" s="91"/>
      <c r="NM377" s="91" t="s">
        <v>218</v>
      </c>
      <c r="NN377" s="91"/>
      <c r="NO377" s="91"/>
      <c r="NP377" s="91"/>
      <c r="NQ377" s="91"/>
      <c r="NR377" s="91"/>
      <c r="NS377" s="91"/>
      <c r="NT377" s="91"/>
      <c r="NU377" s="91" t="s">
        <v>218</v>
      </c>
      <c r="NV377" s="91"/>
      <c r="NW377" s="91"/>
      <c r="NX377" s="91"/>
      <c r="NY377" s="91"/>
      <c r="NZ377" s="91"/>
      <c r="OA377" s="91"/>
      <c r="OB377" s="91"/>
      <c r="OC377" s="91" t="s">
        <v>218</v>
      </c>
      <c r="OD377" s="91"/>
      <c r="OE377" s="91"/>
      <c r="OF377" s="91"/>
      <c r="OG377" s="91"/>
      <c r="OH377" s="91"/>
      <c r="OI377" s="91"/>
      <c r="OJ377" s="91"/>
      <c r="OK377" s="91" t="s">
        <v>218</v>
      </c>
      <c r="OL377" s="91"/>
      <c r="OM377" s="91"/>
      <c r="ON377" s="91"/>
      <c r="OO377" s="91"/>
      <c r="OP377" s="91"/>
      <c r="OQ377" s="91"/>
      <c r="OR377" s="91"/>
      <c r="OS377" s="91" t="s">
        <v>218</v>
      </c>
      <c r="OT377" s="91"/>
      <c r="OU377" s="91"/>
      <c r="OV377" s="91"/>
      <c r="OW377" s="91"/>
      <c r="OX377" s="91"/>
      <c r="OY377" s="91"/>
      <c r="OZ377" s="91"/>
      <c r="PA377" s="91" t="s">
        <v>218</v>
      </c>
      <c r="PB377" s="91"/>
      <c r="PC377" s="91"/>
      <c r="PD377" s="91"/>
      <c r="PE377" s="91"/>
      <c r="PF377" s="91"/>
      <c r="PG377" s="91"/>
      <c r="PH377" s="91"/>
      <c r="PI377" s="91" t="s">
        <v>218</v>
      </c>
      <c r="PJ377" s="91"/>
      <c r="PK377" s="91"/>
      <c r="PL377" s="91"/>
      <c r="PM377" s="91"/>
      <c r="PN377" s="91"/>
      <c r="PO377" s="91"/>
      <c r="PP377" s="91"/>
      <c r="PQ377" s="91" t="s">
        <v>218</v>
      </c>
      <c r="PR377" s="91"/>
      <c r="PS377" s="91"/>
      <c r="PT377" s="91"/>
      <c r="PU377" s="91"/>
      <c r="PV377" s="91"/>
      <c r="PW377" s="91"/>
      <c r="PX377" s="91"/>
      <c r="PY377" s="91" t="s">
        <v>218</v>
      </c>
      <c r="PZ377" s="91"/>
      <c r="QA377" s="91"/>
      <c r="QB377" s="91"/>
      <c r="QC377" s="91"/>
      <c r="QD377" s="91"/>
      <c r="QE377" s="91"/>
      <c r="QF377" s="91"/>
      <c r="QG377" s="91" t="s">
        <v>218</v>
      </c>
      <c r="QH377" s="91"/>
      <c r="QI377" s="91"/>
      <c r="QJ377" s="91"/>
      <c r="QK377" s="91"/>
      <c r="QL377" s="91"/>
      <c r="QM377" s="91"/>
      <c r="QN377" s="91"/>
      <c r="QO377" s="91" t="s">
        <v>218</v>
      </c>
      <c r="QP377" s="91"/>
      <c r="QQ377" s="91"/>
      <c r="QR377" s="91"/>
      <c r="QS377" s="91"/>
      <c r="QT377" s="91"/>
      <c r="QU377" s="91"/>
      <c r="QV377" s="91"/>
      <c r="QW377" s="91" t="s">
        <v>218</v>
      </c>
      <c r="QX377" s="91"/>
      <c r="QY377" s="91"/>
      <c r="QZ377" s="91"/>
      <c r="RA377" s="91"/>
      <c r="RB377" s="91"/>
      <c r="RC377" s="91"/>
      <c r="RD377" s="91"/>
      <c r="RE377" s="91" t="s">
        <v>218</v>
      </c>
      <c r="RF377" s="91"/>
      <c r="RG377" s="91"/>
      <c r="RH377" s="91"/>
      <c r="RI377" s="91"/>
      <c r="RJ377" s="91"/>
      <c r="RK377" s="91"/>
      <c r="RL377" s="91"/>
      <c r="RM377" s="91" t="s">
        <v>218</v>
      </c>
      <c r="RN377" s="91"/>
      <c r="RO377" s="91"/>
      <c r="RP377" s="91"/>
      <c r="RQ377" s="91"/>
      <c r="RR377" s="91"/>
      <c r="RS377" s="91"/>
      <c r="RT377" s="91"/>
      <c r="RU377" s="91" t="s">
        <v>218</v>
      </c>
      <c r="RV377" s="91"/>
      <c r="RW377" s="91"/>
      <c r="RX377" s="91"/>
      <c r="RY377" s="91"/>
      <c r="RZ377" s="91"/>
      <c r="SA377" s="91"/>
      <c r="SB377" s="91"/>
      <c r="SC377" s="91" t="s">
        <v>218</v>
      </c>
      <c r="SD377" s="91"/>
      <c r="SE377" s="91"/>
      <c r="SF377" s="91"/>
      <c r="SG377" s="91"/>
      <c r="SH377" s="91"/>
      <c r="SI377" s="91"/>
      <c r="SJ377" s="91"/>
      <c r="SK377" s="91" t="s">
        <v>218</v>
      </c>
      <c r="SL377" s="91"/>
      <c r="SM377" s="91"/>
      <c r="SN377" s="91"/>
      <c r="SO377" s="91"/>
      <c r="SP377" s="91"/>
      <c r="SQ377" s="91"/>
      <c r="SR377" s="91"/>
      <c r="SS377" s="91" t="s">
        <v>218</v>
      </c>
      <c r="ST377" s="91"/>
      <c r="SU377" s="91"/>
      <c r="SV377" s="91"/>
      <c r="SW377" s="91"/>
      <c r="SX377" s="91"/>
      <c r="SY377" s="91"/>
      <c r="SZ377" s="91"/>
      <c r="TA377" s="91" t="s">
        <v>218</v>
      </c>
      <c r="TB377" s="91"/>
      <c r="TC377" s="91"/>
      <c r="TD377" s="91"/>
      <c r="TE377" s="91"/>
      <c r="TF377" s="91"/>
      <c r="TG377" s="91"/>
      <c r="TH377" s="91"/>
      <c r="TI377" s="91" t="s">
        <v>218</v>
      </c>
      <c r="TJ377" s="91"/>
      <c r="TK377" s="91"/>
      <c r="TL377" s="91"/>
      <c r="TM377" s="91"/>
      <c r="TN377" s="91"/>
      <c r="TO377" s="91"/>
      <c r="TP377" s="91"/>
      <c r="TQ377" s="91" t="s">
        <v>218</v>
      </c>
      <c r="TR377" s="91"/>
      <c r="TS377" s="91"/>
      <c r="TT377" s="91"/>
      <c r="TU377" s="91"/>
      <c r="TV377" s="91"/>
      <c r="TW377" s="91"/>
      <c r="TX377" s="91"/>
      <c r="TY377" s="91" t="s">
        <v>218</v>
      </c>
      <c r="TZ377" s="91"/>
      <c r="UA377" s="91"/>
      <c r="UB377" s="91"/>
      <c r="UC377" s="91"/>
      <c r="UD377" s="91"/>
      <c r="UE377" s="91"/>
      <c r="UF377" s="91"/>
      <c r="UG377" s="91" t="s">
        <v>218</v>
      </c>
      <c r="UH377" s="91"/>
      <c r="UI377" s="91"/>
      <c r="UJ377" s="91"/>
      <c r="UK377" s="91"/>
      <c r="UL377" s="91"/>
      <c r="UM377" s="91"/>
      <c r="UN377" s="91"/>
      <c r="UO377" s="91" t="s">
        <v>218</v>
      </c>
      <c r="UP377" s="91"/>
      <c r="UQ377" s="91"/>
      <c r="UR377" s="91"/>
      <c r="US377" s="91"/>
      <c r="UT377" s="91"/>
      <c r="UU377" s="91"/>
      <c r="UV377" s="91"/>
      <c r="UW377" s="91" t="s">
        <v>218</v>
      </c>
      <c r="UX377" s="91"/>
      <c r="UY377" s="91"/>
      <c r="UZ377" s="91"/>
      <c r="VA377" s="91"/>
      <c r="VB377" s="91"/>
      <c r="VC377" s="91"/>
      <c r="VD377" s="91"/>
      <c r="VE377" s="91" t="s">
        <v>218</v>
      </c>
      <c r="VF377" s="91"/>
      <c r="VG377" s="91"/>
      <c r="VH377" s="91"/>
      <c r="VI377" s="91"/>
      <c r="VJ377" s="91"/>
      <c r="VK377" s="91"/>
      <c r="VL377" s="91"/>
      <c r="VM377" s="91" t="s">
        <v>218</v>
      </c>
      <c r="VN377" s="91"/>
      <c r="VO377" s="91"/>
      <c r="VP377" s="91"/>
      <c r="VQ377" s="91"/>
      <c r="VR377" s="91"/>
      <c r="VS377" s="91"/>
      <c r="VT377" s="91"/>
      <c r="VU377" s="91" t="s">
        <v>218</v>
      </c>
      <c r="VV377" s="91"/>
      <c r="VW377" s="91"/>
      <c r="VX377" s="91"/>
      <c r="VY377" s="91"/>
      <c r="VZ377" s="91"/>
      <c r="WA377" s="91"/>
      <c r="WB377" s="91"/>
      <c r="WC377" s="91" t="s">
        <v>218</v>
      </c>
      <c r="WD377" s="91"/>
      <c r="WE377" s="91"/>
      <c r="WF377" s="91"/>
      <c r="WG377" s="91"/>
      <c r="WH377" s="91"/>
      <c r="WI377" s="91"/>
      <c r="WJ377" s="91"/>
      <c r="WK377" s="91" t="s">
        <v>218</v>
      </c>
      <c r="WL377" s="91"/>
      <c r="WM377" s="91"/>
      <c r="WN377" s="91"/>
      <c r="WO377" s="91"/>
      <c r="WP377" s="91"/>
      <c r="WQ377" s="91"/>
      <c r="WR377" s="91"/>
      <c r="WS377" s="91" t="s">
        <v>218</v>
      </c>
      <c r="WT377" s="91"/>
      <c r="WU377" s="91"/>
      <c r="WV377" s="91"/>
      <c r="WW377" s="91"/>
      <c r="WX377" s="91"/>
      <c r="WY377" s="91"/>
      <c r="WZ377" s="91"/>
      <c r="XA377" s="91" t="s">
        <v>218</v>
      </c>
      <c r="XB377" s="91"/>
      <c r="XC377" s="91"/>
      <c r="XD377" s="91"/>
      <c r="XE377" s="91"/>
      <c r="XF377" s="91"/>
      <c r="XG377" s="91"/>
      <c r="XH377" s="91"/>
      <c r="XI377" s="91" t="s">
        <v>218</v>
      </c>
      <c r="XJ377" s="91"/>
      <c r="XK377" s="91"/>
      <c r="XL377" s="91"/>
      <c r="XM377" s="91"/>
      <c r="XN377" s="91"/>
      <c r="XO377" s="91"/>
      <c r="XP377" s="91"/>
      <c r="XQ377" s="91" t="s">
        <v>218</v>
      </c>
      <c r="XR377" s="91"/>
      <c r="XS377" s="91"/>
      <c r="XT377" s="91"/>
      <c r="XU377" s="91"/>
      <c r="XV377" s="91"/>
      <c r="XW377" s="91"/>
      <c r="XX377" s="91"/>
      <c r="XY377" s="91" t="s">
        <v>218</v>
      </c>
      <c r="XZ377" s="91"/>
      <c r="YA377" s="91"/>
      <c r="YB377" s="91"/>
      <c r="YC377" s="91"/>
      <c r="YD377" s="91"/>
      <c r="YE377" s="91"/>
      <c r="YF377" s="91"/>
      <c r="YG377" s="91" t="s">
        <v>218</v>
      </c>
      <c r="YH377" s="91"/>
      <c r="YI377" s="91"/>
      <c r="YJ377" s="91"/>
      <c r="YK377" s="91"/>
      <c r="YL377" s="91"/>
      <c r="YM377" s="91"/>
      <c r="YN377" s="91"/>
      <c r="YO377" s="91" t="s">
        <v>218</v>
      </c>
      <c r="YP377" s="91"/>
      <c r="YQ377" s="91"/>
      <c r="YR377" s="91"/>
      <c r="YS377" s="91"/>
      <c r="YT377" s="91"/>
      <c r="YU377" s="91"/>
      <c r="YV377" s="91"/>
      <c r="YW377" s="91" t="s">
        <v>218</v>
      </c>
      <c r="YX377" s="91"/>
      <c r="YY377" s="91"/>
      <c r="YZ377" s="91"/>
      <c r="ZA377" s="91"/>
      <c r="ZB377" s="91"/>
      <c r="ZC377" s="91"/>
      <c r="ZD377" s="91"/>
      <c r="ZE377" s="91" t="s">
        <v>218</v>
      </c>
      <c r="ZF377" s="91"/>
      <c r="ZG377" s="91"/>
      <c r="ZH377" s="91"/>
      <c r="ZI377" s="91"/>
      <c r="ZJ377" s="91"/>
      <c r="ZK377" s="91"/>
      <c r="ZL377" s="91"/>
      <c r="ZM377" s="91" t="s">
        <v>218</v>
      </c>
      <c r="ZN377" s="91"/>
      <c r="ZO377" s="91"/>
      <c r="ZP377" s="91"/>
      <c r="ZQ377" s="91"/>
      <c r="ZR377" s="91"/>
      <c r="ZS377" s="91"/>
      <c r="ZT377" s="91"/>
      <c r="ZU377" s="91" t="s">
        <v>218</v>
      </c>
      <c r="ZV377" s="91"/>
      <c r="ZW377" s="91"/>
      <c r="ZX377" s="91"/>
      <c r="ZY377" s="91"/>
      <c r="ZZ377" s="91"/>
      <c r="AAA377" s="91"/>
      <c r="AAB377" s="91"/>
      <c r="AAC377" s="91" t="s">
        <v>218</v>
      </c>
      <c r="AAD377" s="91"/>
      <c r="AAE377" s="91"/>
      <c r="AAF377" s="91"/>
      <c r="AAG377" s="91"/>
      <c r="AAH377" s="91"/>
      <c r="AAI377" s="91"/>
      <c r="AAJ377" s="91"/>
      <c r="AAK377" s="91" t="s">
        <v>218</v>
      </c>
      <c r="AAL377" s="91"/>
      <c r="AAM377" s="91"/>
      <c r="AAN377" s="91"/>
      <c r="AAO377" s="91"/>
      <c r="AAP377" s="91"/>
      <c r="AAQ377" s="91"/>
      <c r="AAR377" s="91"/>
      <c r="AAS377" s="91" t="s">
        <v>218</v>
      </c>
      <c r="AAT377" s="91"/>
      <c r="AAU377" s="91"/>
      <c r="AAV377" s="91"/>
      <c r="AAW377" s="91"/>
      <c r="AAX377" s="91"/>
      <c r="AAY377" s="91"/>
      <c r="AAZ377" s="91"/>
      <c r="ABA377" s="91" t="s">
        <v>218</v>
      </c>
      <c r="ABB377" s="91"/>
      <c r="ABC377" s="91"/>
      <c r="ABD377" s="91"/>
      <c r="ABE377" s="91"/>
      <c r="ABF377" s="91"/>
      <c r="ABG377" s="91"/>
      <c r="ABH377" s="91"/>
      <c r="ABI377" s="91" t="s">
        <v>218</v>
      </c>
      <c r="ABJ377" s="91"/>
      <c r="ABK377" s="91"/>
      <c r="ABL377" s="91"/>
      <c r="ABM377" s="91"/>
      <c r="ABN377" s="91"/>
      <c r="ABO377" s="91"/>
      <c r="ABP377" s="91"/>
      <c r="ABQ377" s="91" t="s">
        <v>218</v>
      </c>
      <c r="ABR377" s="91"/>
      <c r="ABS377" s="91"/>
      <c r="ABT377" s="91"/>
      <c r="ABU377" s="91"/>
      <c r="ABV377" s="91"/>
      <c r="ABW377" s="91"/>
      <c r="ABX377" s="91"/>
      <c r="ABY377" s="91" t="s">
        <v>218</v>
      </c>
      <c r="ABZ377" s="91"/>
      <c r="ACA377" s="91"/>
      <c r="ACB377" s="91"/>
      <c r="ACC377" s="91"/>
      <c r="ACD377" s="91"/>
      <c r="ACE377" s="91"/>
      <c r="ACF377" s="91"/>
      <c r="ACG377" s="91" t="s">
        <v>218</v>
      </c>
      <c r="ACH377" s="91"/>
      <c r="ACI377" s="91"/>
      <c r="ACJ377" s="91"/>
      <c r="ACK377" s="91"/>
      <c r="ACL377" s="91"/>
      <c r="ACM377" s="91"/>
      <c r="ACN377" s="91"/>
      <c r="ACO377" s="91" t="s">
        <v>218</v>
      </c>
      <c r="ACP377" s="91"/>
      <c r="ACQ377" s="91"/>
      <c r="ACR377" s="91"/>
      <c r="ACS377" s="91"/>
      <c r="ACT377" s="91"/>
      <c r="ACU377" s="91"/>
      <c r="ACV377" s="91"/>
      <c r="ACW377" s="91" t="s">
        <v>218</v>
      </c>
      <c r="ACX377" s="91"/>
      <c r="ACY377" s="91"/>
      <c r="ACZ377" s="91"/>
      <c r="ADA377" s="91"/>
      <c r="ADB377" s="91"/>
      <c r="ADC377" s="91"/>
      <c r="ADD377" s="91"/>
      <c r="ADE377" s="91" t="s">
        <v>218</v>
      </c>
      <c r="ADF377" s="91"/>
      <c r="ADG377" s="91"/>
      <c r="ADH377" s="91"/>
      <c r="ADI377" s="91"/>
      <c r="ADJ377" s="91"/>
      <c r="ADK377" s="91"/>
      <c r="ADL377" s="91"/>
      <c r="ADM377" s="91" t="s">
        <v>218</v>
      </c>
      <c r="ADN377" s="91"/>
      <c r="ADO377" s="91"/>
      <c r="ADP377" s="91"/>
      <c r="ADQ377" s="91"/>
      <c r="ADR377" s="91"/>
      <c r="ADS377" s="91"/>
      <c r="ADT377" s="91"/>
      <c r="ADU377" s="91" t="s">
        <v>218</v>
      </c>
      <c r="ADV377" s="91"/>
      <c r="ADW377" s="91"/>
      <c r="ADX377" s="91"/>
      <c r="ADY377" s="91"/>
      <c r="ADZ377" s="91"/>
      <c r="AEA377" s="91"/>
      <c r="AEB377" s="91"/>
      <c r="AEC377" s="91" t="s">
        <v>218</v>
      </c>
      <c r="AED377" s="91"/>
      <c r="AEE377" s="91"/>
      <c r="AEF377" s="91"/>
      <c r="AEG377" s="91"/>
      <c r="AEH377" s="91"/>
      <c r="AEI377" s="91"/>
      <c r="AEJ377" s="91"/>
      <c r="AEK377" s="91" t="s">
        <v>218</v>
      </c>
      <c r="AEL377" s="91"/>
      <c r="AEM377" s="91"/>
      <c r="AEN377" s="91"/>
      <c r="AEO377" s="91"/>
      <c r="AEP377" s="91"/>
      <c r="AEQ377" s="91"/>
      <c r="AER377" s="91"/>
      <c r="AES377" s="91" t="s">
        <v>218</v>
      </c>
      <c r="AET377" s="91"/>
      <c r="AEU377" s="91"/>
      <c r="AEV377" s="91"/>
      <c r="AEW377" s="91"/>
      <c r="AEX377" s="91"/>
      <c r="AEY377" s="91"/>
      <c r="AEZ377" s="91"/>
      <c r="AFA377" s="91" t="s">
        <v>218</v>
      </c>
      <c r="AFB377" s="91"/>
      <c r="AFC377" s="91"/>
      <c r="AFD377" s="91"/>
      <c r="AFE377" s="91"/>
      <c r="AFF377" s="91"/>
      <c r="AFG377" s="91"/>
      <c r="AFH377" s="91"/>
      <c r="AFI377" s="91" t="s">
        <v>218</v>
      </c>
      <c r="AFJ377" s="91"/>
      <c r="AFK377" s="91"/>
      <c r="AFL377" s="91"/>
      <c r="AFM377" s="91"/>
      <c r="AFN377" s="91"/>
      <c r="AFO377" s="91"/>
      <c r="AFP377" s="91"/>
      <c r="AFQ377" s="91" t="s">
        <v>218</v>
      </c>
      <c r="AFR377" s="91"/>
      <c r="AFS377" s="91"/>
      <c r="AFT377" s="91"/>
      <c r="AFU377" s="91"/>
      <c r="AFV377" s="91"/>
      <c r="AFW377" s="91"/>
      <c r="AFX377" s="91"/>
      <c r="AFY377" s="91" t="s">
        <v>218</v>
      </c>
      <c r="AFZ377" s="91"/>
      <c r="AGA377" s="91"/>
      <c r="AGB377" s="91"/>
      <c r="AGC377" s="91"/>
      <c r="AGD377" s="91"/>
      <c r="AGE377" s="91"/>
      <c r="AGF377" s="91"/>
      <c r="AGG377" s="91" t="s">
        <v>218</v>
      </c>
      <c r="AGH377" s="91"/>
      <c r="AGI377" s="91"/>
      <c r="AGJ377" s="91"/>
      <c r="AGK377" s="91"/>
      <c r="AGL377" s="91"/>
      <c r="AGM377" s="91"/>
      <c r="AGN377" s="91"/>
      <c r="AGO377" s="91" t="s">
        <v>218</v>
      </c>
      <c r="AGP377" s="91"/>
      <c r="AGQ377" s="91"/>
      <c r="AGR377" s="91"/>
      <c r="AGS377" s="91"/>
      <c r="AGT377" s="91"/>
      <c r="AGU377" s="91"/>
      <c r="AGV377" s="91"/>
      <c r="AGW377" s="91" t="s">
        <v>218</v>
      </c>
      <c r="AGX377" s="91"/>
      <c r="AGY377" s="91"/>
      <c r="AGZ377" s="91"/>
      <c r="AHA377" s="91"/>
      <c r="AHB377" s="91"/>
      <c r="AHC377" s="91"/>
      <c r="AHD377" s="91"/>
      <c r="AHE377" s="91" t="s">
        <v>218</v>
      </c>
      <c r="AHF377" s="91"/>
      <c r="AHG377" s="91"/>
      <c r="AHH377" s="91"/>
      <c r="AHI377" s="91"/>
      <c r="AHJ377" s="91"/>
      <c r="AHK377" s="91"/>
      <c r="AHL377" s="91"/>
      <c r="AHM377" s="91" t="s">
        <v>218</v>
      </c>
      <c r="AHN377" s="91"/>
      <c r="AHO377" s="91"/>
      <c r="AHP377" s="91"/>
      <c r="AHQ377" s="91"/>
      <c r="AHR377" s="91"/>
      <c r="AHS377" s="91"/>
      <c r="AHT377" s="91"/>
      <c r="AHU377" s="91" t="s">
        <v>218</v>
      </c>
      <c r="AHV377" s="91"/>
      <c r="AHW377" s="91"/>
      <c r="AHX377" s="91"/>
      <c r="AHY377" s="91"/>
      <c r="AHZ377" s="91"/>
      <c r="AIA377" s="91"/>
      <c r="AIB377" s="91"/>
      <c r="AIC377" s="91" t="s">
        <v>218</v>
      </c>
      <c r="AID377" s="91"/>
      <c r="AIE377" s="91"/>
      <c r="AIF377" s="91"/>
      <c r="AIG377" s="91"/>
      <c r="AIH377" s="91"/>
      <c r="AII377" s="91"/>
      <c r="AIJ377" s="91"/>
      <c r="AIK377" s="91" t="s">
        <v>218</v>
      </c>
      <c r="AIL377" s="91"/>
      <c r="AIM377" s="91"/>
      <c r="AIN377" s="91"/>
      <c r="AIO377" s="91"/>
      <c r="AIP377" s="91"/>
      <c r="AIQ377" s="91"/>
      <c r="AIR377" s="91"/>
      <c r="AIS377" s="91" t="s">
        <v>218</v>
      </c>
      <c r="AIT377" s="91"/>
      <c r="AIU377" s="91"/>
      <c r="AIV377" s="91"/>
      <c r="AIW377" s="91"/>
      <c r="AIX377" s="91"/>
      <c r="AIY377" s="91"/>
      <c r="AIZ377" s="91"/>
      <c r="AJA377" s="91" t="s">
        <v>218</v>
      </c>
      <c r="AJB377" s="91"/>
      <c r="AJC377" s="91"/>
      <c r="AJD377" s="91"/>
      <c r="AJE377" s="91"/>
      <c r="AJF377" s="91"/>
      <c r="AJG377" s="91"/>
      <c r="AJH377" s="91"/>
      <c r="AJI377" s="91" t="s">
        <v>218</v>
      </c>
      <c r="AJJ377" s="91"/>
      <c r="AJK377" s="91"/>
      <c r="AJL377" s="91"/>
      <c r="AJM377" s="91"/>
      <c r="AJN377" s="91"/>
      <c r="AJO377" s="91"/>
      <c r="AJP377" s="91"/>
      <c r="AJQ377" s="91" t="s">
        <v>218</v>
      </c>
      <c r="AJR377" s="91"/>
      <c r="AJS377" s="91"/>
      <c r="AJT377" s="91"/>
      <c r="AJU377" s="91"/>
      <c r="AJV377" s="91"/>
      <c r="AJW377" s="91"/>
      <c r="AJX377" s="91"/>
      <c r="AJY377" s="91" t="s">
        <v>218</v>
      </c>
      <c r="AJZ377" s="91"/>
      <c r="AKA377" s="91"/>
      <c r="AKB377" s="91"/>
      <c r="AKC377" s="91"/>
      <c r="AKD377" s="91"/>
      <c r="AKE377" s="91"/>
      <c r="AKF377" s="91"/>
      <c r="AKG377" s="91" t="s">
        <v>218</v>
      </c>
      <c r="AKH377" s="91"/>
      <c r="AKI377" s="91"/>
      <c r="AKJ377" s="91"/>
      <c r="AKK377" s="91"/>
      <c r="AKL377" s="91"/>
      <c r="AKM377" s="91"/>
      <c r="AKN377" s="91"/>
      <c r="AKO377" s="91" t="s">
        <v>218</v>
      </c>
      <c r="AKP377" s="91"/>
      <c r="AKQ377" s="91"/>
      <c r="AKR377" s="91"/>
      <c r="AKS377" s="91"/>
      <c r="AKT377" s="91"/>
      <c r="AKU377" s="91"/>
      <c r="AKV377" s="91"/>
      <c r="AKW377" s="91" t="s">
        <v>218</v>
      </c>
      <c r="AKX377" s="91"/>
      <c r="AKY377" s="91"/>
      <c r="AKZ377" s="91"/>
      <c r="ALA377" s="91"/>
      <c r="ALB377" s="91"/>
      <c r="ALC377" s="91"/>
      <c r="ALD377" s="91"/>
      <c r="ALE377" s="91" t="s">
        <v>218</v>
      </c>
      <c r="ALF377" s="91"/>
      <c r="ALG377" s="91"/>
      <c r="ALH377" s="91"/>
      <c r="ALI377" s="91"/>
      <c r="ALJ377" s="91"/>
      <c r="ALK377" s="91"/>
      <c r="ALL377" s="91"/>
      <c r="ALM377" s="91" t="s">
        <v>218</v>
      </c>
      <c r="ALN377" s="91"/>
      <c r="ALO377" s="91"/>
      <c r="ALP377" s="91"/>
      <c r="ALQ377" s="91"/>
      <c r="ALR377" s="91"/>
      <c r="ALS377" s="91"/>
      <c r="ALT377" s="91"/>
      <c r="ALU377" s="91" t="s">
        <v>218</v>
      </c>
      <c r="ALV377" s="91"/>
      <c r="ALW377" s="91"/>
      <c r="ALX377" s="91"/>
      <c r="ALY377" s="91"/>
      <c r="ALZ377" s="91"/>
      <c r="AMA377" s="91"/>
      <c r="AMB377" s="91"/>
      <c r="AMC377" s="91" t="s">
        <v>218</v>
      </c>
      <c r="AMD377" s="91"/>
      <c r="AME377" s="91"/>
      <c r="AMF377" s="91"/>
      <c r="AMG377" s="91"/>
      <c r="AMH377" s="91"/>
      <c r="AMI377" s="91"/>
      <c r="AMJ377" s="91"/>
      <c r="AMK377" s="91" t="s">
        <v>218</v>
      </c>
      <c r="AML377" s="91"/>
      <c r="AMM377" s="91"/>
      <c r="AMN377" s="91"/>
      <c r="AMO377" s="91"/>
      <c r="AMP377" s="91"/>
      <c r="AMQ377" s="91"/>
      <c r="AMR377" s="91"/>
      <c r="AMS377" s="91" t="s">
        <v>218</v>
      </c>
      <c r="AMT377" s="91"/>
      <c r="AMU377" s="91"/>
      <c r="AMV377" s="91"/>
      <c r="AMW377" s="91"/>
      <c r="AMX377" s="91"/>
      <c r="AMY377" s="91"/>
      <c r="AMZ377" s="91"/>
      <c r="ANA377" s="91" t="s">
        <v>218</v>
      </c>
      <c r="ANB377" s="91"/>
      <c r="ANC377" s="91"/>
      <c r="AND377" s="91"/>
      <c r="ANE377" s="91"/>
      <c r="ANF377" s="91"/>
      <c r="ANG377" s="91"/>
      <c r="ANH377" s="91"/>
      <c r="ANI377" s="91" t="s">
        <v>218</v>
      </c>
      <c r="ANJ377" s="91"/>
      <c r="ANK377" s="91"/>
      <c r="ANL377" s="91"/>
      <c r="ANM377" s="91"/>
      <c r="ANN377" s="91"/>
      <c r="ANO377" s="91"/>
      <c r="ANP377" s="91"/>
      <c r="ANQ377" s="91" t="s">
        <v>218</v>
      </c>
      <c r="ANR377" s="91"/>
      <c r="ANS377" s="91"/>
      <c r="ANT377" s="91"/>
      <c r="ANU377" s="91"/>
      <c r="ANV377" s="91"/>
      <c r="ANW377" s="91"/>
      <c r="ANX377" s="91"/>
      <c r="ANY377" s="91" t="s">
        <v>218</v>
      </c>
      <c r="ANZ377" s="91"/>
      <c r="AOA377" s="91"/>
      <c r="AOB377" s="91"/>
      <c r="AOC377" s="91"/>
      <c r="AOD377" s="91"/>
      <c r="AOE377" s="91"/>
      <c r="AOF377" s="91"/>
      <c r="AOG377" s="91" t="s">
        <v>218</v>
      </c>
      <c r="AOH377" s="91"/>
      <c r="AOI377" s="91"/>
      <c r="AOJ377" s="91"/>
      <c r="AOK377" s="91"/>
      <c r="AOL377" s="91"/>
      <c r="AOM377" s="91"/>
      <c r="AON377" s="91"/>
      <c r="AOO377" s="91" t="s">
        <v>218</v>
      </c>
      <c r="AOP377" s="91"/>
      <c r="AOQ377" s="91"/>
      <c r="AOR377" s="91"/>
      <c r="AOS377" s="91"/>
      <c r="AOT377" s="91"/>
      <c r="AOU377" s="91"/>
      <c r="AOV377" s="91"/>
      <c r="AOW377" s="91" t="s">
        <v>218</v>
      </c>
      <c r="AOX377" s="91"/>
      <c r="AOY377" s="91"/>
      <c r="AOZ377" s="91"/>
      <c r="APA377" s="91"/>
      <c r="APB377" s="91"/>
      <c r="APC377" s="91"/>
      <c r="APD377" s="91"/>
      <c r="APE377" s="91" t="s">
        <v>218</v>
      </c>
      <c r="APF377" s="91"/>
      <c r="APG377" s="91"/>
      <c r="APH377" s="91"/>
      <c r="API377" s="91"/>
      <c r="APJ377" s="91"/>
      <c r="APK377" s="91"/>
      <c r="APL377" s="91"/>
      <c r="APM377" s="91" t="s">
        <v>218</v>
      </c>
      <c r="APN377" s="91"/>
      <c r="APO377" s="91"/>
      <c r="APP377" s="91"/>
      <c r="APQ377" s="91"/>
      <c r="APR377" s="91"/>
      <c r="APS377" s="91"/>
      <c r="APT377" s="91"/>
      <c r="APU377" s="91" t="s">
        <v>218</v>
      </c>
      <c r="APV377" s="91"/>
      <c r="APW377" s="91"/>
      <c r="APX377" s="91"/>
      <c r="APY377" s="91"/>
      <c r="APZ377" s="91"/>
      <c r="AQA377" s="91"/>
      <c r="AQB377" s="91"/>
      <c r="AQC377" s="91" t="s">
        <v>218</v>
      </c>
      <c r="AQD377" s="91"/>
      <c r="AQE377" s="91"/>
      <c r="AQF377" s="91"/>
      <c r="AQG377" s="91"/>
      <c r="AQH377" s="91"/>
      <c r="AQI377" s="91"/>
      <c r="AQJ377" s="91"/>
      <c r="AQK377" s="91" t="s">
        <v>218</v>
      </c>
      <c r="AQL377" s="91"/>
      <c r="AQM377" s="91"/>
      <c r="AQN377" s="91"/>
      <c r="AQO377" s="91"/>
      <c r="AQP377" s="91"/>
      <c r="AQQ377" s="91"/>
      <c r="AQR377" s="91"/>
      <c r="AQS377" s="91" t="s">
        <v>218</v>
      </c>
      <c r="AQT377" s="91"/>
      <c r="AQU377" s="91"/>
      <c r="AQV377" s="91"/>
      <c r="AQW377" s="91"/>
      <c r="AQX377" s="91"/>
      <c r="AQY377" s="91"/>
      <c r="AQZ377" s="91"/>
      <c r="ARA377" s="91" t="s">
        <v>218</v>
      </c>
      <c r="ARB377" s="91"/>
      <c r="ARC377" s="91"/>
      <c r="ARD377" s="91"/>
      <c r="ARE377" s="91"/>
      <c r="ARF377" s="91"/>
      <c r="ARG377" s="91"/>
      <c r="ARH377" s="91"/>
      <c r="ARI377" s="91" t="s">
        <v>218</v>
      </c>
      <c r="ARJ377" s="91"/>
      <c r="ARK377" s="91"/>
      <c r="ARL377" s="91"/>
      <c r="ARM377" s="91"/>
      <c r="ARN377" s="91"/>
      <c r="ARO377" s="91"/>
      <c r="ARP377" s="91"/>
      <c r="ARQ377" s="91" t="s">
        <v>218</v>
      </c>
      <c r="ARR377" s="91"/>
      <c r="ARS377" s="91"/>
      <c r="ART377" s="91"/>
      <c r="ARU377" s="91"/>
      <c r="ARV377" s="91"/>
      <c r="ARW377" s="91"/>
      <c r="ARX377" s="91"/>
      <c r="ARY377" s="91" t="s">
        <v>218</v>
      </c>
      <c r="ARZ377" s="91"/>
      <c r="ASA377" s="91"/>
      <c r="ASB377" s="91"/>
      <c r="ASC377" s="91"/>
      <c r="ASD377" s="91"/>
      <c r="ASE377" s="91"/>
      <c r="ASF377" s="91"/>
      <c r="ASG377" s="91" t="s">
        <v>218</v>
      </c>
      <c r="ASH377" s="91"/>
      <c r="ASI377" s="91"/>
      <c r="ASJ377" s="91"/>
      <c r="ASK377" s="91"/>
      <c r="ASL377" s="91"/>
      <c r="ASM377" s="91"/>
      <c r="ASN377" s="91"/>
      <c r="ASO377" s="91" t="s">
        <v>218</v>
      </c>
      <c r="ASP377" s="91"/>
      <c r="ASQ377" s="91"/>
      <c r="ASR377" s="91"/>
      <c r="ASS377" s="91"/>
      <c r="AST377" s="91"/>
      <c r="ASU377" s="91"/>
      <c r="ASV377" s="91"/>
      <c r="ASW377" s="91" t="s">
        <v>218</v>
      </c>
      <c r="ASX377" s="91"/>
      <c r="ASY377" s="91"/>
      <c r="ASZ377" s="91"/>
      <c r="ATA377" s="91"/>
      <c r="ATB377" s="91"/>
      <c r="ATC377" s="91"/>
      <c r="ATD377" s="91"/>
      <c r="ATE377" s="91" t="s">
        <v>218</v>
      </c>
      <c r="ATF377" s="91"/>
      <c r="ATG377" s="91"/>
      <c r="ATH377" s="91"/>
      <c r="ATI377" s="91"/>
      <c r="ATJ377" s="91"/>
      <c r="ATK377" s="91"/>
      <c r="ATL377" s="91"/>
      <c r="ATM377" s="91" t="s">
        <v>218</v>
      </c>
      <c r="ATN377" s="91"/>
      <c r="ATO377" s="91"/>
      <c r="ATP377" s="91"/>
      <c r="ATQ377" s="91"/>
      <c r="ATR377" s="91"/>
      <c r="ATS377" s="91"/>
      <c r="ATT377" s="91"/>
      <c r="ATU377" s="91" t="s">
        <v>218</v>
      </c>
      <c r="ATV377" s="91"/>
      <c r="ATW377" s="91"/>
      <c r="ATX377" s="91"/>
      <c r="ATY377" s="91"/>
      <c r="ATZ377" s="91"/>
      <c r="AUA377" s="91"/>
      <c r="AUB377" s="91"/>
      <c r="AUC377" s="91" t="s">
        <v>218</v>
      </c>
      <c r="AUD377" s="91"/>
      <c r="AUE377" s="91"/>
      <c r="AUF377" s="91"/>
      <c r="AUG377" s="91"/>
      <c r="AUH377" s="91"/>
      <c r="AUI377" s="91"/>
      <c r="AUJ377" s="91"/>
      <c r="AUK377" s="91" t="s">
        <v>218</v>
      </c>
      <c r="AUL377" s="91"/>
      <c r="AUM377" s="91"/>
      <c r="AUN377" s="91"/>
      <c r="AUO377" s="91"/>
      <c r="AUP377" s="91"/>
      <c r="AUQ377" s="91"/>
      <c r="AUR377" s="91"/>
      <c r="AUS377" s="91" t="s">
        <v>218</v>
      </c>
      <c r="AUT377" s="91"/>
      <c r="AUU377" s="91"/>
      <c r="AUV377" s="91"/>
      <c r="AUW377" s="91"/>
      <c r="AUX377" s="91"/>
      <c r="AUY377" s="91"/>
      <c r="AUZ377" s="91"/>
      <c r="AVA377" s="91" t="s">
        <v>218</v>
      </c>
      <c r="AVB377" s="91"/>
      <c r="AVC377" s="91"/>
      <c r="AVD377" s="91"/>
      <c r="AVE377" s="91"/>
      <c r="AVF377" s="91"/>
      <c r="AVG377" s="91"/>
      <c r="AVH377" s="91"/>
      <c r="AVI377" s="91" t="s">
        <v>218</v>
      </c>
      <c r="AVJ377" s="91"/>
      <c r="AVK377" s="91"/>
      <c r="AVL377" s="91"/>
      <c r="AVM377" s="91"/>
      <c r="AVN377" s="91"/>
      <c r="AVO377" s="91"/>
      <c r="AVP377" s="91"/>
      <c r="AVQ377" s="91" t="s">
        <v>218</v>
      </c>
      <c r="AVR377" s="91"/>
      <c r="AVS377" s="91"/>
      <c r="AVT377" s="91"/>
      <c r="AVU377" s="91"/>
      <c r="AVV377" s="91"/>
      <c r="AVW377" s="91"/>
      <c r="AVX377" s="91"/>
      <c r="AVY377" s="91" t="s">
        <v>218</v>
      </c>
      <c r="AVZ377" s="91"/>
      <c r="AWA377" s="91"/>
      <c r="AWB377" s="91"/>
      <c r="AWC377" s="91"/>
      <c r="AWD377" s="91"/>
      <c r="AWE377" s="91"/>
      <c r="AWF377" s="91"/>
      <c r="AWG377" s="91" t="s">
        <v>218</v>
      </c>
      <c r="AWH377" s="91"/>
      <c r="AWI377" s="91"/>
      <c r="AWJ377" s="91"/>
      <c r="AWK377" s="91"/>
      <c r="AWL377" s="91"/>
      <c r="AWM377" s="91"/>
      <c r="AWN377" s="91"/>
      <c r="AWO377" s="91" t="s">
        <v>218</v>
      </c>
      <c r="AWP377" s="91"/>
      <c r="AWQ377" s="91"/>
      <c r="AWR377" s="91"/>
      <c r="AWS377" s="91"/>
      <c r="AWT377" s="91"/>
      <c r="AWU377" s="91"/>
      <c r="AWV377" s="91"/>
      <c r="AWW377" s="91" t="s">
        <v>218</v>
      </c>
      <c r="AWX377" s="91"/>
      <c r="AWY377" s="91"/>
      <c r="AWZ377" s="91"/>
      <c r="AXA377" s="91"/>
      <c r="AXB377" s="91"/>
      <c r="AXC377" s="91"/>
      <c r="AXD377" s="91"/>
      <c r="AXE377" s="91" t="s">
        <v>218</v>
      </c>
      <c r="AXF377" s="91"/>
      <c r="AXG377" s="91"/>
      <c r="AXH377" s="91"/>
      <c r="AXI377" s="91"/>
      <c r="AXJ377" s="91"/>
      <c r="AXK377" s="91"/>
      <c r="AXL377" s="91"/>
      <c r="AXM377" s="91" t="s">
        <v>218</v>
      </c>
      <c r="AXN377" s="91"/>
      <c r="AXO377" s="91"/>
      <c r="AXP377" s="91"/>
      <c r="AXQ377" s="91"/>
      <c r="AXR377" s="91"/>
      <c r="AXS377" s="91"/>
      <c r="AXT377" s="91"/>
      <c r="AXU377" s="91" t="s">
        <v>218</v>
      </c>
      <c r="AXV377" s="91"/>
      <c r="AXW377" s="91"/>
      <c r="AXX377" s="91"/>
      <c r="AXY377" s="91"/>
      <c r="AXZ377" s="91"/>
      <c r="AYA377" s="91"/>
      <c r="AYB377" s="91"/>
      <c r="AYC377" s="91" t="s">
        <v>218</v>
      </c>
      <c r="AYD377" s="91"/>
      <c r="AYE377" s="91"/>
      <c r="AYF377" s="91"/>
      <c r="AYG377" s="91"/>
      <c r="AYH377" s="91"/>
      <c r="AYI377" s="91"/>
      <c r="AYJ377" s="91"/>
      <c r="AYK377" s="91" t="s">
        <v>218</v>
      </c>
      <c r="AYL377" s="91"/>
      <c r="AYM377" s="91"/>
      <c r="AYN377" s="91"/>
      <c r="AYO377" s="91"/>
      <c r="AYP377" s="91"/>
      <c r="AYQ377" s="91"/>
      <c r="AYR377" s="91"/>
      <c r="AYS377" s="91" t="s">
        <v>218</v>
      </c>
      <c r="AYT377" s="91"/>
      <c r="AYU377" s="91"/>
      <c r="AYV377" s="91"/>
      <c r="AYW377" s="91"/>
      <c r="AYX377" s="91"/>
      <c r="AYY377" s="91"/>
      <c r="AYZ377" s="91"/>
      <c r="AZA377" s="91" t="s">
        <v>218</v>
      </c>
      <c r="AZB377" s="91"/>
      <c r="AZC377" s="91"/>
      <c r="AZD377" s="91"/>
      <c r="AZE377" s="91"/>
      <c r="AZF377" s="91"/>
      <c r="AZG377" s="91"/>
      <c r="AZH377" s="91"/>
      <c r="AZI377" s="91" t="s">
        <v>218</v>
      </c>
      <c r="AZJ377" s="91"/>
      <c r="AZK377" s="91"/>
      <c r="AZL377" s="91"/>
      <c r="AZM377" s="91"/>
      <c r="AZN377" s="91"/>
      <c r="AZO377" s="91"/>
      <c r="AZP377" s="91"/>
      <c r="AZQ377" s="91" t="s">
        <v>218</v>
      </c>
      <c r="AZR377" s="91"/>
      <c r="AZS377" s="91"/>
      <c r="AZT377" s="91"/>
      <c r="AZU377" s="91"/>
      <c r="AZV377" s="91"/>
      <c r="AZW377" s="91"/>
      <c r="AZX377" s="91"/>
      <c r="AZY377" s="91" t="s">
        <v>218</v>
      </c>
      <c r="AZZ377" s="91"/>
      <c r="BAA377" s="91"/>
      <c r="BAB377" s="91"/>
      <c r="BAC377" s="91"/>
      <c r="BAD377" s="91"/>
      <c r="BAE377" s="91"/>
      <c r="BAF377" s="91"/>
      <c r="BAG377" s="91" t="s">
        <v>218</v>
      </c>
      <c r="BAH377" s="91"/>
      <c r="BAI377" s="91"/>
      <c r="BAJ377" s="91"/>
      <c r="BAK377" s="91"/>
      <c r="BAL377" s="91"/>
      <c r="BAM377" s="91"/>
      <c r="BAN377" s="91"/>
      <c r="BAO377" s="91" t="s">
        <v>218</v>
      </c>
      <c r="BAP377" s="91"/>
      <c r="BAQ377" s="91"/>
      <c r="BAR377" s="91"/>
      <c r="BAS377" s="91"/>
      <c r="BAT377" s="91"/>
      <c r="BAU377" s="91"/>
      <c r="BAV377" s="91"/>
      <c r="BAW377" s="91" t="s">
        <v>218</v>
      </c>
      <c r="BAX377" s="91"/>
      <c r="BAY377" s="91"/>
      <c r="BAZ377" s="91"/>
      <c r="BBA377" s="91"/>
      <c r="BBB377" s="91"/>
      <c r="BBC377" s="91"/>
      <c r="BBD377" s="91"/>
      <c r="BBE377" s="91" t="s">
        <v>218</v>
      </c>
      <c r="BBF377" s="91"/>
      <c r="BBG377" s="91"/>
      <c r="BBH377" s="91"/>
      <c r="BBI377" s="91"/>
      <c r="BBJ377" s="91"/>
      <c r="BBK377" s="91"/>
      <c r="BBL377" s="91"/>
      <c r="BBM377" s="91" t="s">
        <v>218</v>
      </c>
      <c r="BBN377" s="91"/>
      <c r="BBO377" s="91"/>
      <c r="BBP377" s="91"/>
      <c r="BBQ377" s="91"/>
      <c r="BBR377" s="91"/>
      <c r="BBS377" s="91"/>
      <c r="BBT377" s="91"/>
      <c r="BBU377" s="91" t="s">
        <v>218</v>
      </c>
      <c r="BBV377" s="91"/>
      <c r="BBW377" s="91"/>
      <c r="BBX377" s="91"/>
      <c r="BBY377" s="91"/>
      <c r="BBZ377" s="91"/>
      <c r="BCA377" s="91"/>
      <c r="BCB377" s="91"/>
      <c r="BCC377" s="91" t="s">
        <v>218</v>
      </c>
      <c r="BCD377" s="91"/>
      <c r="BCE377" s="91"/>
      <c r="BCF377" s="91"/>
      <c r="BCG377" s="91"/>
      <c r="BCH377" s="91"/>
      <c r="BCI377" s="91"/>
      <c r="BCJ377" s="91"/>
      <c r="BCK377" s="91" t="s">
        <v>218</v>
      </c>
      <c r="BCL377" s="91"/>
      <c r="BCM377" s="91"/>
      <c r="BCN377" s="91"/>
      <c r="BCO377" s="91"/>
      <c r="BCP377" s="91"/>
      <c r="BCQ377" s="91"/>
      <c r="BCR377" s="91"/>
      <c r="BCS377" s="91" t="s">
        <v>218</v>
      </c>
      <c r="BCT377" s="91"/>
      <c r="BCU377" s="91"/>
      <c r="BCV377" s="91"/>
      <c r="BCW377" s="91"/>
      <c r="BCX377" s="91"/>
      <c r="BCY377" s="91"/>
      <c r="BCZ377" s="91"/>
      <c r="BDA377" s="91" t="s">
        <v>218</v>
      </c>
      <c r="BDB377" s="91"/>
      <c r="BDC377" s="91"/>
      <c r="BDD377" s="91"/>
      <c r="BDE377" s="91"/>
      <c r="BDF377" s="91"/>
      <c r="BDG377" s="91"/>
      <c r="BDH377" s="91"/>
      <c r="BDI377" s="91" t="s">
        <v>218</v>
      </c>
      <c r="BDJ377" s="91"/>
      <c r="BDK377" s="91"/>
      <c r="BDL377" s="91"/>
      <c r="BDM377" s="91"/>
      <c r="BDN377" s="91"/>
      <c r="BDO377" s="91"/>
      <c r="BDP377" s="91"/>
      <c r="BDQ377" s="91" t="s">
        <v>218</v>
      </c>
      <c r="BDR377" s="91"/>
      <c r="BDS377" s="91"/>
      <c r="BDT377" s="91"/>
      <c r="BDU377" s="91"/>
      <c r="BDV377" s="91"/>
      <c r="BDW377" s="91"/>
      <c r="BDX377" s="91"/>
      <c r="BDY377" s="91" t="s">
        <v>218</v>
      </c>
      <c r="BDZ377" s="91"/>
      <c r="BEA377" s="91"/>
      <c r="BEB377" s="91"/>
      <c r="BEC377" s="91"/>
      <c r="BED377" s="91"/>
      <c r="BEE377" s="91"/>
      <c r="BEF377" s="91"/>
      <c r="BEG377" s="91" t="s">
        <v>218</v>
      </c>
      <c r="BEH377" s="91"/>
      <c r="BEI377" s="91"/>
      <c r="BEJ377" s="91"/>
      <c r="BEK377" s="91"/>
      <c r="BEL377" s="91"/>
      <c r="BEM377" s="91"/>
      <c r="BEN377" s="91"/>
      <c r="BEO377" s="91" t="s">
        <v>218</v>
      </c>
      <c r="BEP377" s="91"/>
      <c r="BEQ377" s="91"/>
      <c r="BER377" s="91"/>
      <c r="BES377" s="91"/>
      <c r="BET377" s="91"/>
      <c r="BEU377" s="91"/>
      <c r="BEV377" s="91"/>
      <c r="BEW377" s="91" t="s">
        <v>218</v>
      </c>
      <c r="BEX377" s="91"/>
      <c r="BEY377" s="91"/>
      <c r="BEZ377" s="91"/>
      <c r="BFA377" s="91"/>
      <c r="BFB377" s="91"/>
      <c r="BFC377" s="91"/>
      <c r="BFD377" s="91"/>
      <c r="BFE377" s="91" t="s">
        <v>218</v>
      </c>
      <c r="BFF377" s="91"/>
      <c r="BFG377" s="91"/>
      <c r="BFH377" s="91"/>
      <c r="BFI377" s="91"/>
      <c r="BFJ377" s="91"/>
      <c r="BFK377" s="91"/>
      <c r="BFL377" s="91"/>
      <c r="BFM377" s="91" t="s">
        <v>218</v>
      </c>
      <c r="BFN377" s="91"/>
      <c r="BFO377" s="91"/>
      <c r="BFP377" s="91"/>
      <c r="BFQ377" s="91"/>
      <c r="BFR377" s="91"/>
      <c r="BFS377" s="91"/>
      <c r="BFT377" s="91"/>
      <c r="BFU377" s="91" t="s">
        <v>218</v>
      </c>
      <c r="BFV377" s="91"/>
      <c r="BFW377" s="91"/>
      <c r="BFX377" s="91"/>
      <c r="BFY377" s="91"/>
      <c r="BFZ377" s="91"/>
      <c r="BGA377" s="91"/>
      <c r="BGB377" s="91"/>
      <c r="BGC377" s="91" t="s">
        <v>218</v>
      </c>
      <c r="BGD377" s="91"/>
      <c r="BGE377" s="91"/>
      <c r="BGF377" s="91"/>
      <c r="BGG377" s="91"/>
      <c r="BGH377" s="91"/>
      <c r="BGI377" s="91"/>
      <c r="BGJ377" s="91"/>
      <c r="BGK377" s="91" t="s">
        <v>218</v>
      </c>
      <c r="BGL377" s="91"/>
      <c r="BGM377" s="91"/>
      <c r="BGN377" s="91"/>
      <c r="BGO377" s="91"/>
      <c r="BGP377" s="91"/>
      <c r="BGQ377" s="91"/>
      <c r="BGR377" s="91"/>
      <c r="BGS377" s="91" t="s">
        <v>218</v>
      </c>
      <c r="BGT377" s="91"/>
      <c r="BGU377" s="91"/>
      <c r="BGV377" s="91"/>
      <c r="BGW377" s="91"/>
      <c r="BGX377" s="91"/>
      <c r="BGY377" s="91"/>
      <c r="BGZ377" s="91"/>
      <c r="BHA377" s="91" t="s">
        <v>218</v>
      </c>
      <c r="BHB377" s="91"/>
      <c r="BHC377" s="91"/>
      <c r="BHD377" s="91"/>
      <c r="BHE377" s="91"/>
      <c r="BHF377" s="91"/>
      <c r="BHG377" s="91"/>
      <c r="BHH377" s="91"/>
      <c r="BHI377" s="91" t="s">
        <v>218</v>
      </c>
      <c r="BHJ377" s="91"/>
      <c r="BHK377" s="91"/>
      <c r="BHL377" s="91"/>
      <c r="BHM377" s="91"/>
      <c r="BHN377" s="91"/>
      <c r="BHO377" s="91"/>
      <c r="BHP377" s="91"/>
      <c r="BHQ377" s="91" t="s">
        <v>218</v>
      </c>
      <c r="BHR377" s="91"/>
      <c r="BHS377" s="91"/>
      <c r="BHT377" s="91"/>
      <c r="BHU377" s="91"/>
      <c r="BHV377" s="91"/>
      <c r="BHW377" s="91"/>
      <c r="BHX377" s="91"/>
      <c r="BHY377" s="91" t="s">
        <v>218</v>
      </c>
      <c r="BHZ377" s="91"/>
      <c r="BIA377" s="91"/>
      <c r="BIB377" s="91"/>
      <c r="BIC377" s="91"/>
      <c r="BID377" s="91"/>
      <c r="BIE377" s="91"/>
      <c r="BIF377" s="91"/>
      <c r="BIG377" s="91" t="s">
        <v>218</v>
      </c>
      <c r="BIH377" s="91"/>
      <c r="BII377" s="91"/>
      <c r="BIJ377" s="91"/>
      <c r="BIK377" s="91"/>
      <c r="BIL377" s="91"/>
      <c r="BIM377" s="91"/>
      <c r="BIN377" s="91"/>
      <c r="BIO377" s="91" t="s">
        <v>218</v>
      </c>
      <c r="BIP377" s="91"/>
      <c r="BIQ377" s="91"/>
      <c r="BIR377" s="91"/>
      <c r="BIS377" s="91"/>
      <c r="BIT377" s="91"/>
      <c r="BIU377" s="91"/>
      <c r="BIV377" s="91"/>
      <c r="BIW377" s="91" t="s">
        <v>218</v>
      </c>
      <c r="BIX377" s="91"/>
      <c r="BIY377" s="91"/>
      <c r="BIZ377" s="91"/>
      <c r="BJA377" s="91"/>
      <c r="BJB377" s="91"/>
      <c r="BJC377" s="91"/>
      <c r="BJD377" s="91"/>
      <c r="BJE377" s="91" t="s">
        <v>218</v>
      </c>
      <c r="BJF377" s="91"/>
      <c r="BJG377" s="91"/>
      <c r="BJH377" s="91"/>
      <c r="BJI377" s="91"/>
      <c r="BJJ377" s="91"/>
      <c r="BJK377" s="91"/>
      <c r="BJL377" s="91"/>
      <c r="BJM377" s="91" t="s">
        <v>218</v>
      </c>
      <c r="BJN377" s="91"/>
      <c r="BJO377" s="91"/>
      <c r="BJP377" s="91"/>
      <c r="BJQ377" s="91"/>
      <c r="BJR377" s="91"/>
      <c r="BJS377" s="91"/>
      <c r="BJT377" s="91"/>
      <c r="BJU377" s="91" t="s">
        <v>218</v>
      </c>
      <c r="BJV377" s="91"/>
      <c r="BJW377" s="91"/>
      <c r="BJX377" s="91"/>
      <c r="BJY377" s="91"/>
      <c r="BJZ377" s="91"/>
      <c r="BKA377" s="91"/>
      <c r="BKB377" s="91"/>
      <c r="BKC377" s="91" t="s">
        <v>218</v>
      </c>
      <c r="BKD377" s="91"/>
      <c r="BKE377" s="91"/>
      <c r="BKF377" s="91"/>
      <c r="BKG377" s="91"/>
      <c r="BKH377" s="91"/>
      <c r="BKI377" s="91"/>
      <c r="BKJ377" s="91"/>
      <c r="BKK377" s="91" t="s">
        <v>218</v>
      </c>
      <c r="BKL377" s="91"/>
      <c r="BKM377" s="91"/>
      <c r="BKN377" s="91"/>
      <c r="BKO377" s="91"/>
      <c r="BKP377" s="91"/>
      <c r="BKQ377" s="91"/>
      <c r="BKR377" s="91"/>
      <c r="BKS377" s="91" t="s">
        <v>218</v>
      </c>
      <c r="BKT377" s="91"/>
      <c r="BKU377" s="91"/>
      <c r="BKV377" s="91"/>
      <c r="BKW377" s="91"/>
      <c r="BKX377" s="91"/>
      <c r="BKY377" s="91"/>
      <c r="BKZ377" s="91"/>
      <c r="BLA377" s="91" t="s">
        <v>218</v>
      </c>
      <c r="BLB377" s="91"/>
      <c r="BLC377" s="91"/>
      <c r="BLD377" s="91"/>
      <c r="BLE377" s="91"/>
      <c r="BLF377" s="91"/>
      <c r="BLG377" s="91"/>
      <c r="BLH377" s="91"/>
      <c r="BLI377" s="91" t="s">
        <v>218</v>
      </c>
      <c r="BLJ377" s="91"/>
      <c r="BLK377" s="91"/>
      <c r="BLL377" s="91"/>
      <c r="BLM377" s="91"/>
      <c r="BLN377" s="91"/>
      <c r="BLO377" s="91"/>
      <c r="BLP377" s="91"/>
      <c r="BLQ377" s="91" t="s">
        <v>218</v>
      </c>
      <c r="BLR377" s="91"/>
      <c r="BLS377" s="91"/>
      <c r="BLT377" s="91"/>
      <c r="BLU377" s="91"/>
      <c r="BLV377" s="91"/>
      <c r="BLW377" s="91"/>
      <c r="BLX377" s="91"/>
      <c r="BLY377" s="91" t="s">
        <v>218</v>
      </c>
      <c r="BLZ377" s="91"/>
      <c r="BMA377" s="91"/>
      <c r="BMB377" s="91"/>
      <c r="BMC377" s="91"/>
      <c r="BMD377" s="91"/>
      <c r="BME377" s="91"/>
      <c r="BMF377" s="91"/>
      <c r="BMG377" s="91" t="s">
        <v>218</v>
      </c>
      <c r="BMH377" s="91"/>
      <c r="BMI377" s="91"/>
      <c r="BMJ377" s="91"/>
      <c r="BMK377" s="91"/>
      <c r="BML377" s="91"/>
      <c r="BMM377" s="91"/>
      <c r="BMN377" s="91"/>
      <c r="BMO377" s="91" t="s">
        <v>218</v>
      </c>
      <c r="BMP377" s="91"/>
      <c r="BMQ377" s="91"/>
      <c r="BMR377" s="91"/>
      <c r="BMS377" s="91"/>
      <c r="BMT377" s="91"/>
      <c r="BMU377" s="91"/>
      <c r="BMV377" s="91"/>
      <c r="BMW377" s="91" t="s">
        <v>218</v>
      </c>
      <c r="BMX377" s="91"/>
      <c r="BMY377" s="91"/>
      <c r="BMZ377" s="91"/>
      <c r="BNA377" s="91"/>
      <c r="BNB377" s="91"/>
      <c r="BNC377" s="91"/>
      <c r="BND377" s="91"/>
      <c r="BNE377" s="91" t="s">
        <v>218</v>
      </c>
      <c r="BNF377" s="91"/>
      <c r="BNG377" s="91"/>
      <c r="BNH377" s="91"/>
      <c r="BNI377" s="91"/>
      <c r="BNJ377" s="91"/>
      <c r="BNK377" s="91"/>
      <c r="BNL377" s="91"/>
      <c r="BNM377" s="91" t="s">
        <v>218</v>
      </c>
      <c r="BNN377" s="91"/>
      <c r="BNO377" s="91"/>
      <c r="BNP377" s="91"/>
      <c r="BNQ377" s="91"/>
      <c r="BNR377" s="91"/>
      <c r="BNS377" s="91"/>
      <c r="BNT377" s="91"/>
      <c r="BNU377" s="91" t="s">
        <v>218</v>
      </c>
      <c r="BNV377" s="91"/>
      <c r="BNW377" s="91"/>
      <c r="BNX377" s="91"/>
      <c r="BNY377" s="91"/>
      <c r="BNZ377" s="91"/>
      <c r="BOA377" s="91"/>
      <c r="BOB377" s="91"/>
      <c r="BOC377" s="91" t="s">
        <v>218</v>
      </c>
      <c r="BOD377" s="91"/>
      <c r="BOE377" s="91"/>
      <c r="BOF377" s="91"/>
      <c r="BOG377" s="91"/>
      <c r="BOH377" s="91"/>
      <c r="BOI377" s="91"/>
      <c r="BOJ377" s="91"/>
      <c r="BOK377" s="91" t="s">
        <v>218</v>
      </c>
      <c r="BOL377" s="91"/>
      <c r="BOM377" s="91"/>
      <c r="BON377" s="91"/>
      <c r="BOO377" s="91"/>
      <c r="BOP377" s="91"/>
      <c r="BOQ377" s="91"/>
      <c r="BOR377" s="91"/>
      <c r="BOS377" s="91" t="s">
        <v>218</v>
      </c>
      <c r="BOT377" s="91"/>
      <c r="BOU377" s="91"/>
      <c r="BOV377" s="91"/>
      <c r="BOW377" s="91"/>
      <c r="BOX377" s="91"/>
      <c r="BOY377" s="91"/>
      <c r="BOZ377" s="91"/>
      <c r="BPA377" s="91" t="s">
        <v>218</v>
      </c>
      <c r="BPB377" s="91"/>
      <c r="BPC377" s="91"/>
      <c r="BPD377" s="91"/>
      <c r="BPE377" s="91"/>
      <c r="BPF377" s="91"/>
      <c r="BPG377" s="91"/>
      <c r="BPH377" s="91"/>
      <c r="BPI377" s="91" t="s">
        <v>218</v>
      </c>
      <c r="BPJ377" s="91"/>
      <c r="BPK377" s="91"/>
      <c r="BPL377" s="91"/>
      <c r="BPM377" s="91"/>
      <c r="BPN377" s="91"/>
      <c r="BPO377" s="91"/>
      <c r="BPP377" s="91"/>
      <c r="BPQ377" s="91" t="s">
        <v>218</v>
      </c>
      <c r="BPR377" s="91"/>
      <c r="BPS377" s="91"/>
      <c r="BPT377" s="91"/>
      <c r="BPU377" s="91"/>
      <c r="BPV377" s="91"/>
      <c r="BPW377" s="91"/>
      <c r="BPX377" s="91"/>
      <c r="BPY377" s="91" t="s">
        <v>218</v>
      </c>
      <c r="BPZ377" s="91"/>
      <c r="BQA377" s="91"/>
      <c r="BQB377" s="91"/>
      <c r="BQC377" s="91"/>
      <c r="BQD377" s="91"/>
      <c r="BQE377" s="91"/>
      <c r="BQF377" s="91"/>
      <c r="BQG377" s="91" t="s">
        <v>218</v>
      </c>
      <c r="BQH377" s="91"/>
      <c r="BQI377" s="91"/>
      <c r="BQJ377" s="91"/>
      <c r="BQK377" s="91"/>
      <c r="BQL377" s="91"/>
      <c r="BQM377" s="91"/>
      <c r="BQN377" s="91"/>
      <c r="BQO377" s="91" t="s">
        <v>218</v>
      </c>
      <c r="BQP377" s="91"/>
      <c r="BQQ377" s="91"/>
      <c r="BQR377" s="91"/>
      <c r="BQS377" s="91"/>
      <c r="BQT377" s="91"/>
      <c r="BQU377" s="91"/>
      <c r="BQV377" s="91"/>
      <c r="BQW377" s="91" t="s">
        <v>218</v>
      </c>
      <c r="BQX377" s="91"/>
      <c r="BQY377" s="91"/>
      <c r="BQZ377" s="91"/>
      <c r="BRA377" s="91"/>
      <c r="BRB377" s="91"/>
      <c r="BRC377" s="91"/>
      <c r="BRD377" s="91"/>
      <c r="BRE377" s="91" t="s">
        <v>218</v>
      </c>
      <c r="BRF377" s="91"/>
      <c r="BRG377" s="91"/>
      <c r="BRH377" s="91"/>
      <c r="BRI377" s="91"/>
      <c r="BRJ377" s="91"/>
      <c r="BRK377" s="91"/>
      <c r="BRL377" s="91"/>
      <c r="BRM377" s="91" t="s">
        <v>218</v>
      </c>
      <c r="BRN377" s="91"/>
      <c r="BRO377" s="91"/>
      <c r="BRP377" s="91"/>
      <c r="BRQ377" s="91"/>
      <c r="BRR377" s="91"/>
      <c r="BRS377" s="91"/>
      <c r="BRT377" s="91"/>
      <c r="BRU377" s="91" t="s">
        <v>218</v>
      </c>
      <c r="BRV377" s="91"/>
      <c r="BRW377" s="91"/>
      <c r="BRX377" s="91"/>
      <c r="BRY377" s="91"/>
      <c r="BRZ377" s="91"/>
      <c r="BSA377" s="91"/>
      <c r="BSB377" s="91"/>
      <c r="BSC377" s="91" t="s">
        <v>218</v>
      </c>
      <c r="BSD377" s="91"/>
      <c r="BSE377" s="91"/>
      <c r="BSF377" s="91"/>
      <c r="BSG377" s="91"/>
      <c r="BSH377" s="91"/>
      <c r="BSI377" s="91"/>
      <c r="BSJ377" s="91"/>
      <c r="BSK377" s="91" t="s">
        <v>218</v>
      </c>
      <c r="BSL377" s="91"/>
      <c r="BSM377" s="91"/>
      <c r="BSN377" s="91"/>
      <c r="BSO377" s="91"/>
      <c r="BSP377" s="91"/>
      <c r="BSQ377" s="91"/>
      <c r="BSR377" s="91"/>
      <c r="BSS377" s="91" t="s">
        <v>218</v>
      </c>
      <c r="BST377" s="91"/>
      <c r="BSU377" s="91"/>
      <c r="BSV377" s="91"/>
      <c r="BSW377" s="91"/>
      <c r="BSX377" s="91"/>
      <c r="BSY377" s="91"/>
      <c r="BSZ377" s="91"/>
      <c r="BTA377" s="91" t="s">
        <v>218</v>
      </c>
      <c r="BTB377" s="91"/>
      <c r="BTC377" s="91"/>
      <c r="BTD377" s="91"/>
      <c r="BTE377" s="91"/>
      <c r="BTF377" s="91"/>
      <c r="BTG377" s="91"/>
      <c r="BTH377" s="91"/>
      <c r="BTI377" s="91" t="s">
        <v>218</v>
      </c>
      <c r="BTJ377" s="91"/>
      <c r="BTK377" s="91"/>
      <c r="BTL377" s="91"/>
      <c r="BTM377" s="91"/>
      <c r="BTN377" s="91"/>
      <c r="BTO377" s="91"/>
      <c r="BTP377" s="91"/>
      <c r="BTQ377" s="91" t="s">
        <v>218</v>
      </c>
      <c r="BTR377" s="91"/>
      <c r="BTS377" s="91"/>
      <c r="BTT377" s="91"/>
      <c r="BTU377" s="91"/>
      <c r="BTV377" s="91"/>
      <c r="BTW377" s="91"/>
      <c r="BTX377" s="91"/>
      <c r="BTY377" s="91" t="s">
        <v>218</v>
      </c>
      <c r="BTZ377" s="91"/>
      <c r="BUA377" s="91"/>
      <c r="BUB377" s="91"/>
      <c r="BUC377" s="91"/>
      <c r="BUD377" s="91"/>
      <c r="BUE377" s="91"/>
      <c r="BUF377" s="91"/>
      <c r="BUG377" s="91" t="s">
        <v>218</v>
      </c>
      <c r="BUH377" s="91"/>
      <c r="BUI377" s="91"/>
      <c r="BUJ377" s="91"/>
      <c r="BUK377" s="91"/>
      <c r="BUL377" s="91"/>
      <c r="BUM377" s="91"/>
      <c r="BUN377" s="91"/>
      <c r="BUO377" s="91" t="s">
        <v>218</v>
      </c>
      <c r="BUP377" s="91"/>
      <c r="BUQ377" s="91"/>
      <c r="BUR377" s="91"/>
      <c r="BUS377" s="91"/>
      <c r="BUT377" s="91"/>
      <c r="BUU377" s="91"/>
      <c r="BUV377" s="91"/>
      <c r="BUW377" s="91" t="s">
        <v>218</v>
      </c>
      <c r="BUX377" s="91"/>
      <c r="BUY377" s="91"/>
      <c r="BUZ377" s="91"/>
      <c r="BVA377" s="91"/>
      <c r="BVB377" s="91"/>
      <c r="BVC377" s="91"/>
      <c r="BVD377" s="91"/>
      <c r="BVE377" s="91" t="s">
        <v>218</v>
      </c>
      <c r="BVF377" s="91"/>
      <c r="BVG377" s="91"/>
      <c r="BVH377" s="91"/>
      <c r="BVI377" s="91"/>
      <c r="BVJ377" s="91"/>
      <c r="BVK377" s="91"/>
      <c r="BVL377" s="91"/>
      <c r="BVM377" s="91" t="s">
        <v>218</v>
      </c>
      <c r="BVN377" s="91"/>
      <c r="BVO377" s="91"/>
      <c r="BVP377" s="91"/>
      <c r="BVQ377" s="91"/>
      <c r="BVR377" s="91"/>
      <c r="BVS377" s="91"/>
      <c r="BVT377" s="91"/>
      <c r="BVU377" s="91" t="s">
        <v>218</v>
      </c>
      <c r="BVV377" s="91"/>
      <c r="BVW377" s="91"/>
      <c r="BVX377" s="91"/>
      <c r="BVY377" s="91"/>
      <c r="BVZ377" s="91"/>
      <c r="BWA377" s="91"/>
      <c r="BWB377" s="91"/>
      <c r="BWC377" s="91" t="s">
        <v>218</v>
      </c>
      <c r="BWD377" s="91"/>
      <c r="BWE377" s="91"/>
      <c r="BWF377" s="91"/>
      <c r="BWG377" s="91"/>
      <c r="BWH377" s="91"/>
      <c r="BWI377" s="91"/>
      <c r="BWJ377" s="91"/>
      <c r="BWK377" s="91" t="s">
        <v>218</v>
      </c>
      <c r="BWL377" s="91"/>
      <c r="BWM377" s="91"/>
      <c r="BWN377" s="91"/>
      <c r="BWO377" s="91"/>
      <c r="BWP377" s="91"/>
      <c r="BWQ377" s="91"/>
      <c r="BWR377" s="91"/>
      <c r="BWS377" s="91" t="s">
        <v>218</v>
      </c>
      <c r="BWT377" s="91"/>
      <c r="BWU377" s="91"/>
      <c r="BWV377" s="91"/>
      <c r="BWW377" s="91"/>
      <c r="BWX377" s="91"/>
      <c r="BWY377" s="91"/>
      <c r="BWZ377" s="91"/>
      <c r="BXA377" s="91" t="s">
        <v>218</v>
      </c>
      <c r="BXB377" s="91"/>
      <c r="BXC377" s="91"/>
      <c r="BXD377" s="91"/>
      <c r="BXE377" s="91"/>
      <c r="BXF377" s="91"/>
      <c r="BXG377" s="91"/>
      <c r="BXH377" s="91"/>
      <c r="BXI377" s="91" t="s">
        <v>218</v>
      </c>
      <c r="BXJ377" s="91"/>
      <c r="BXK377" s="91"/>
      <c r="BXL377" s="91"/>
      <c r="BXM377" s="91"/>
      <c r="BXN377" s="91"/>
      <c r="BXO377" s="91"/>
      <c r="BXP377" s="91"/>
      <c r="BXQ377" s="91" t="s">
        <v>218</v>
      </c>
      <c r="BXR377" s="91"/>
      <c r="BXS377" s="91"/>
      <c r="BXT377" s="91"/>
      <c r="BXU377" s="91"/>
      <c r="BXV377" s="91"/>
      <c r="BXW377" s="91"/>
      <c r="BXX377" s="91"/>
      <c r="BXY377" s="91" t="s">
        <v>218</v>
      </c>
      <c r="BXZ377" s="91"/>
      <c r="BYA377" s="91"/>
      <c r="BYB377" s="91"/>
      <c r="BYC377" s="91"/>
      <c r="BYD377" s="91"/>
      <c r="BYE377" s="91"/>
      <c r="BYF377" s="91"/>
      <c r="BYG377" s="91" t="s">
        <v>218</v>
      </c>
      <c r="BYH377" s="91"/>
      <c r="BYI377" s="91"/>
      <c r="BYJ377" s="91"/>
      <c r="BYK377" s="91"/>
      <c r="BYL377" s="91"/>
      <c r="BYM377" s="91"/>
      <c r="BYN377" s="91"/>
      <c r="BYO377" s="91" t="s">
        <v>218</v>
      </c>
      <c r="BYP377" s="91"/>
      <c r="BYQ377" s="91"/>
      <c r="BYR377" s="91"/>
      <c r="BYS377" s="91"/>
      <c r="BYT377" s="91"/>
      <c r="BYU377" s="91"/>
      <c r="BYV377" s="91"/>
      <c r="BYW377" s="91" t="s">
        <v>218</v>
      </c>
      <c r="BYX377" s="91"/>
      <c r="BYY377" s="91"/>
      <c r="BYZ377" s="91"/>
      <c r="BZA377" s="91"/>
      <c r="BZB377" s="91"/>
      <c r="BZC377" s="91"/>
      <c r="BZD377" s="91"/>
      <c r="BZE377" s="91" t="s">
        <v>218</v>
      </c>
      <c r="BZF377" s="91"/>
      <c r="BZG377" s="91"/>
      <c r="BZH377" s="91"/>
      <c r="BZI377" s="91"/>
      <c r="BZJ377" s="91"/>
      <c r="BZK377" s="91"/>
      <c r="BZL377" s="91"/>
      <c r="BZM377" s="91" t="s">
        <v>218</v>
      </c>
      <c r="BZN377" s="91"/>
      <c r="BZO377" s="91"/>
      <c r="BZP377" s="91"/>
      <c r="BZQ377" s="91"/>
      <c r="BZR377" s="91"/>
      <c r="BZS377" s="91"/>
      <c r="BZT377" s="91"/>
      <c r="BZU377" s="91" t="s">
        <v>218</v>
      </c>
      <c r="BZV377" s="91"/>
      <c r="BZW377" s="91"/>
      <c r="BZX377" s="91"/>
      <c r="BZY377" s="91"/>
      <c r="BZZ377" s="91"/>
      <c r="CAA377" s="91"/>
      <c r="CAB377" s="91"/>
      <c r="CAC377" s="91" t="s">
        <v>218</v>
      </c>
      <c r="CAD377" s="91"/>
      <c r="CAE377" s="91"/>
      <c r="CAF377" s="91"/>
      <c r="CAG377" s="91"/>
      <c r="CAH377" s="91"/>
      <c r="CAI377" s="91"/>
      <c r="CAJ377" s="91"/>
      <c r="CAK377" s="91" t="s">
        <v>218</v>
      </c>
      <c r="CAL377" s="91"/>
      <c r="CAM377" s="91"/>
      <c r="CAN377" s="91"/>
      <c r="CAO377" s="91"/>
      <c r="CAP377" s="91"/>
      <c r="CAQ377" s="91"/>
      <c r="CAR377" s="91"/>
      <c r="CAS377" s="91" t="s">
        <v>218</v>
      </c>
      <c r="CAT377" s="91"/>
      <c r="CAU377" s="91"/>
      <c r="CAV377" s="91"/>
      <c r="CAW377" s="91"/>
      <c r="CAX377" s="91"/>
      <c r="CAY377" s="91"/>
      <c r="CAZ377" s="91"/>
      <c r="CBA377" s="91" t="s">
        <v>218</v>
      </c>
      <c r="CBB377" s="91"/>
      <c r="CBC377" s="91"/>
      <c r="CBD377" s="91"/>
      <c r="CBE377" s="91"/>
      <c r="CBF377" s="91"/>
      <c r="CBG377" s="91"/>
      <c r="CBH377" s="91"/>
      <c r="CBI377" s="91" t="s">
        <v>218</v>
      </c>
      <c r="CBJ377" s="91"/>
      <c r="CBK377" s="91"/>
      <c r="CBL377" s="91"/>
      <c r="CBM377" s="91"/>
      <c r="CBN377" s="91"/>
      <c r="CBO377" s="91"/>
      <c r="CBP377" s="91"/>
      <c r="CBQ377" s="91" t="s">
        <v>218</v>
      </c>
      <c r="CBR377" s="91"/>
      <c r="CBS377" s="91"/>
      <c r="CBT377" s="91"/>
      <c r="CBU377" s="91"/>
      <c r="CBV377" s="91"/>
      <c r="CBW377" s="91"/>
      <c r="CBX377" s="91"/>
      <c r="CBY377" s="91" t="s">
        <v>218</v>
      </c>
      <c r="CBZ377" s="91"/>
      <c r="CCA377" s="91"/>
      <c r="CCB377" s="91"/>
      <c r="CCC377" s="91"/>
      <c r="CCD377" s="91"/>
      <c r="CCE377" s="91"/>
      <c r="CCF377" s="91"/>
      <c r="CCG377" s="91" t="s">
        <v>218</v>
      </c>
      <c r="CCH377" s="91"/>
      <c r="CCI377" s="91"/>
      <c r="CCJ377" s="91"/>
      <c r="CCK377" s="91"/>
      <c r="CCL377" s="91"/>
      <c r="CCM377" s="91"/>
      <c r="CCN377" s="91"/>
      <c r="CCO377" s="91" t="s">
        <v>218</v>
      </c>
      <c r="CCP377" s="91"/>
      <c r="CCQ377" s="91"/>
      <c r="CCR377" s="91"/>
      <c r="CCS377" s="91"/>
      <c r="CCT377" s="91"/>
      <c r="CCU377" s="91"/>
      <c r="CCV377" s="91"/>
      <c r="CCW377" s="91" t="s">
        <v>218</v>
      </c>
      <c r="CCX377" s="91"/>
      <c r="CCY377" s="91"/>
      <c r="CCZ377" s="91"/>
      <c r="CDA377" s="91"/>
      <c r="CDB377" s="91"/>
      <c r="CDC377" s="91"/>
      <c r="CDD377" s="91"/>
      <c r="CDE377" s="91" t="s">
        <v>218</v>
      </c>
      <c r="CDF377" s="91"/>
      <c r="CDG377" s="91"/>
      <c r="CDH377" s="91"/>
      <c r="CDI377" s="91"/>
      <c r="CDJ377" s="91"/>
      <c r="CDK377" s="91"/>
      <c r="CDL377" s="91"/>
      <c r="CDM377" s="91" t="s">
        <v>218</v>
      </c>
      <c r="CDN377" s="91"/>
      <c r="CDO377" s="91"/>
      <c r="CDP377" s="91"/>
      <c r="CDQ377" s="91"/>
      <c r="CDR377" s="91"/>
      <c r="CDS377" s="91"/>
      <c r="CDT377" s="91"/>
      <c r="CDU377" s="91" t="s">
        <v>218</v>
      </c>
      <c r="CDV377" s="91"/>
      <c r="CDW377" s="91"/>
      <c r="CDX377" s="91"/>
      <c r="CDY377" s="91"/>
      <c r="CDZ377" s="91"/>
      <c r="CEA377" s="91"/>
      <c r="CEB377" s="91"/>
      <c r="CEC377" s="91" t="s">
        <v>218</v>
      </c>
      <c r="CED377" s="91"/>
      <c r="CEE377" s="91"/>
      <c r="CEF377" s="91"/>
      <c r="CEG377" s="91"/>
      <c r="CEH377" s="91"/>
      <c r="CEI377" s="91"/>
      <c r="CEJ377" s="91"/>
      <c r="CEK377" s="91" t="s">
        <v>218</v>
      </c>
      <c r="CEL377" s="91"/>
      <c r="CEM377" s="91"/>
      <c r="CEN377" s="91"/>
      <c r="CEO377" s="91"/>
      <c r="CEP377" s="91"/>
      <c r="CEQ377" s="91"/>
      <c r="CER377" s="91"/>
      <c r="CES377" s="91" t="s">
        <v>218</v>
      </c>
      <c r="CET377" s="91"/>
      <c r="CEU377" s="91"/>
      <c r="CEV377" s="91"/>
      <c r="CEW377" s="91"/>
      <c r="CEX377" s="91"/>
      <c r="CEY377" s="91"/>
      <c r="CEZ377" s="91"/>
      <c r="CFA377" s="91" t="s">
        <v>218</v>
      </c>
      <c r="CFB377" s="91"/>
      <c r="CFC377" s="91"/>
      <c r="CFD377" s="91"/>
      <c r="CFE377" s="91"/>
      <c r="CFF377" s="91"/>
      <c r="CFG377" s="91"/>
      <c r="CFH377" s="91"/>
      <c r="CFI377" s="91" t="s">
        <v>218</v>
      </c>
      <c r="CFJ377" s="91"/>
      <c r="CFK377" s="91"/>
      <c r="CFL377" s="91"/>
      <c r="CFM377" s="91"/>
      <c r="CFN377" s="91"/>
      <c r="CFO377" s="91"/>
      <c r="CFP377" s="91"/>
      <c r="CFQ377" s="91" t="s">
        <v>218</v>
      </c>
      <c r="CFR377" s="91"/>
      <c r="CFS377" s="91"/>
      <c r="CFT377" s="91"/>
      <c r="CFU377" s="91"/>
      <c r="CFV377" s="91"/>
      <c r="CFW377" s="91"/>
      <c r="CFX377" s="91"/>
      <c r="CFY377" s="91" t="s">
        <v>218</v>
      </c>
      <c r="CFZ377" s="91"/>
      <c r="CGA377" s="91"/>
      <c r="CGB377" s="91"/>
      <c r="CGC377" s="91"/>
      <c r="CGD377" s="91"/>
      <c r="CGE377" s="91"/>
      <c r="CGF377" s="91"/>
      <c r="CGG377" s="91" t="s">
        <v>218</v>
      </c>
      <c r="CGH377" s="91"/>
      <c r="CGI377" s="91"/>
      <c r="CGJ377" s="91"/>
      <c r="CGK377" s="91"/>
      <c r="CGL377" s="91"/>
      <c r="CGM377" s="91"/>
      <c r="CGN377" s="91"/>
      <c r="CGO377" s="91" t="s">
        <v>218</v>
      </c>
      <c r="CGP377" s="91"/>
      <c r="CGQ377" s="91"/>
      <c r="CGR377" s="91"/>
      <c r="CGS377" s="91"/>
      <c r="CGT377" s="91"/>
      <c r="CGU377" s="91"/>
      <c r="CGV377" s="91"/>
      <c r="CGW377" s="91" t="s">
        <v>218</v>
      </c>
      <c r="CGX377" s="91"/>
      <c r="CGY377" s="91"/>
      <c r="CGZ377" s="91"/>
      <c r="CHA377" s="91"/>
      <c r="CHB377" s="91"/>
      <c r="CHC377" s="91"/>
      <c r="CHD377" s="91"/>
      <c r="CHE377" s="91" t="s">
        <v>218</v>
      </c>
      <c r="CHF377" s="91"/>
      <c r="CHG377" s="91"/>
      <c r="CHH377" s="91"/>
      <c r="CHI377" s="91"/>
      <c r="CHJ377" s="91"/>
      <c r="CHK377" s="91"/>
      <c r="CHL377" s="91"/>
      <c r="CHM377" s="91" t="s">
        <v>218</v>
      </c>
      <c r="CHN377" s="91"/>
      <c r="CHO377" s="91"/>
      <c r="CHP377" s="91"/>
      <c r="CHQ377" s="91"/>
      <c r="CHR377" s="91"/>
      <c r="CHS377" s="91"/>
      <c r="CHT377" s="91"/>
      <c r="CHU377" s="91" t="s">
        <v>218</v>
      </c>
      <c r="CHV377" s="91"/>
      <c r="CHW377" s="91"/>
      <c r="CHX377" s="91"/>
      <c r="CHY377" s="91"/>
      <c r="CHZ377" s="91"/>
      <c r="CIA377" s="91"/>
      <c r="CIB377" s="91"/>
      <c r="CIC377" s="91" t="s">
        <v>218</v>
      </c>
      <c r="CID377" s="91"/>
      <c r="CIE377" s="91"/>
      <c r="CIF377" s="91"/>
      <c r="CIG377" s="91"/>
      <c r="CIH377" s="91"/>
      <c r="CII377" s="91"/>
      <c r="CIJ377" s="91"/>
      <c r="CIK377" s="91" t="s">
        <v>218</v>
      </c>
      <c r="CIL377" s="91"/>
      <c r="CIM377" s="91"/>
      <c r="CIN377" s="91"/>
      <c r="CIO377" s="91"/>
      <c r="CIP377" s="91"/>
      <c r="CIQ377" s="91"/>
      <c r="CIR377" s="91"/>
      <c r="CIS377" s="91" t="s">
        <v>218</v>
      </c>
      <c r="CIT377" s="91"/>
      <c r="CIU377" s="91"/>
      <c r="CIV377" s="91"/>
      <c r="CIW377" s="91"/>
      <c r="CIX377" s="91"/>
      <c r="CIY377" s="91"/>
      <c r="CIZ377" s="91"/>
      <c r="CJA377" s="91" t="s">
        <v>218</v>
      </c>
      <c r="CJB377" s="91"/>
      <c r="CJC377" s="91"/>
      <c r="CJD377" s="91"/>
      <c r="CJE377" s="91"/>
      <c r="CJF377" s="91"/>
      <c r="CJG377" s="91"/>
      <c r="CJH377" s="91"/>
      <c r="CJI377" s="91" t="s">
        <v>218</v>
      </c>
      <c r="CJJ377" s="91"/>
      <c r="CJK377" s="91"/>
      <c r="CJL377" s="91"/>
      <c r="CJM377" s="91"/>
      <c r="CJN377" s="91"/>
      <c r="CJO377" s="91"/>
      <c r="CJP377" s="91"/>
      <c r="CJQ377" s="91" t="s">
        <v>218</v>
      </c>
      <c r="CJR377" s="91"/>
      <c r="CJS377" s="91"/>
      <c r="CJT377" s="91"/>
      <c r="CJU377" s="91"/>
      <c r="CJV377" s="91"/>
      <c r="CJW377" s="91"/>
      <c r="CJX377" s="91"/>
      <c r="CJY377" s="91" t="s">
        <v>218</v>
      </c>
      <c r="CJZ377" s="91"/>
      <c r="CKA377" s="91"/>
      <c r="CKB377" s="91"/>
      <c r="CKC377" s="91"/>
      <c r="CKD377" s="91"/>
      <c r="CKE377" s="91"/>
      <c r="CKF377" s="91"/>
      <c r="CKG377" s="91" t="s">
        <v>218</v>
      </c>
      <c r="CKH377" s="91"/>
      <c r="CKI377" s="91"/>
      <c r="CKJ377" s="91"/>
      <c r="CKK377" s="91"/>
      <c r="CKL377" s="91"/>
      <c r="CKM377" s="91"/>
      <c r="CKN377" s="91"/>
      <c r="CKO377" s="91" t="s">
        <v>218</v>
      </c>
      <c r="CKP377" s="91"/>
      <c r="CKQ377" s="91"/>
      <c r="CKR377" s="91"/>
      <c r="CKS377" s="91"/>
      <c r="CKT377" s="91"/>
      <c r="CKU377" s="91"/>
      <c r="CKV377" s="91"/>
      <c r="CKW377" s="91" t="s">
        <v>218</v>
      </c>
      <c r="CKX377" s="91"/>
      <c r="CKY377" s="91"/>
      <c r="CKZ377" s="91"/>
      <c r="CLA377" s="91"/>
      <c r="CLB377" s="91"/>
      <c r="CLC377" s="91"/>
      <c r="CLD377" s="91"/>
      <c r="CLE377" s="91" t="s">
        <v>218</v>
      </c>
      <c r="CLF377" s="91"/>
      <c r="CLG377" s="91"/>
      <c r="CLH377" s="91"/>
      <c r="CLI377" s="91"/>
      <c r="CLJ377" s="91"/>
      <c r="CLK377" s="91"/>
      <c r="CLL377" s="91"/>
      <c r="CLM377" s="91" t="s">
        <v>218</v>
      </c>
      <c r="CLN377" s="91"/>
      <c r="CLO377" s="91"/>
      <c r="CLP377" s="91"/>
      <c r="CLQ377" s="91"/>
      <c r="CLR377" s="91"/>
      <c r="CLS377" s="91"/>
      <c r="CLT377" s="91"/>
      <c r="CLU377" s="91" t="s">
        <v>218</v>
      </c>
      <c r="CLV377" s="91"/>
      <c r="CLW377" s="91"/>
      <c r="CLX377" s="91"/>
      <c r="CLY377" s="91"/>
      <c r="CLZ377" s="91"/>
      <c r="CMA377" s="91"/>
      <c r="CMB377" s="91"/>
      <c r="CMC377" s="91" t="s">
        <v>218</v>
      </c>
      <c r="CMD377" s="91"/>
      <c r="CME377" s="91"/>
      <c r="CMF377" s="91"/>
      <c r="CMG377" s="91"/>
      <c r="CMH377" s="91"/>
      <c r="CMI377" s="91"/>
      <c r="CMJ377" s="91"/>
      <c r="CMK377" s="91" t="s">
        <v>218</v>
      </c>
      <c r="CML377" s="91"/>
      <c r="CMM377" s="91"/>
      <c r="CMN377" s="91"/>
      <c r="CMO377" s="91"/>
      <c r="CMP377" s="91"/>
      <c r="CMQ377" s="91"/>
      <c r="CMR377" s="91"/>
      <c r="CMS377" s="91" t="s">
        <v>218</v>
      </c>
      <c r="CMT377" s="91"/>
      <c r="CMU377" s="91"/>
      <c r="CMV377" s="91"/>
      <c r="CMW377" s="91"/>
      <c r="CMX377" s="91"/>
      <c r="CMY377" s="91"/>
      <c r="CMZ377" s="91"/>
      <c r="CNA377" s="91" t="s">
        <v>218</v>
      </c>
      <c r="CNB377" s="91"/>
      <c r="CNC377" s="91"/>
      <c r="CND377" s="91"/>
      <c r="CNE377" s="91"/>
      <c r="CNF377" s="91"/>
      <c r="CNG377" s="91"/>
      <c r="CNH377" s="91"/>
      <c r="CNI377" s="91" t="s">
        <v>218</v>
      </c>
      <c r="CNJ377" s="91"/>
      <c r="CNK377" s="91"/>
      <c r="CNL377" s="91"/>
      <c r="CNM377" s="91"/>
      <c r="CNN377" s="91"/>
      <c r="CNO377" s="91"/>
      <c r="CNP377" s="91"/>
      <c r="CNQ377" s="91" t="s">
        <v>218</v>
      </c>
      <c r="CNR377" s="91"/>
      <c r="CNS377" s="91"/>
      <c r="CNT377" s="91"/>
      <c r="CNU377" s="91"/>
      <c r="CNV377" s="91"/>
      <c r="CNW377" s="91"/>
      <c r="CNX377" s="91"/>
      <c r="CNY377" s="91" t="s">
        <v>218</v>
      </c>
      <c r="CNZ377" s="91"/>
      <c r="COA377" s="91"/>
      <c r="COB377" s="91"/>
      <c r="COC377" s="91"/>
      <c r="COD377" s="91"/>
      <c r="COE377" s="91"/>
      <c r="COF377" s="91"/>
      <c r="COG377" s="91" t="s">
        <v>218</v>
      </c>
      <c r="COH377" s="91"/>
      <c r="COI377" s="91"/>
      <c r="COJ377" s="91"/>
      <c r="COK377" s="91"/>
      <c r="COL377" s="91"/>
      <c r="COM377" s="91"/>
      <c r="CON377" s="91"/>
      <c r="COO377" s="91" t="s">
        <v>218</v>
      </c>
      <c r="COP377" s="91"/>
      <c r="COQ377" s="91"/>
      <c r="COR377" s="91"/>
      <c r="COS377" s="91"/>
      <c r="COT377" s="91"/>
      <c r="COU377" s="91"/>
      <c r="COV377" s="91"/>
      <c r="COW377" s="91" t="s">
        <v>218</v>
      </c>
      <c r="COX377" s="91"/>
      <c r="COY377" s="91"/>
      <c r="COZ377" s="91"/>
      <c r="CPA377" s="91"/>
      <c r="CPB377" s="91"/>
      <c r="CPC377" s="91"/>
      <c r="CPD377" s="91"/>
      <c r="CPE377" s="91" t="s">
        <v>218</v>
      </c>
      <c r="CPF377" s="91"/>
      <c r="CPG377" s="91"/>
      <c r="CPH377" s="91"/>
      <c r="CPI377" s="91"/>
      <c r="CPJ377" s="91"/>
      <c r="CPK377" s="91"/>
      <c r="CPL377" s="91"/>
      <c r="CPM377" s="91" t="s">
        <v>218</v>
      </c>
      <c r="CPN377" s="91"/>
      <c r="CPO377" s="91"/>
      <c r="CPP377" s="91"/>
      <c r="CPQ377" s="91"/>
      <c r="CPR377" s="91"/>
      <c r="CPS377" s="91"/>
      <c r="CPT377" s="91"/>
      <c r="CPU377" s="91" t="s">
        <v>218</v>
      </c>
      <c r="CPV377" s="91"/>
      <c r="CPW377" s="91"/>
      <c r="CPX377" s="91"/>
      <c r="CPY377" s="91"/>
      <c r="CPZ377" s="91"/>
      <c r="CQA377" s="91"/>
      <c r="CQB377" s="91"/>
      <c r="CQC377" s="91" t="s">
        <v>218</v>
      </c>
      <c r="CQD377" s="91"/>
      <c r="CQE377" s="91"/>
      <c r="CQF377" s="91"/>
      <c r="CQG377" s="91"/>
      <c r="CQH377" s="91"/>
      <c r="CQI377" s="91"/>
      <c r="CQJ377" s="91"/>
      <c r="CQK377" s="91" t="s">
        <v>218</v>
      </c>
      <c r="CQL377" s="91"/>
      <c r="CQM377" s="91"/>
      <c r="CQN377" s="91"/>
      <c r="CQO377" s="91"/>
      <c r="CQP377" s="91"/>
      <c r="CQQ377" s="91"/>
      <c r="CQR377" s="91"/>
      <c r="CQS377" s="91" t="s">
        <v>218</v>
      </c>
      <c r="CQT377" s="91"/>
      <c r="CQU377" s="91"/>
      <c r="CQV377" s="91"/>
      <c r="CQW377" s="91"/>
      <c r="CQX377" s="91"/>
      <c r="CQY377" s="91"/>
      <c r="CQZ377" s="91"/>
      <c r="CRA377" s="91" t="s">
        <v>218</v>
      </c>
      <c r="CRB377" s="91"/>
      <c r="CRC377" s="91"/>
      <c r="CRD377" s="91"/>
      <c r="CRE377" s="91"/>
      <c r="CRF377" s="91"/>
      <c r="CRG377" s="91"/>
      <c r="CRH377" s="91"/>
      <c r="CRI377" s="91" t="s">
        <v>218</v>
      </c>
      <c r="CRJ377" s="91"/>
      <c r="CRK377" s="91"/>
      <c r="CRL377" s="91"/>
      <c r="CRM377" s="91"/>
      <c r="CRN377" s="91"/>
      <c r="CRO377" s="91"/>
      <c r="CRP377" s="91"/>
      <c r="CRQ377" s="91" t="s">
        <v>218</v>
      </c>
      <c r="CRR377" s="91"/>
      <c r="CRS377" s="91"/>
      <c r="CRT377" s="91"/>
      <c r="CRU377" s="91"/>
      <c r="CRV377" s="91"/>
      <c r="CRW377" s="91"/>
      <c r="CRX377" s="91"/>
      <c r="CRY377" s="91" t="s">
        <v>218</v>
      </c>
      <c r="CRZ377" s="91"/>
      <c r="CSA377" s="91"/>
      <c r="CSB377" s="91"/>
      <c r="CSC377" s="91"/>
      <c r="CSD377" s="91"/>
      <c r="CSE377" s="91"/>
      <c r="CSF377" s="91"/>
      <c r="CSG377" s="91" t="s">
        <v>218</v>
      </c>
      <c r="CSH377" s="91"/>
      <c r="CSI377" s="91"/>
      <c r="CSJ377" s="91"/>
      <c r="CSK377" s="91"/>
      <c r="CSL377" s="91"/>
      <c r="CSM377" s="91"/>
      <c r="CSN377" s="91"/>
      <c r="CSO377" s="91" t="s">
        <v>218</v>
      </c>
      <c r="CSP377" s="91"/>
      <c r="CSQ377" s="91"/>
      <c r="CSR377" s="91"/>
      <c r="CSS377" s="91"/>
      <c r="CST377" s="91"/>
      <c r="CSU377" s="91"/>
      <c r="CSV377" s="91"/>
      <c r="CSW377" s="91" t="s">
        <v>218</v>
      </c>
      <c r="CSX377" s="91"/>
      <c r="CSY377" s="91"/>
      <c r="CSZ377" s="91"/>
      <c r="CTA377" s="91"/>
      <c r="CTB377" s="91"/>
      <c r="CTC377" s="91"/>
      <c r="CTD377" s="91"/>
      <c r="CTE377" s="91" t="s">
        <v>218</v>
      </c>
      <c r="CTF377" s="91"/>
      <c r="CTG377" s="91"/>
      <c r="CTH377" s="91"/>
      <c r="CTI377" s="91"/>
      <c r="CTJ377" s="91"/>
      <c r="CTK377" s="91"/>
      <c r="CTL377" s="91"/>
      <c r="CTM377" s="91" t="s">
        <v>218</v>
      </c>
      <c r="CTN377" s="91"/>
      <c r="CTO377" s="91"/>
      <c r="CTP377" s="91"/>
      <c r="CTQ377" s="91"/>
      <c r="CTR377" s="91"/>
      <c r="CTS377" s="91"/>
      <c r="CTT377" s="91"/>
      <c r="CTU377" s="91" t="s">
        <v>218</v>
      </c>
      <c r="CTV377" s="91"/>
      <c r="CTW377" s="91"/>
      <c r="CTX377" s="91"/>
      <c r="CTY377" s="91"/>
      <c r="CTZ377" s="91"/>
      <c r="CUA377" s="91"/>
      <c r="CUB377" s="91"/>
      <c r="CUC377" s="91" t="s">
        <v>218</v>
      </c>
      <c r="CUD377" s="91"/>
      <c r="CUE377" s="91"/>
      <c r="CUF377" s="91"/>
      <c r="CUG377" s="91"/>
      <c r="CUH377" s="91"/>
      <c r="CUI377" s="91"/>
      <c r="CUJ377" s="91"/>
      <c r="CUK377" s="91" t="s">
        <v>218</v>
      </c>
      <c r="CUL377" s="91"/>
      <c r="CUM377" s="91"/>
      <c r="CUN377" s="91"/>
      <c r="CUO377" s="91"/>
      <c r="CUP377" s="91"/>
      <c r="CUQ377" s="91"/>
      <c r="CUR377" s="91"/>
      <c r="CUS377" s="91" t="s">
        <v>218</v>
      </c>
      <c r="CUT377" s="91"/>
      <c r="CUU377" s="91"/>
      <c r="CUV377" s="91"/>
      <c r="CUW377" s="91"/>
      <c r="CUX377" s="91"/>
      <c r="CUY377" s="91"/>
      <c r="CUZ377" s="91"/>
      <c r="CVA377" s="91" t="s">
        <v>218</v>
      </c>
      <c r="CVB377" s="91"/>
      <c r="CVC377" s="91"/>
      <c r="CVD377" s="91"/>
      <c r="CVE377" s="91"/>
      <c r="CVF377" s="91"/>
      <c r="CVG377" s="91"/>
      <c r="CVH377" s="91"/>
      <c r="CVI377" s="91" t="s">
        <v>218</v>
      </c>
      <c r="CVJ377" s="91"/>
      <c r="CVK377" s="91"/>
      <c r="CVL377" s="91"/>
      <c r="CVM377" s="91"/>
      <c r="CVN377" s="91"/>
      <c r="CVO377" s="91"/>
      <c r="CVP377" s="91"/>
      <c r="CVQ377" s="91" t="s">
        <v>218</v>
      </c>
      <c r="CVR377" s="91"/>
      <c r="CVS377" s="91"/>
      <c r="CVT377" s="91"/>
      <c r="CVU377" s="91"/>
      <c r="CVV377" s="91"/>
      <c r="CVW377" s="91"/>
      <c r="CVX377" s="91"/>
      <c r="CVY377" s="91" t="s">
        <v>218</v>
      </c>
      <c r="CVZ377" s="91"/>
      <c r="CWA377" s="91"/>
      <c r="CWB377" s="91"/>
      <c r="CWC377" s="91"/>
      <c r="CWD377" s="91"/>
      <c r="CWE377" s="91"/>
      <c r="CWF377" s="91"/>
      <c r="CWG377" s="91" t="s">
        <v>218</v>
      </c>
      <c r="CWH377" s="91"/>
      <c r="CWI377" s="91"/>
      <c r="CWJ377" s="91"/>
      <c r="CWK377" s="91"/>
      <c r="CWL377" s="91"/>
      <c r="CWM377" s="91"/>
      <c r="CWN377" s="91"/>
      <c r="CWO377" s="91" t="s">
        <v>218</v>
      </c>
      <c r="CWP377" s="91"/>
      <c r="CWQ377" s="91"/>
      <c r="CWR377" s="91"/>
      <c r="CWS377" s="91"/>
      <c r="CWT377" s="91"/>
      <c r="CWU377" s="91"/>
      <c r="CWV377" s="91"/>
      <c r="CWW377" s="91" t="s">
        <v>218</v>
      </c>
      <c r="CWX377" s="91"/>
      <c r="CWY377" s="91"/>
      <c r="CWZ377" s="91"/>
      <c r="CXA377" s="91"/>
      <c r="CXB377" s="91"/>
      <c r="CXC377" s="91"/>
      <c r="CXD377" s="91"/>
      <c r="CXE377" s="91" t="s">
        <v>218</v>
      </c>
      <c r="CXF377" s="91"/>
      <c r="CXG377" s="91"/>
      <c r="CXH377" s="91"/>
      <c r="CXI377" s="91"/>
      <c r="CXJ377" s="91"/>
      <c r="CXK377" s="91"/>
      <c r="CXL377" s="91"/>
      <c r="CXM377" s="91" t="s">
        <v>218</v>
      </c>
      <c r="CXN377" s="91"/>
      <c r="CXO377" s="91"/>
      <c r="CXP377" s="91"/>
      <c r="CXQ377" s="91"/>
      <c r="CXR377" s="91"/>
      <c r="CXS377" s="91"/>
      <c r="CXT377" s="91"/>
      <c r="CXU377" s="91" t="s">
        <v>218</v>
      </c>
      <c r="CXV377" s="91"/>
      <c r="CXW377" s="91"/>
      <c r="CXX377" s="91"/>
      <c r="CXY377" s="91"/>
      <c r="CXZ377" s="91"/>
      <c r="CYA377" s="91"/>
      <c r="CYB377" s="91"/>
      <c r="CYC377" s="91" t="s">
        <v>218</v>
      </c>
      <c r="CYD377" s="91"/>
      <c r="CYE377" s="91"/>
      <c r="CYF377" s="91"/>
      <c r="CYG377" s="91"/>
      <c r="CYH377" s="91"/>
      <c r="CYI377" s="91"/>
      <c r="CYJ377" s="91"/>
      <c r="CYK377" s="91" t="s">
        <v>218</v>
      </c>
      <c r="CYL377" s="91"/>
      <c r="CYM377" s="91"/>
      <c r="CYN377" s="91"/>
      <c r="CYO377" s="91"/>
      <c r="CYP377" s="91"/>
      <c r="CYQ377" s="91"/>
      <c r="CYR377" s="91"/>
      <c r="CYS377" s="91" t="s">
        <v>218</v>
      </c>
      <c r="CYT377" s="91"/>
      <c r="CYU377" s="91"/>
      <c r="CYV377" s="91"/>
      <c r="CYW377" s="91"/>
      <c r="CYX377" s="91"/>
      <c r="CYY377" s="91"/>
      <c r="CYZ377" s="91"/>
      <c r="CZA377" s="91" t="s">
        <v>218</v>
      </c>
      <c r="CZB377" s="91"/>
      <c r="CZC377" s="91"/>
      <c r="CZD377" s="91"/>
      <c r="CZE377" s="91"/>
      <c r="CZF377" s="91"/>
      <c r="CZG377" s="91"/>
      <c r="CZH377" s="91"/>
      <c r="CZI377" s="91" t="s">
        <v>218</v>
      </c>
      <c r="CZJ377" s="91"/>
      <c r="CZK377" s="91"/>
      <c r="CZL377" s="91"/>
      <c r="CZM377" s="91"/>
      <c r="CZN377" s="91"/>
      <c r="CZO377" s="91"/>
      <c r="CZP377" s="91"/>
      <c r="CZQ377" s="91" t="s">
        <v>218</v>
      </c>
      <c r="CZR377" s="91"/>
      <c r="CZS377" s="91"/>
      <c r="CZT377" s="91"/>
      <c r="CZU377" s="91"/>
      <c r="CZV377" s="91"/>
      <c r="CZW377" s="91"/>
      <c r="CZX377" s="91"/>
      <c r="CZY377" s="91" t="s">
        <v>218</v>
      </c>
      <c r="CZZ377" s="91"/>
      <c r="DAA377" s="91"/>
      <c r="DAB377" s="91"/>
      <c r="DAC377" s="91"/>
      <c r="DAD377" s="91"/>
      <c r="DAE377" s="91"/>
      <c r="DAF377" s="91"/>
      <c r="DAG377" s="91" t="s">
        <v>218</v>
      </c>
      <c r="DAH377" s="91"/>
      <c r="DAI377" s="91"/>
      <c r="DAJ377" s="91"/>
      <c r="DAK377" s="91"/>
      <c r="DAL377" s="91"/>
      <c r="DAM377" s="91"/>
      <c r="DAN377" s="91"/>
      <c r="DAO377" s="91" t="s">
        <v>218</v>
      </c>
      <c r="DAP377" s="91"/>
      <c r="DAQ377" s="91"/>
      <c r="DAR377" s="91"/>
      <c r="DAS377" s="91"/>
      <c r="DAT377" s="91"/>
      <c r="DAU377" s="91"/>
      <c r="DAV377" s="91"/>
      <c r="DAW377" s="91" t="s">
        <v>218</v>
      </c>
      <c r="DAX377" s="91"/>
      <c r="DAY377" s="91"/>
      <c r="DAZ377" s="91"/>
      <c r="DBA377" s="91"/>
      <c r="DBB377" s="91"/>
      <c r="DBC377" s="91"/>
      <c r="DBD377" s="91"/>
      <c r="DBE377" s="91" t="s">
        <v>218</v>
      </c>
      <c r="DBF377" s="91"/>
      <c r="DBG377" s="91"/>
      <c r="DBH377" s="91"/>
      <c r="DBI377" s="91"/>
      <c r="DBJ377" s="91"/>
      <c r="DBK377" s="91"/>
      <c r="DBL377" s="91"/>
      <c r="DBM377" s="91" t="s">
        <v>218</v>
      </c>
      <c r="DBN377" s="91"/>
      <c r="DBO377" s="91"/>
      <c r="DBP377" s="91"/>
      <c r="DBQ377" s="91"/>
      <c r="DBR377" s="91"/>
      <c r="DBS377" s="91"/>
      <c r="DBT377" s="91"/>
      <c r="DBU377" s="91" t="s">
        <v>218</v>
      </c>
      <c r="DBV377" s="91"/>
      <c r="DBW377" s="91"/>
      <c r="DBX377" s="91"/>
      <c r="DBY377" s="91"/>
      <c r="DBZ377" s="91"/>
      <c r="DCA377" s="91"/>
      <c r="DCB377" s="91"/>
      <c r="DCC377" s="91" t="s">
        <v>218</v>
      </c>
      <c r="DCD377" s="91"/>
      <c r="DCE377" s="91"/>
      <c r="DCF377" s="91"/>
      <c r="DCG377" s="91"/>
      <c r="DCH377" s="91"/>
      <c r="DCI377" s="91"/>
      <c r="DCJ377" s="91"/>
      <c r="DCK377" s="91" t="s">
        <v>218</v>
      </c>
      <c r="DCL377" s="91"/>
      <c r="DCM377" s="91"/>
      <c r="DCN377" s="91"/>
      <c r="DCO377" s="91"/>
      <c r="DCP377" s="91"/>
      <c r="DCQ377" s="91"/>
      <c r="DCR377" s="91"/>
      <c r="DCS377" s="91" t="s">
        <v>218</v>
      </c>
      <c r="DCT377" s="91"/>
      <c r="DCU377" s="91"/>
      <c r="DCV377" s="91"/>
      <c r="DCW377" s="91"/>
      <c r="DCX377" s="91"/>
      <c r="DCY377" s="91"/>
      <c r="DCZ377" s="91"/>
      <c r="DDA377" s="91" t="s">
        <v>218</v>
      </c>
      <c r="DDB377" s="91"/>
      <c r="DDC377" s="91"/>
      <c r="DDD377" s="91"/>
      <c r="DDE377" s="91"/>
      <c r="DDF377" s="91"/>
      <c r="DDG377" s="91"/>
      <c r="DDH377" s="91"/>
      <c r="DDI377" s="91" t="s">
        <v>218</v>
      </c>
      <c r="DDJ377" s="91"/>
      <c r="DDK377" s="91"/>
      <c r="DDL377" s="91"/>
      <c r="DDM377" s="91"/>
      <c r="DDN377" s="91"/>
      <c r="DDO377" s="91"/>
      <c r="DDP377" s="91"/>
      <c r="DDQ377" s="91" t="s">
        <v>218</v>
      </c>
      <c r="DDR377" s="91"/>
      <c r="DDS377" s="91"/>
      <c r="DDT377" s="91"/>
      <c r="DDU377" s="91"/>
      <c r="DDV377" s="91"/>
      <c r="DDW377" s="91"/>
      <c r="DDX377" s="91"/>
      <c r="DDY377" s="91" t="s">
        <v>218</v>
      </c>
      <c r="DDZ377" s="91"/>
      <c r="DEA377" s="91"/>
      <c r="DEB377" s="91"/>
      <c r="DEC377" s="91"/>
      <c r="DED377" s="91"/>
      <c r="DEE377" s="91"/>
      <c r="DEF377" s="91"/>
      <c r="DEG377" s="91" t="s">
        <v>218</v>
      </c>
      <c r="DEH377" s="91"/>
      <c r="DEI377" s="91"/>
      <c r="DEJ377" s="91"/>
      <c r="DEK377" s="91"/>
      <c r="DEL377" s="91"/>
      <c r="DEM377" s="91"/>
      <c r="DEN377" s="91"/>
      <c r="DEO377" s="91" t="s">
        <v>218</v>
      </c>
      <c r="DEP377" s="91"/>
      <c r="DEQ377" s="91"/>
      <c r="DER377" s="91"/>
      <c r="DES377" s="91"/>
      <c r="DET377" s="91"/>
      <c r="DEU377" s="91"/>
      <c r="DEV377" s="91"/>
      <c r="DEW377" s="91" t="s">
        <v>218</v>
      </c>
      <c r="DEX377" s="91"/>
      <c r="DEY377" s="91"/>
      <c r="DEZ377" s="91"/>
      <c r="DFA377" s="91"/>
      <c r="DFB377" s="91"/>
      <c r="DFC377" s="91"/>
      <c r="DFD377" s="91"/>
      <c r="DFE377" s="91" t="s">
        <v>218</v>
      </c>
      <c r="DFF377" s="91"/>
      <c r="DFG377" s="91"/>
      <c r="DFH377" s="91"/>
      <c r="DFI377" s="91"/>
      <c r="DFJ377" s="91"/>
      <c r="DFK377" s="91"/>
      <c r="DFL377" s="91"/>
      <c r="DFM377" s="91" t="s">
        <v>218</v>
      </c>
      <c r="DFN377" s="91"/>
      <c r="DFO377" s="91"/>
      <c r="DFP377" s="91"/>
      <c r="DFQ377" s="91"/>
      <c r="DFR377" s="91"/>
      <c r="DFS377" s="91"/>
      <c r="DFT377" s="91"/>
      <c r="DFU377" s="91" t="s">
        <v>218</v>
      </c>
      <c r="DFV377" s="91"/>
      <c r="DFW377" s="91"/>
      <c r="DFX377" s="91"/>
      <c r="DFY377" s="91"/>
      <c r="DFZ377" s="91"/>
      <c r="DGA377" s="91"/>
      <c r="DGB377" s="91"/>
      <c r="DGC377" s="91" t="s">
        <v>218</v>
      </c>
      <c r="DGD377" s="91"/>
      <c r="DGE377" s="91"/>
      <c r="DGF377" s="91"/>
      <c r="DGG377" s="91"/>
      <c r="DGH377" s="91"/>
      <c r="DGI377" s="91"/>
      <c r="DGJ377" s="91"/>
      <c r="DGK377" s="91" t="s">
        <v>218</v>
      </c>
      <c r="DGL377" s="91"/>
      <c r="DGM377" s="91"/>
      <c r="DGN377" s="91"/>
      <c r="DGO377" s="91"/>
      <c r="DGP377" s="91"/>
      <c r="DGQ377" s="91"/>
      <c r="DGR377" s="91"/>
      <c r="DGS377" s="91" t="s">
        <v>218</v>
      </c>
      <c r="DGT377" s="91"/>
      <c r="DGU377" s="91"/>
      <c r="DGV377" s="91"/>
      <c r="DGW377" s="91"/>
      <c r="DGX377" s="91"/>
      <c r="DGY377" s="91"/>
      <c r="DGZ377" s="91"/>
      <c r="DHA377" s="91" t="s">
        <v>218</v>
      </c>
      <c r="DHB377" s="91"/>
      <c r="DHC377" s="91"/>
      <c r="DHD377" s="91"/>
      <c r="DHE377" s="91"/>
      <c r="DHF377" s="91"/>
      <c r="DHG377" s="91"/>
      <c r="DHH377" s="91"/>
      <c r="DHI377" s="91" t="s">
        <v>218</v>
      </c>
      <c r="DHJ377" s="91"/>
      <c r="DHK377" s="91"/>
      <c r="DHL377" s="91"/>
      <c r="DHM377" s="91"/>
      <c r="DHN377" s="91"/>
      <c r="DHO377" s="91"/>
      <c r="DHP377" s="91"/>
      <c r="DHQ377" s="91" t="s">
        <v>218</v>
      </c>
      <c r="DHR377" s="91"/>
      <c r="DHS377" s="91"/>
      <c r="DHT377" s="91"/>
      <c r="DHU377" s="91"/>
      <c r="DHV377" s="91"/>
      <c r="DHW377" s="91"/>
      <c r="DHX377" s="91"/>
      <c r="DHY377" s="91" t="s">
        <v>218</v>
      </c>
      <c r="DHZ377" s="91"/>
      <c r="DIA377" s="91"/>
      <c r="DIB377" s="91"/>
      <c r="DIC377" s="91"/>
      <c r="DID377" s="91"/>
      <c r="DIE377" s="91"/>
      <c r="DIF377" s="91"/>
      <c r="DIG377" s="91" t="s">
        <v>218</v>
      </c>
      <c r="DIH377" s="91"/>
      <c r="DII377" s="91"/>
      <c r="DIJ377" s="91"/>
      <c r="DIK377" s="91"/>
      <c r="DIL377" s="91"/>
      <c r="DIM377" s="91"/>
      <c r="DIN377" s="91"/>
      <c r="DIO377" s="91" t="s">
        <v>218</v>
      </c>
      <c r="DIP377" s="91"/>
      <c r="DIQ377" s="91"/>
      <c r="DIR377" s="91"/>
      <c r="DIS377" s="91"/>
      <c r="DIT377" s="91"/>
      <c r="DIU377" s="91"/>
      <c r="DIV377" s="91"/>
      <c r="DIW377" s="91" t="s">
        <v>218</v>
      </c>
      <c r="DIX377" s="91"/>
      <c r="DIY377" s="91"/>
      <c r="DIZ377" s="91"/>
      <c r="DJA377" s="91"/>
      <c r="DJB377" s="91"/>
      <c r="DJC377" s="91"/>
      <c r="DJD377" s="91"/>
      <c r="DJE377" s="91" t="s">
        <v>218</v>
      </c>
      <c r="DJF377" s="91"/>
      <c r="DJG377" s="91"/>
      <c r="DJH377" s="91"/>
      <c r="DJI377" s="91"/>
      <c r="DJJ377" s="91"/>
      <c r="DJK377" s="91"/>
      <c r="DJL377" s="91"/>
      <c r="DJM377" s="91" t="s">
        <v>218</v>
      </c>
      <c r="DJN377" s="91"/>
      <c r="DJO377" s="91"/>
      <c r="DJP377" s="91"/>
      <c r="DJQ377" s="91"/>
      <c r="DJR377" s="91"/>
      <c r="DJS377" s="91"/>
      <c r="DJT377" s="91"/>
      <c r="DJU377" s="91" t="s">
        <v>218</v>
      </c>
      <c r="DJV377" s="91"/>
      <c r="DJW377" s="91"/>
      <c r="DJX377" s="91"/>
      <c r="DJY377" s="91"/>
      <c r="DJZ377" s="91"/>
      <c r="DKA377" s="91"/>
      <c r="DKB377" s="91"/>
      <c r="DKC377" s="91" t="s">
        <v>218</v>
      </c>
      <c r="DKD377" s="91"/>
      <c r="DKE377" s="91"/>
      <c r="DKF377" s="91"/>
      <c r="DKG377" s="91"/>
      <c r="DKH377" s="91"/>
      <c r="DKI377" s="91"/>
      <c r="DKJ377" s="91"/>
      <c r="DKK377" s="91" t="s">
        <v>218</v>
      </c>
      <c r="DKL377" s="91"/>
      <c r="DKM377" s="91"/>
      <c r="DKN377" s="91"/>
      <c r="DKO377" s="91"/>
      <c r="DKP377" s="91"/>
      <c r="DKQ377" s="91"/>
      <c r="DKR377" s="91"/>
      <c r="DKS377" s="91" t="s">
        <v>218</v>
      </c>
      <c r="DKT377" s="91"/>
      <c r="DKU377" s="91"/>
      <c r="DKV377" s="91"/>
      <c r="DKW377" s="91"/>
      <c r="DKX377" s="91"/>
      <c r="DKY377" s="91"/>
      <c r="DKZ377" s="91"/>
      <c r="DLA377" s="91" t="s">
        <v>218</v>
      </c>
      <c r="DLB377" s="91"/>
      <c r="DLC377" s="91"/>
      <c r="DLD377" s="91"/>
      <c r="DLE377" s="91"/>
      <c r="DLF377" s="91"/>
      <c r="DLG377" s="91"/>
      <c r="DLH377" s="91"/>
      <c r="DLI377" s="91" t="s">
        <v>218</v>
      </c>
      <c r="DLJ377" s="91"/>
      <c r="DLK377" s="91"/>
      <c r="DLL377" s="91"/>
      <c r="DLM377" s="91"/>
      <c r="DLN377" s="91"/>
      <c r="DLO377" s="91"/>
      <c r="DLP377" s="91"/>
      <c r="DLQ377" s="91" t="s">
        <v>218</v>
      </c>
      <c r="DLR377" s="91"/>
      <c r="DLS377" s="91"/>
      <c r="DLT377" s="91"/>
      <c r="DLU377" s="91"/>
      <c r="DLV377" s="91"/>
      <c r="DLW377" s="91"/>
      <c r="DLX377" s="91"/>
      <c r="DLY377" s="91" t="s">
        <v>218</v>
      </c>
      <c r="DLZ377" s="91"/>
      <c r="DMA377" s="91"/>
      <c r="DMB377" s="91"/>
      <c r="DMC377" s="91"/>
      <c r="DMD377" s="91"/>
      <c r="DME377" s="91"/>
      <c r="DMF377" s="91"/>
      <c r="DMG377" s="91" t="s">
        <v>218</v>
      </c>
      <c r="DMH377" s="91"/>
      <c r="DMI377" s="91"/>
      <c r="DMJ377" s="91"/>
      <c r="DMK377" s="91"/>
      <c r="DML377" s="91"/>
      <c r="DMM377" s="91"/>
      <c r="DMN377" s="91"/>
      <c r="DMO377" s="91" t="s">
        <v>218</v>
      </c>
      <c r="DMP377" s="91"/>
      <c r="DMQ377" s="91"/>
      <c r="DMR377" s="91"/>
      <c r="DMS377" s="91"/>
      <c r="DMT377" s="91"/>
      <c r="DMU377" s="91"/>
      <c r="DMV377" s="91"/>
      <c r="DMW377" s="91" t="s">
        <v>218</v>
      </c>
      <c r="DMX377" s="91"/>
      <c r="DMY377" s="91"/>
      <c r="DMZ377" s="91"/>
      <c r="DNA377" s="91"/>
      <c r="DNB377" s="91"/>
      <c r="DNC377" s="91"/>
      <c r="DND377" s="91"/>
      <c r="DNE377" s="91" t="s">
        <v>218</v>
      </c>
      <c r="DNF377" s="91"/>
      <c r="DNG377" s="91"/>
      <c r="DNH377" s="91"/>
      <c r="DNI377" s="91"/>
      <c r="DNJ377" s="91"/>
      <c r="DNK377" s="91"/>
      <c r="DNL377" s="91"/>
      <c r="DNM377" s="91" t="s">
        <v>218</v>
      </c>
      <c r="DNN377" s="91"/>
      <c r="DNO377" s="91"/>
      <c r="DNP377" s="91"/>
      <c r="DNQ377" s="91"/>
      <c r="DNR377" s="91"/>
      <c r="DNS377" s="91"/>
      <c r="DNT377" s="91"/>
      <c r="DNU377" s="91" t="s">
        <v>218</v>
      </c>
      <c r="DNV377" s="91"/>
      <c r="DNW377" s="91"/>
      <c r="DNX377" s="91"/>
      <c r="DNY377" s="91"/>
      <c r="DNZ377" s="91"/>
      <c r="DOA377" s="91"/>
      <c r="DOB377" s="91"/>
      <c r="DOC377" s="91" t="s">
        <v>218</v>
      </c>
      <c r="DOD377" s="91"/>
      <c r="DOE377" s="91"/>
      <c r="DOF377" s="91"/>
      <c r="DOG377" s="91"/>
      <c r="DOH377" s="91"/>
      <c r="DOI377" s="91"/>
      <c r="DOJ377" s="91"/>
      <c r="DOK377" s="91" t="s">
        <v>218</v>
      </c>
      <c r="DOL377" s="91"/>
      <c r="DOM377" s="91"/>
      <c r="DON377" s="91"/>
      <c r="DOO377" s="91"/>
      <c r="DOP377" s="91"/>
      <c r="DOQ377" s="91"/>
      <c r="DOR377" s="91"/>
      <c r="DOS377" s="91" t="s">
        <v>218</v>
      </c>
      <c r="DOT377" s="91"/>
      <c r="DOU377" s="91"/>
      <c r="DOV377" s="91"/>
      <c r="DOW377" s="91"/>
      <c r="DOX377" s="91"/>
      <c r="DOY377" s="91"/>
      <c r="DOZ377" s="91"/>
      <c r="DPA377" s="91" t="s">
        <v>218</v>
      </c>
      <c r="DPB377" s="91"/>
      <c r="DPC377" s="91"/>
      <c r="DPD377" s="91"/>
      <c r="DPE377" s="91"/>
      <c r="DPF377" s="91"/>
      <c r="DPG377" s="91"/>
      <c r="DPH377" s="91"/>
      <c r="DPI377" s="91" t="s">
        <v>218</v>
      </c>
      <c r="DPJ377" s="91"/>
      <c r="DPK377" s="91"/>
      <c r="DPL377" s="91"/>
      <c r="DPM377" s="91"/>
      <c r="DPN377" s="91"/>
      <c r="DPO377" s="91"/>
      <c r="DPP377" s="91"/>
      <c r="DPQ377" s="91" t="s">
        <v>218</v>
      </c>
      <c r="DPR377" s="91"/>
      <c r="DPS377" s="91"/>
      <c r="DPT377" s="91"/>
      <c r="DPU377" s="91"/>
      <c r="DPV377" s="91"/>
      <c r="DPW377" s="91"/>
      <c r="DPX377" s="91"/>
      <c r="DPY377" s="91" t="s">
        <v>218</v>
      </c>
      <c r="DPZ377" s="91"/>
      <c r="DQA377" s="91"/>
      <c r="DQB377" s="91"/>
      <c r="DQC377" s="91"/>
      <c r="DQD377" s="91"/>
      <c r="DQE377" s="91"/>
      <c r="DQF377" s="91"/>
      <c r="DQG377" s="91" t="s">
        <v>218</v>
      </c>
      <c r="DQH377" s="91"/>
      <c r="DQI377" s="91"/>
      <c r="DQJ377" s="91"/>
      <c r="DQK377" s="91"/>
      <c r="DQL377" s="91"/>
      <c r="DQM377" s="91"/>
      <c r="DQN377" s="91"/>
      <c r="DQO377" s="91" t="s">
        <v>218</v>
      </c>
      <c r="DQP377" s="91"/>
      <c r="DQQ377" s="91"/>
      <c r="DQR377" s="91"/>
      <c r="DQS377" s="91"/>
      <c r="DQT377" s="91"/>
      <c r="DQU377" s="91"/>
      <c r="DQV377" s="91"/>
      <c r="DQW377" s="91" t="s">
        <v>218</v>
      </c>
      <c r="DQX377" s="91"/>
      <c r="DQY377" s="91"/>
      <c r="DQZ377" s="91"/>
      <c r="DRA377" s="91"/>
      <c r="DRB377" s="91"/>
      <c r="DRC377" s="91"/>
      <c r="DRD377" s="91"/>
      <c r="DRE377" s="91" t="s">
        <v>218</v>
      </c>
      <c r="DRF377" s="91"/>
      <c r="DRG377" s="91"/>
      <c r="DRH377" s="91"/>
      <c r="DRI377" s="91"/>
      <c r="DRJ377" s="91"/>
      <c r="DRK377" s="91"/>
      <c r="DRL377" s="91"/>
      <c r="DRM377" s="91" t="s">
        <v>218</v>
      </c>
      <c r="DRN377" s="91"/>
      <c r="DRO377" s="91"/>
      <c r="DRP377" s="91"/>
      <c r="DRQ377" s="91"/>
      <c r="DRR377" s="91"/>
      <c r="DRS377" s="91"/>
      <c r="DRT377" s="91"/>
      <c r="DRU377" s="91" t="s">
        <v>218</v>
      </c>
      <c r="DRV377" s="91"/>
      <c r="DRW377" s="91"/>
      <c r="DRX377" s="91"/>
      <c r="DRY377" s="91"/>
      <c r="DRZ377" s="91"/>
      <c r="DSA377" s="91"/>
      <c r="DSB377" s="91"/>
      <c r="DSC377" s="91" t="s">
        <v>218</v>
      </c>
      <c r="DSD377" s="91"/>
      <c r="DSE377" s="91"/>
      <c r="DSF377" s="91"/>
      <c r="DSG377" s="91"/>
      <c r="DSH377" s="91"/>
      <c r="DSI377" s="91"/>
      <c r="DSJ377" s="91"/>
      <c r="DSK377" s="91" t="s">
        <v>218</v>
      </c>
      <c r="DSL377" s="91"/>
      <c r="DSM377" s="91"/>
      <c r="DSN377" s="91"/>
      <c r="DSO377" s="91"/>
      <c r="DSP377" s="91"/>
      <c r="DSQ377" s="91"/>
      <c r="DSR377" s="91"/>
      <c r="DSS377" s="91" t="s">
        <v>218</v>
      </c>
      <c r="DST377" s="91"/>
      <c r="DSU377" s="91"/>
      <c r="DSV377" s="91"/>
      <c r="DSW377" s="91"/>
      <c r="DSX377" s="91"/>
      <c r="DSY377" s="91"/>
      <c r="DSZ377" s="91"/>
      <c r="DTA377" s="91" t="s">
        <v>218</v>
      </c>
      <c r="DTB377" s="91"/>
      <c r="DTC377" s="91"/>
      <c r="DTD377" s="91"/>
      <c r="DTE377" s="91"/>
      <c r="DTF377" s="91"/>
      <c r="DTG377" s="91"/>
      <c r="DTH377" s="91"/>
      <c r="DTI377" s="91" t="s">
        <v>218</v>
      </c>
      <c r="DTJ377" s="91"/>
      <c r="DTK377" s="91"/>
      <c r="DTL377" s="91"/>
      <c r="DTM377" s="91"/>
      <c r="DTN377" s="91"/>
      <c r="DTO377" s="91"/>
      <c r="DTP377" s="91"/>
      <c r="DTQ377" s="91" t="s">
        <v>218</v>
      </c>
      <c r="DTR377" s="91"/>
      <c r="DTS377" s="91"/>
      <c r="DTT377" s="91"/>
      <c r="DTU377" s="91"/>
      <c r="DTV377" s="91"/>
      <c r="DTW377" s="91"/>
      <c r="DTX377" s="91"/>
      <c r="DTY377" s="91" t="s">
        <v>218</v>
      </c>
      <c r="DTZ377" s="91"/>
      <c r="DUA377" s="91"/>
      <c r="DUB377" s="91"/>
      <c r="DUC377" s="91"/>
      <c r="DUD377" s="91"/>
      <c r="DUE377" s="91"/>
      <c r="DUF377" s="91"/>
      <c r="DUG377" s="91" t="s">
        <v>218</v>
      </c>
      <c r="DUH377" s="91"/>
      <c r="DUI377" s="91"/>
      <c r="DUJ377" s="91"/>
      <c r="DUK377" s="91"/>
      <c r="DUL377" s="91"/>
      <c r="DUM377" s="91"/>
      <c r="DUN377" s="91"/>
      <c r="DUO377" s="91" t="s">
        <v>218</v>
      </c>
      <c r="DUP377" s="91"/>
      <c r="DUQ377" s="91"/>
      <c r="DUR377" s="91"/>
      <c r="DUS377" s="91"/>
      <c r="DUT377" s="91"/>
      <c r="DUU377" s="91"/>
      <c r="DUV377" s="91"/>
      <c r="DUW377" s="91" t="s">
        <v>218</v>
      </c>
      <c r="DUX377" s="91"/>
      <c r="DUY377" s="91"/>
      <c r="DUZ377" s="91"/>
      <c r="DVA377" s="91"/>
      <c r="DVB377" s="91"/>
      <c r="DVC377" s="91"/>
      <c r="DVD377" s="91"/>
      <c r="DVE377" s="91" t="s">
        <v>218</v>
      </c>
      <c r="DVF377" s="91"/>
      <c r="DVG377" s="91"/>
      <c r="DVH377" s="91"/>
      <c r="DVI377" s="91"/>
      <c r="DVJ377" s="91"/>
      <c r="DVK377" s="91"/>
      <c r="DVL377" s="91"/>
      <c r="DVM377" s="91" t="s">
        <v>218</v>
      </c>
      <c r="DVN377" s="91"/>
      <c r="DVO377" s="91"/>
      <c r="DVP377" s="91"/>
      <c r="DVQ377" s="91"/>
      <c r="DVR377" s="91"/>
      <c r="DVS377" s="91"/>
      <c r="DVT377" s="91"/>
      <c r="DVU377" s="91" t="s">
        <v>218</v>
      </c>
      <c r="DVV377" s="91"/>
      <c r="DVW377" s="91"/>
      <c r="DVX377" s="91"/>
      <c r="DVY377" s="91"/>
      <c r="DVZ377" s="91"/>
      <c r="DWA377" s="91"/>
      <c r="DWB377" s="91"/>
      <c r="DWC377" s="91" t="s">
        <v>218</v>
      </c>
      <c r="DWD377" s="91"/>
      <c r="DWE377" s="91"/>
      <c r="DWF377" s="91"/>
      <c r="DWG377" s="91"/>
      <c r="DWH377" s="91"/>
      <c r="DWI377" s="91"/>
      <c r="DWJ377" s="91"/>
      <c r="DWK377" s="91" t="s">
        <v>218</v>
      </c>
      <c r="DWL377" s="91"/>
      <c r="DWM377" s="91"/>
      <c r="DWN377" s="91"/>
      <c r="DWO377" s="91"/>
      <c r="DWP377" s="91"/>
      <c r="DWQ377" s="91"/>
      <c r="DWR377" s="91"/>
      <c r="DWS377" s="91" t="s">
        <v>218</v>
      </c>
      <c r="DWT377" s="91"/>
      <c r="DWU377" s="91"/>
      <c r="DWV377" s="91"/>
      <c r="DWW377" s="91"/>
      <c r="DWX377" s="91"/>
      <c r="DWY377" s="91"/>
      <c r="DWZ377" s="91"/>
      <c r="DXA377" s="91" t="s">
        <v>218</v>
      </c>
      <c r="DXB377" s="91"/>
      <c r="DXC377" s="91"/>
      <c r="DXD377" s="91"/>
      <c r="DXE377" s="91"/>
      <c r="DXF377" s="91"/>
      <c r="DXG377" s="91"/>
      <c r="DXH377" s="91"/>
      <c r="DXI377" s="91" t="s">
        <v>218</v>
      </c>
      <c r="DXJ377" s="91"/>
      <c r="DXK377" s="91"/>
      <c r="DXL377" s="91"/>
      <c r="DXM377" s="91"/>
      <c r="DXN377" s="91"/>
      <c r="DXO377" s="91"/>
      <c r="DXP377" s="91"/>
      <c r="DXQ377" s="91" t="s">
        <v>218</v>
      </c>
      <c r="DXR377" s="91"/>
      <c r="DXS377" s="91"/>
      <c r="DXT377" s="91"/>
      <c r="DXU377" s="91"/>
      <c r="DXV377" s="91"/>
      <c r="DXW377" s="91"/>
      <c r="DXX377" s="91"/>
      <c r="DXY377" s="91" t="s">
        <v>218</v>
      </c>
      <c r="DXZ377" s="91"/>
      <c r="DYA377" s="91"/>
      <c r="DYB377" s="91"/>
      <c r="DYC377" s="91"/>
      <c r="DYD377" s="91"/>
      <c r="DYE377" s="91"/>
      <c r="DYF377" s="91"/>
      <c r="DYG377" s="91" t="s">
        <v>218</v>
      </c>
      <c r="DYH377" s="91"/>
      <c r="DYI377" s="91"/>
      <c r="DYJ377" s="91"/>
      <c r="DYK377" s="91"/>
      <c r="DYL377" s="91"/>
      <c r="DYM377" s="91"/>
      <c r="DYN377" s="91"/>
      <c r="DYO377" s="91" t="s">
        <v>218</v>
      </c>
      <c r="DYP377" s="91"/>
      <c r="DYQ377" s="91"/>
      <c r="DYR377" s="91"/>
      <c r="DYS377" s="91"/>
      <c r="DYT377" s="91"/>
      <c r="DYU377" s="91"/>
      <c r="DYV377" s="91"/>
      <c r="DYW377" s="91" t="s">
        <v>218</v>
      </c>
      <c r="DYX377" s="91"/>
      <c r="DYY377" s="91"/>
      <c r="DYZ377" s="91"/>
      <c r="DZA377" s="91"/>
      <c r="DZB377" s="91"/>
      <c r="DZC377" s="91"/>
      <c r="DZD377" s="91"/>
      <c r="DZE377" s="91" t="s">
        <v>218</v>
      </c>
      <c r="DZF377" s="91"/>
      <c r="DZG377" s="91"/>
      <c r="DZH377" s="91"/>
      <c r="DZI377" s="91"/>
      <c r="DZJ377" s="91"/>
      <c r="DZK377" s="91"/>
      <c r="DZL377" s="91"/>
      <c r="DZM377" s="91" t="s">
        <v>218</v>
      </c>
      <c r="DZN377" s="91"/>
      <c r="DZO377" s="91"/>
      <c r="DZP377" s="91"/>
      <c r="DZQ377" s="91"/>
      <c r="DZR377" s="91"/>
      <c r="DZS377" s="91"/>
      <c r="DZT377" s="91"/>
      <c r="DZU377" s="91" t="s">
        <v>218</v>
      </c>
      <c r="DZV377" s="91"/>
      <c r="DZW377" s="91"/>
      <c r="DZX377" s="91"/>
      <c r="DZY377" s="91"/>
      <c r="DZZ377" s="91"/>
      <c r="EAA377" s="91"/>
      <c r="EAB377" s="91"/>
      <c r="EAC377" s="91" t="s">
        <v>218</v>
      </c>
      <c r="EAD377" s="91"/>
      <c r="EAE377" s="91"/>
      <c r="EAF377" s="91"/>
      <c r="EAG377" s="91"/>
      <c r="EAH377" s="91"/>
      <c r="EAI377" s="91"/>
      <c r="EAJ377" s="91"/>
      <c r="EAK377" s="91" t="s">
        <v>218</v>
      </c>
      <c r="EAL377" s="91"/>
      <c r="EAM377" s="91"/>
      <c r="EAN377" s="91"/>
      <c r="EAO377" s="91"/>
      <c r="EAP377" s="91"/>
      <c r="EAQ377" s="91"/>
      <c r="EAR377" s="91"/>
      <c r="EAS377" s="91" t="s">
        <v>218</v>
      </c>
      <c r="EAT377" s="91"/>
      <c r="EAU377" s="91"/>
      <c r="EAV377" s="91"/>
      <c r="EAW377" s="91"/>
      <c r="EAX377" s="91"/>
      <c r="EAY377" s="91"/>
      <c r="EAZ377" s="91"/>
      <c r="EBA377" s="91" t="s">
        <v>218</v>
      </c>
      <c r="EBB377" s="91"/>
      <c r="EBC377" s="91"/>
      <c r="EBD377" s="91"/>
      <c r="EBE377" s="91"/>
      <c r="EBF377" s="91"/>
      <c r="EBG377" s="91"/>
      <c r="EBH377" s="91"/>
      <c r="EBI377" s="91" t="s">
        <v>218</v>
      </c>
      <c r="EBJ377" s="91"/>
      <c r="EBK377" s="91"/>
      <c r="EBL377" s="91"/>
      <c r="EBM377" s="91"/>
      <c r="EBN377" s="91"/>
      <c r="EBO377" s="91"/>
      <c r="EBP377" s="91"/>
      <c r="EBQ377" s="91" t="s">
        <v>218</v>
      </c>
      <c r="EBR377" s="91"/>
      <c r="EBS377" s="91"/>
      <c r="EBT377" s="91"/>
      <c r="EBU377" s="91"/>
      <c r="EBV377" s="91"/>
      <c r="EBW377" s="91"/>
      <c r="EBX377" s="91"/>
      <c r="EBY377" s="91" t="s">
        <v>218</v>
      </c>
      <c r="EBZ377" s="91"/>
      <c r="ECA377" s="91"/>
      <c r="ECB377" s="91"/>
      <c r="ECC377" s="91"/>
      <c r="ECD377" s="91"/>
      <c r="ECE377" s="91"/>
      <c r="ECF377" s="91"/>
      <c r="ECG377" s="91" t="s">
        <v>218</v>
      </c>
      <c r="ECH377" s="91"/>
      <c r="ECI377" s="91"/>
      <c r="ECJ377" s="91"/>
      <c r="ECK377" s="91"/>
      <c r="ECL377" s="91"/>
      <c r="ECM377" s="91"/>
      <c r="ECN377" s="91"/>
      <c r="ECO377" s="91" t="s">
        <v>218</v>
      </c>
      <c r="ECP377" s="91"/>
      <c r="ECQ377" s="91"/>
      <c r="ECR377" s="91"/>
      <c r="ECS377" s="91"/>
      <c r="ECT377" s="91"/>
      <c r="ECU377" s="91"/>
      <c r="ECV377" s="91"/>
      <c r="ECW377" s="91" t="s">
        <v>218</v>
      </c>
      <c r="ECX377" s="91"/>
      <c r="ECY377" s="91"/>
      <c r="ECZ377" s="91"/>
      <c r="EDA377" s="91"/>
      <c r="EDB377" s="91"/>
      <c r="EDC377" s="91"/>
      <c r="EDD377" s="91"/>
      <c r="EDE377" s="91" t="s">
        <v>218</v>
      </c>
      <c r="EDF377" s="91"/>
      <c r="EDG377" s="91"/>
      <c r="EDH377" s="91"/>
      <c r="EDI377" s="91"/>
      <c r="EDJ377" s="91"/>
      <c r="EDK377" s="91"/>
      <c r="EDL377" s="91"/>
      <c r="EDM377" s="91" t="s">
        <v>218</v>
      </c>
      <c r="EDN377" s="91"/>
      <c r="EDO377" s="91"/>
      <c r="EDP377" s="91"/>
      <c r="EDQ377" s="91"/>
      <c r="EDR377" s="91"/>
      <c r="EDS377" s="91"/>
      <c r="EDT377" s="91"/>
      <c r="EDU377" s="91" t="s">
        <v>218</v>
      </c>
      <c r="EDV377" s="91"/>
      <c r="EDW377" s="91"/>
      <c r="EDX377" s="91"/>
      <c r="EDY377" s="91"/>
      <c r="EDZ377" s="91"/>
      <c r="EEA377" s="91"/>
      <c r="EEB377" s="91"/>
      <c r="EEC377" s="91" t="s">
        <v>218</v>
      </c>
      <c r="EED377" s="91"/>
      <c r="EEE377" s="91"/>
      <c r="EEF377" s="91"/>
      <c r="EEG377" s="91"/>
      <c r="EEH377" s="91"/>
      <c r="EEI377" s="91"/>
      <c r="EEJ377" s="91"/>
      <c r="EEK377" s="91" t="s">
        <v>218</v>
      </c>
      <c r="EEL377" s="91"/>
      <c r="EEM377" s="91"/>
      <c r="EEN377" s="91"/>
      <c r="EEO377" s="91"/>
      <c r="EEP377" s="91"/>
      <c r="EEQ377" s="91"/>
      <c r="EER377" s="91"/>
      <c r="EES377" s="91" t="s">
        <v>218</v>
      </c>
      <c r="EET377" s="91"/>
      <c r="EEU377" s="91"/>
      <c r="EEV377" s="91"/>
      <c r="EEW377" s="91"/>
      <c r="EEX377" s="91"/>
      <c r="EEY377" s="91"/>
      <c r="EEZ377" s="91"/>
      <c r="EFA377" s="91" t="s">
        <v>218</v>
      </c>
      <c r="EFB377" s="91"/>
      <c r="EFC377" s="91"/>
      <c r="EFD377" s="91"/>
      <c r="EFE377" s="91"/>
      <c r="EFF377" s="91"/>
      <c r="EFG377" s="91"/>
      <c r="EFH377" s="91"/>
      <c r="EFI377" s="91" t="s">
        <v>218</v>
      </c>
      <c r="EFJ377" s="91"/>
      <c r="EFK377" s="91"/>
      <c r="EFL377" s="91"/>
      <c r="EFM377" s="91"/>
      <c r="EFN377" s="91"/>
      <c r="EFO377" s="91"/>
      <c r="EFP377" s="91"/>
      <c r="EFQ377" s="91" t="s">
        <v>218</v>
      </c>
      <c r="EFR377" s="91"/>
      <c r="EFS377" s="91"/>
      <c r="EFT377" s="91"/>
      <c r="EFU377" s="91"/>
      <c r="EFV377" s="91"/>
      <c r="EFW377" s="91"/>
      <c r="EFX377" s="91"/>
      <c r="EFY377" s="91" t="s">
        <v>218</v>
      </c>
      <c r="EFZ377" s="91"/>
      <c r="EGA377" s="91"/>
      <c r="EGB377" s="91"/>
      <c r="EGC377" s="91"/>
      <c r="EGD377" s="91"/>
      <c r="EGE377" s="91"/>
      <c r="EGF377" s="91"/>
      <c r="EGG377" s="91" t="s">
        <v>218</v>
      </c>
      <c r="EGH377" s="91"/>
      <c r="EGI377" s="91"/>
      <c r="EGJ377" s="91"/>
      <c r="EGK377" s="91"/>
      <c r="EGL377" s="91"/>
      <c r="EGM377" s="91"/>
      <c r="EGN377" s="91"/>
      <c r="EGO377" s="91" t="s">
        <v>218</v>
      </c>
      <c r="EGP377" s="91"/>
      <c r="EGQ377" s="91"/>
      <c r="EGR377" s="91"/>
      <c r="EGS377" s="91"/>
      <c r="EGT377" s="91"/>
      <c r="EGU377" s="91"/>
      <c r="EGV377" s="91"/>
      <c r="EGW377" s="91" t="s">
        <v>218</v>
      </c>
      <c r="EGX377" s="91"/>
      <c r="EGY377" s="91"/>
      <c r="EGZ377" s="91"/>
      <c r="EHA377" s="91"/>
      <c r="EHB377" s="91"/>
      <c r="EHC377" s="91"/>
      <c r="EHD377" s="91"/>
      <c r="EHE377" s="91" t="s">
        <v>218</v>
      </c>
      <c r="EHF377" s="91"/>
      <c r="EHG377" s="91"/>
      <c r="EHH377" s="91"/>
      <c r="EHI377" s="91"/>
      <c r="EHJ377" s="91"/>
      <c r="EHK377" s="91"/>
      <c r="EHL377" s="91"/>
      <c r="EHM377" s="91" t="s">
        <v>218</v>
      </c>
      <c r="EHN377" s="91"/>
      <c r="EHO377" s="91"/>
      <c r="EHP377" s="91"/>
      <c r="EHQ377" s="91"/>
      <c r="EHR377" s="91"/>
      <c r="EHS377" s="91"/>
      <c r="EHT377" s="91"/>
      <c r="EHU377" s="91" t="s">
        <v>218</v>
      </c>
      <c r="EHV377" s="91"/>
      <c r="EHW377" s="91"/>
      <c r="EHX377" s="91"/>
      <c r="EHY377" s="91"/>
      <c r="EHZ377" s="91"/>
      <c r="EIA377" s="91"/>
      <c r="EIB377" s="91"/>
      <c r="EIC377" s="91" t="s">
        <v>218</v>
      </c>
      <c r="EID377" s="91"/>
      <c r="EIE377" s="91"/>
      <c r="EIF377" s="91"/>
      <c r="EIG377" s="91"/>
      <c r="EIH377" s="91"/>
      <c r="EII377" s="91"/>
      <c r="EIJ377" s="91"/>
      <c r="EIK377" s="91" t="s">
        <v>218</v>
      </c>
      <c r="EIL377" s="91"/>
      <c r="EIM377" s="91"/>
      <c r="EIN377" s="91"/>
      <c r="EIO377" s="91"/>
      <c r="EIP377" s="91"/>
      <c r="EIQ377" s="91"/>
      <c r="EIR377" s="91"/>
      <c r="EIS377" s="91" t="s">
        <v>218</v>
      </c>
      <c r="EIT377" s="91"/>
      <c r="EIU377" s="91"/>
      <c r="EIV377" s="91"/>
      <c r="EIW377" s="91"/>
      <c r="EIX377" s="91"/>
      <c r="EIY377" s="91"/>
      <c r="EIZ377" s="91"/>
      <c r="EJA377" s="91" t="s">
        <v>218</v>
      </c>
      <c r="EJB377" s="91"/>
      <c r="EJC377" s="91"/>
      <c r="EJD377" s="91"/>
      <c r="EJE377" s="91"/>
      <c r="EJF377" s="91"/>
      <c r="EJG377" s="91"/>
      <c r="EJH377" s="91"/>
      <c r="EJI377" s="91" t="s">
        <v>218</v>
      </c>
      <c r="EJJ377" s="91"/>
      <c r="EJK377" s="91"/>
      <c r="EJL377" s="91"/>
      <c r="EJM377" s="91"/>
      <c r="EJN377" s="91"/>
      <c r="EJO377" s="91"/>
      <c r="EJP377" s="91"/>
      <c r="EJQ377" s="91" t="s">
        <v>218</v>
      </c>
      <c r="EJR377" s="91"/>
      <c r="EJS377" s="91"/>
      <c r="EJT377" s="91"/>
      <c r="EJU377" s="91"/>
      <c r="EJV377" s="91"/>
      <c r="EJW377" s="91"/>
      <c r="EJX377" s="91"/>
      <c r="EJY377" s="91" t="s">
        <v>218</v>
      </c>
      <c r="EJZ377" s="91"/>
      <c r="EKA377" s="91"/>
      <c r="EKB377" s="91"/>
      <c r="EKC377" s="91"/>
      <c r="EKD377" s="91"/>
      <c r="EKE377" s="91"/>
      <c r="EKF377" s="91"/>
      <c r="EKG377" s="91" t="s">
        <v>218</v>
      </c>
      <c r="EKH377" s="91"/>
      <c r="EKI377" s="91"/>
      <c r="EKJ377" s="91"/>
      <c r="EKK377" s="91"/>
      <c r="EKL377" s="91"/>
      <c r="EKM377" s="91"/>
      <c r="EKN377" s="91"/>
      <c r="EKO377" s="91" t="s">
        <v>218</v>
      </c>
      <c r="EKP377" s="91"/>
      <c r="EKQ377" s="91"/>
      <c r="EKR377" s="91"/>
      <c r="EKS377" s="91"/>
      <c r="EKT377" s="91"/>
      <c r="EKU377" s="91"/>
      <c r="EKV377" s="91"/>
      <c r="EKW377" s="91" t="s">
        <v>218</v>
      </c>
      <c r="EKX377" s="91"/>
      <c r="EKY377" s="91"/>
      <c r="EKZ377" s="91"/>
      <c r="ELA377" s="91"/>
      <c r="ELB377" s="91"/>
      <c r="ELC377" s="91"/>
      <c r="ELD377" s="91"/>
      <c r="ELE377" s="91" t="s">
        <v>218</v>
      </c>
      <c r="ELF377" s="91"/>
      <c r="ELG377" s="91"/>
      <c r="ELH377" s="91"/>
      <c r="ELI377" s="91"/>
      <c r="ELJ377" s="91"/>
      <c r="ELK377" s="91"/>
      <c r="ELL377" s="91"/>
      <c r="ELM377" s="91" t="s">
        <v>218</v>
      </c>
      <c r="ELN377" s="91"/>
      <c r="ELO377" s="91"/>
      <c r="ELP377" s="91"/>
      <c r="ELQ377" s="91"/>
      <c r="ELR377" s="91"/>
      <c r="ELS377" s="91"/>
      <c r="ELT377" s="91"/>
      <c r="ELU377" s="91" t="s">
        <v>218</v>
      </c>
      <c r="ELV377" s="91"/>
      <c r="ELW377" s="91"/>
      <c r="ELX377" s="91"/>
      <c r="ELY377" s="91"/>
      <c r="ELZ377" s="91"/>
      <c r="EMA377" s="91"/>
      <c r="EMB377" s="91"/>
      <c r="EMC377" s="91" t="s">
        <v>218</v>
      </c>
      <c r="EMD377" s="91"/>
      <c r="EME377" s="91"/>
      <c r="EMF377" s="91"/>
      <c r="EMG377" s="91"/>
      <c r="EMH377" s="91"/>
      <c r="EMI377" s="91"/>
      <c r="EMJ377" s="91"/>
      <c r="EMK377" s="91" t="s">
        <v>218</v>
      </c>
      <c r="EML377" s="91"/>
      <c r="EMM377" s="91"/>
      <c r="EMN377" s="91"/>
      <c r="EMO377" s="91"/>
      <c r="EMP377" s="91"/>
      <c r="EMQ377" s="91"/>
      <c r="EMR377" s="91"/>
      <c r="EMS377" s="91" t="s">
        <v>218</v>
      </c>
      <c r="EMT377" s="91"/>
      <c r="EMU377" s="91"/>
      <c r="EMV377" s="91"/>
      <c r="EMW377" s="91"/>
      <c r="EMX377" s="91"/>
      <c r="EMY377" s="91"/>
      <c r="EMZ377" s="91"/>
      <c r="ENA377" s="91" t="s">
        <v>218</v>
      </c>
      <c r="ENB377" s="91"/>
      <c r="ENC377" s="91"/>
      <c r="END377" s="91"/>
      <c r="ENE377" s="91"/>
      <c r="ENF377" s="91"/>
      <c r="ENG377" s="91"/>
      <c r="ENH377" s="91"/>
      <c r="ENI377" s="91" t="s">
        <v>218</v>
      </c>
      <c r="ENJ377" s="91"/>
      <c r="ENK377" s="91"/>
      <c r="ENL377" s="91"/>
      <c r="ENM377" s="91"/>
      <c r="ENN377" s="91"/>
      <c r="ENO377" s="91"/>
      <c r="ENP377" s="91"/>
      <c r="ENQ377" s="91" t="s">
        <v>218</v>
      </c>
      <c r="ENR377" s="91"/>
      <c r="ENS377" s="91"/>
      <c r="ENT377" s="91"/>
      <c r="ENU377" s="91"/>
      <c r="ENV377" s="91"/>
      <c r="ENW377" s="91"/>
      <c r="ENX377" s="91"/>
      <c r="ENY377" s="91" t="s">
        <v>218</v>
      </c>
      <c r="ENZ377" s="91"/>
      <c r="EOA377" s="91"/>
      <c r="EOB377" s="91"/>
      <c r="EOC377" s="91"/>
      <c r="EOD377" s="91"/>
      <c r="EOE377" s="91"/>
      <c r="EOF377" s="91"/>
      <c r="EOG377" s="91" t="s">
        <v>218</v>
      </c>
      <c r="EOH377" s="91"/>
      <c r="EOI377" s="91"/>
      <c r="EOJ377" s="91"/>
      <c r="EOK377" s="91"/>
      <c r="EOL377" s="91"/>
      <c r="EOM377" s="91"/>
      <c r="EON377" s="91"/>
      <c r="EOO377" s="91" t="s">
        <v>218</v>
      </c>
      <c r="EOP377" s="91"/>
      <c r="EOQ377" s="91"/>
      <c r="EOR377" s="91"/>
      <c r="EOS377" s="91"/>
      <c r="EOT377" s="91"/>
      <c r="EOU377" s="91"/>
      <c r="EOV377" s="91"/>
      <c r="EOW377" s="91" t="s">
        <v>218</v>
      </c>
      <c r="EOX377" s="91"/>
      <c r="EOY377" s="91"/>
      <c r="EOZ377" s="91"/>
      <c r="EPA377" s="91"/>
      <c r="EPB377" s="91"/>
      <c r="EPC377" s="91"/>
      <c r="EPD377" s="91"/>
      <c r="EPE377" s="91" t="s">
        <v>218</v>
      </c>
      <c r="EPF377" s="91"/>
      <c r="EPG377" s="91"/>
      <c r="EPH377" s="91"/>
      <c r="EPI377" s="91"/>
      <c r="EPJ377" s="91"/>
      <c r="EPK377" s="91"/>
      <c r="EPL377" s="91"/>
      <c r="EPM377" s="91" t="s">
        <v>218</v>
      </c>
      <c r="EPN377" s="91"/>
      <c r="EPO377" s="91"/>
      <c r="EPP377" s="91"/>
      <c r="EPQ377" s="91"/>
      <c r="EPR377" s="91"/>
      <c r="EPS377" s="91"/>
      <c r="EPT377" s="91"/>
      <c r="EPU377" s="91" t="s">
        <v>218</v>
      </c>
      <c r="EPV377" s="91"/>
      <c r="EPW377" s="91"/>
      <c r="EPX377" s="91"/>
      <c r="EPY377" s="91"/>
      <c r="EPZ377" s="91"/>
      <c r="EQA377" s="91"/>
      <c r="EQB377" s="91"/>
      <c r="EQC377" s="91" t="s">
        <v>218</v>
      </c>
      <c r="EQD377" s="91"/>
      <c r="EQE377" s="91"/>
      <c r="EQF377" s="91"/>
      <c r="EQG377" s="91"/>
      <c r="EQH377" s="91"/>
      <c r="EQI377" s="91"/>
      <c r="EQJ377" s="91"/>
      <c r="EQK377" s="91" t="s">
        <v>218</v>
      </c>
      <c r="EQL377" s="91"/>
      <c r="EQM377" s="91"/>
      <c r="EQN377" s="91"/>
      <c r="EQO377" s="91"/>
      <c r="EQP377" s="91"/>
      <c r="EQQ377" s="91"/>
      <c r="EQR377" s="91"/>
      <c r="EQS377" s="91" t="s">
        <v>218</v>
      </c>
      <c r="EQT377" s="91"/>
      <c r="EQU377" s="91"/>
      <c r="EQV377" s="91"/>
      <c r="EQW377" s="91"/>
      <c r="EQX377" s="91"/>
      <c r="EQY377" s="91"/>
      <c r="EQZ377" s="91"/>
      <c r="ERA377" s="91" t="s">
        <v>218</v>
      </c>
      <c r="ERB377" s="91"/>
      <c r="ERC377" s="91"/>
      <c r="ERD377" s="91"/>
      <c r="ERE377" s="91"/>
      <c r="ERF377" s="91"/>
      <c r="ERG377" s="91"/>
      <c r="ERH377" s="91"/>
      <c r="ERI377" s="91" t="s">
        <v>218</v>
      </c>
      <c r="ERJ377" s="91"/>
      <c r="ERK377" s="91"/>
      <c r="ERL377" s="91"/>
      <c r="ERM377" s="91"/>
      <c r="ERN377" s="91"/>
      <c r="ERO377" s="91"/>
      <c r="ERP377" s="91"/>
      <c r="ERQ377" s="91" t="s">
        <v>218</v>
      </c>
      <c r="ERR377" s="91"/>
      <c r="ERS377" s="91"/>
      <c r="ERT377" s="91"/>
      <c r="ERU377" s="91"/>
      <c r="ERV377" s="91"/>
      <c r="ERW377" s="91"/>
      <c r="ERX377" s="91"/>
      <c r="ERY377" s="91" t="s">
        <v>218</v>
      </c>
      <c r="ERZ377" s="91"/>
      <c r="ESA377" s="91"/>
      <c r="ESB377" s="91"/>
      <c r="ESC377" s="91"/>
      <c r="ESD377" s="91"/>
      <c r="ESE377" s="91"/>
      <c r="ESF377" s="91"/>
      <c r="ESG377" s="91" t="s">
        <v>218</v>
      </c>
      <c r="ESH377" s="91"/>
      <c r="ESI377" s="91"/>
      <c r="ESJ377" s="91"/>
      <c r="ESK377" s="91"/>
      <c r="ESL377" s="91"/>
      <c r="ESM377" s="91"/>
      <c r="ESN377" s="91"/>
      <c r="ESO377" s="91" t="s">
        <v>218</v>
      </c>
      <c r="ESP377" s="91"/>
      <c r="ESQ377" s="91"/>
      <c r="ESR377" s="91"/>
      <c r="ESS377" s="91"/>
      <c r="EST377" s="91"/>
      <c r="ESU377" s="91"/>
      <c r="ESV377" s="91"/>
      <c r="ESW377" s="91" t="s">
        <v>218</v>
      </c>
      <c r="ESX377" s="91"/>
      <c r="ESY377" s="91"/>
      <c r="ESZ377" s="91"/>
      <c r="ETA377" s="91"/>
      <c r="ETB377" s="91"/>
      <c r="ETC377" s="91"/>
      <c r="ETD377" s="91"/>
      <c r="ETE377" s="91" t="s">
        <v>218</v>
      </c>
      <c r="ETF377" s="91"/>
      <c r="ETG377" s="91"/>
      <c r="ETH377" s="91"/>
      <c r="ETI377" s="91"/>
      <c r="ETJ377" s="91"/>
      <c r="ETK377" s="91"/>
      <c r="ETL377" s="91"/>
      <c r="ETM377" s="91" t="s">
        <v>218</v>
      </c>
      <c r="ETN377" s="91"/>
      <c r="ETO377" s="91"/>
      <c r="ETP377" s="91"/>
      <c r="ETQ377" s="91"/>
      <c r="ETR377" s="91"/>
      <c r="ETS377" s="91"/>
      <c r="ETT377" s="91"/>
      <c r="ETU377" s="91" t="s">
        <v>218</v>
      </c>
      <c r="ETV377" s="91"/>
      <c r="ETW377" s="91"/>
      <c r="ETX377" s="91"/>
      <c r="ETY377" s="91"/>
      <c r="ETZ377" s="91"/>
      <c r="EUA377" s="91"/>
      <c r="EUB377" s="91"/>
      <c r="EUC377" s="91" t="s">
        <v>218</v>
      </c>
      <c r="EUD377" s="91"/>
      <c r="EUE377" s="91"/>
      <c r="EUF377" s="91"/>
      <c r="EUG377" s="91"/>
      <c r="EUH377" s="91"/>
      <c r="EUI377" s="91"/>
      <c r="EUJ377" s="91"/>
      <c r="EUK377" s="91" t="s">
        <v>218</v>
      </c>
      <c r="EUL377" s="91"/>
      <c r="EUM377" s="91"/>
      <c r="EUN377" s="91"/>
      <c r="EUO377" s="91"/>
      <c r="EUP377" s="91"/>
      <c r="EUQ377" s="91"/>
      <c r="EUR377" s="91"/>
      <c r="EUS377" s="91" t="s">
        <v>218</v>
      </c>
      <c r="EUT377" s="91"/>
      <c r="EUU377" s="91"/>
      <c r="EUV377" s="91"/>
      <c r="EUW377" s="91"/>
      <c r="EUX377" s="91"/>
      <c r="EUY377" s="91"/>
      <c r="EUZ377" s="91"/>
      <c r="EVA377" s="91" t="s">
        <v>218</v>
      </c>
      <c r="EVB377" s="91"/>
      <c r="EVC377" s="91"/>
      <c r="EVD377" s="91"/>
      <c r="EVE377" s="91"/>
      <c r="EVF377" s="91"/>
      <c r="EVG377" s="91"/>
      <c r="EVH377" s="91"/>
      <c r="EVI377" s="91" t="s">
        <v>218</v>
      </c>
      <c r="EVJ377" s="91"/>
      <c r="EVK377" s="91"/>
      <c r="EVL377" s="91"/>
      <c r="EVM377" s="91"/>
      <c r="EVN377" s="91"/>
      <c r="EVO377" s="91"/>
      <c r="EVP377" s="91"/>
      <c r="EVQ377" s="91" t="s">
        <v>218</v>
      </c>
      <c r="EVR377" s="91"/>
      <c r="EVS377" s="91"/>
      <c r="EVT377" s="91"/>
      <c r="EVU377" s="91"/>
      <c r="EVV377" s="91"/>
      <c r="EVW377" s="91"/>
      <c r="EVX377" s="91"/>
      <c r="EVY377" s="91" t="s">
        <v>218</v>
      </c>
      <c r="EVZ377" s="91"/>
      <c r="EWA377" s="91"/>
      <c r="EWB377" s="91"/>
      <c r="EWC377" s="91"/>
      <c r="EWD377" s="91"/>
      <c r="EWE377" s="91"/>
      <c r="EWF377" s="91"/>
      <c r="EWG377" s="91" t="s">
        <v>218</v>
      </c>
      <c r="EWH377" s="91"/>
      <c r="EWI377" s="91"/>
      <c r="EWJ377" s="91"/>
      <c r="EWK377" s="91"/>
      <c r="EWL377" s="91"/>
      <c r="EWM377" s="91"/>
      <c r="EWN377" s="91"/>
      <c r="EWO377" s="91" t="s">
        <v>218</v>
      </c>
      <c r="EWP377" s="91"/>
      <c r="EWQ377" s="91"/>
      <c r="EWR377" s="91"/>
      <c r="EWS377" s="91"/>
      <c r="EWT377" s="91"/>
      <c r="EWU377" s="91"/>
      <c r="EWV377" s="91"/>
      <c r="EWW377" s="91" t="s">
        <v>218</v>
      </c>
      <c r="EWX377" s="91"/>
      <c r="EWY377" s="91"/>
      <c r="EWZ377" s="91"/>
      <c r="EXA377" s="91"/>
      <c r="EXB377" s="91"/>
      <c r="EXC377" s="91"/>
      <c r="EXD377" s="91"/>
      <c r="EXE377" s="91" t="s">
        <v>218</v>
      </c>
      <c r="EXF377" s="91"/>
      <c r="EXG377" s="91"/>
      <c r="EXH377" s="91"/>
      <c r="EXI377" s="91"/>
      <c r="EXJ377" s="91"/>
      <c r="EXK377" s="91"/>
      <c r="EXL377" s="91"/>
      <c r="EXM377" s="91" t="s">
        <v>218</v>
      </c>
      <c r="EXN377" s="91"/>
      <c r="EXO377" s="91"/>
      <c r="EXP377" s="91"/>
      <c r="EXQ377" s="91"/>
      <c r="EXR377" s="91"/>
      <c r="EXS377" s="91"/>
      <c r="EXT377" s="91"/>
      <c r="EXU377" s="91" t="s">
        <v>218</v>
      </c>
      <c r="EXV377" s="91"/>
      <c r="EXW377" s="91"/>
      <c r="EXX377" s="91"/>
      <c r="EXY377" s="91"/>
      <c r="EXZ377" s="91"/>
      <c r="EYA377" s="91"/>
      <c r="EYB377" s="91"/>
      <c r="EYC377" s="91" t="s">
        <v>218</v>
      </c>
      <c r="EYD377" s="91"/>
      <c r="EYE377" s="91"/>
      <c r="EYF377" s="91"/>
      <c r="EYG377" s="91"/>
      <c r="EYH377" s="91"/>
      <c r="EYI377" s="91"/>
      <c r="EYJ377" s="91"/>
      <c r="EYK377" s="91" t="s">
        <v>218</v>
      </c>
      <c r="EYL377" s="91"/>
      <c r="EYM377" s="91"/>
      <c r="EYN377" s="91"/>
      <c r="EYO377" s="91"/>
      <c r="EYP377" s="91"/>
      <c r="EYQ377" s="91"/>
      <c r="EYR377" s="91"/>
      <c r="EYS377" s="91" t="s">
        <v>218</v>
      </c>
      <c r="EYT377" s="91"/>
      <c r="EYU377" s="91"/>
      <c r="EYV377" s="91"/>
      <c r="EYW377" s="91"/>
      <c r="EYX377" s="91"/>
      <c r="EYY377" s="91"/>
      <c r="EYZ377" s="91"/>
      <c r="EZA377" s="91" t="s">
        <v>218</v>
      </c>
      <c r="EZB377" s="91"/>
      <c r="EZC377" s="91"/>
      <c r="EZD377" s="91"/>
      <c r="EZE377" s="91"/>
      <c r="EZF377" s="91"/>
      <c r="EZG377" s="91"/>
      <c r="EZH377" s="91"/>
      <c r="EZI377" s="91" t="s">
        <v>218</v>
      </c>
      <c r="EZJ377" s="91"/>
      <c r="EZK377" s="91"/>
      <c r="EZL377" s="91"/>
      <c r="EZM377" s="91"/>
      <c r="EZN377" s="91"/>
      <c r="EZO377" s="91"/>
      <c r="EZP377" s="91"/>
      <c r="EZQ377" s="91" t="s">
        <v>218</v>
      </c>
      <c r="EZR377" s="91"/>
      <c r="EZS377" s="91"/>
      <c r="EZT377" s="91"/>
      <c r="EZU377" s="91"/>
      <c r="EZV377" s="91"/>
      <c r="EZW377" s="91"/>
      <c r="EZX377" s="91"/>
      <c r="EZY377" s="91" t="s">
        <v>218</v>
      </c>
      <c r="EZZ377" s="91"/>
      <c r="FAA377" s="91"/>
      <c r="FAB377" s="91"/>
      <c r="FAC377" s="91"/>
      <c r="FAD377" s="91"/>
      <c r="FAE377" s="91"/>
      <c r="FAF377" s="91"/>
      <c r="FAG377" s="91" t="s">
        <v>218</v>
      </c>
      <c r="FAH377" s="91"/>
      <c r="FAI377" s="91"/>
      <c r="FAJ377" s="91"/>
      <c r="FAK377" s="91"/>
      <c r="FAL377" s="91"/>
      <c r="FAM377" s="91"/>
      <c r="FAN377" s="91"/>
      <c r="FAO377" s="91" t="s">
        <v>218</v>
      </c>
      <c r="FAP377" s="91"/>
      <c r="FAQ377" s="91"/>
      <c r="FAR377" s="91"/>
      <c r="FAS377" s="91"/>
      <c r="FAT377" s="91"/>
      <c r="FAU377" s="91"/>
      <c r="FAV377" s="91"/>
      <c r="FAW377" s="91" t="s">
        <v>218</v>
      </c>
      <c r="FAX377" s="91"/>
      <c r="FAY377" s="91"/>
      <c r="FAZ377" s="91"/>
      <c r="FBA377" s="91"/>
      <c r="FBB377" s="91"/>
      <c r="FBC377" s="91"/>
      <c r="FBD377" s="91"/>
      <c r="FBE377" s="91" t="s">
        <v>218</v>
      </c>
      <c r="FBF377" s="91"/>
      <c r="FBG377" s="91"/>
      <c r="FBH377" s="91"/>
      <c r="FBI377" s="91"/>
      <c r="FBJ377" s="91"/>
      <c r="FBK377" s="91"/>
      <c r="FBL377" s="91"/>
      <c r="FBM377" s="91" t="s">
        <v>218</v>
      </c>
      <c r="FBN377" s="91"/>
      <c r="FBO377" s="91"/>
      <c r="FBP377" s="91"/>
      <c r="FBQ377" s="91"/>
      <c r="FBR377" s="91"/>
      <c r="FBS377" s="91"/>
      <c r="FBT377" s="91"/>
      <c r="FBU377" s="91" t="s">
        <v>218</v>
      </c>
      <c r="FBV377" s="91"/>
      <c r="FBW377" s="91"/>
      <c r="FBX377" s="91"/>
      <c r="FBY377" s="91"/>
      <c r="FBZ377" s="91"/>
      <c r="FCA377" s="91"/>
      <c r="FCB377" s="91"/>
      <c r="FCC377" s="91" t="s">
        <v>218</v>
      </c>
      <c r="FCD377" s="91"/>
      <c r="FCE377" s="91"/>
      <c r="FCF377" s="91"/>
      <c r="FCG377" s="91"/>
      <c r="FCH377" s="91"/>
      <c r="FCI377" s="91"/>
      <c r="FCJ377" s="91"/>
      <c r="FCK377" s="91" t="s">
        <v>218</v>
      </c>
      <c r="FCL377" s="91"/>
      <c r="FCM377" s="91"/>
      <c r="FCN377" s="91"/>
      <c r="FCO377" s="91"/>
      <c r="FCP377" s="91"/>
      <c r="FCQ377" s="91"/>
      <c r="FCR377" s="91"/>
      <c r="FCS377" s="91" t="s">
        <v>218</v>
      </c>
      <c r="FCT377" s="91"/>
      <c r="FCU377" s="91"/>
      <c r="FCV377" s="91"/>
      <c r="FCW377" s="91"/>
      <c r="FCX377" s="91"/>
      <c r="FCY377" s="91"/>
      <c r="FCZ377" s="91"/>
      <c r="FDA377" s="91" t="s">
        <v>218</v>
      </c>
      <c r="FDB377" s="91"/>
      <c r="FDC377" s="91"/>
      <c r="FDD377" s="91"/>
      <c r="FDE377" s="91"/>
      <c r="FDF377" s="91"/>
      <c r="FDG377" s="91"/>
      <c r="FDH377" s="91"/>
      <c r="FDI377" s="91" t="s">
        <v>218</v>
      </c>
      <c r="FDJ377" s="91"/>
      <c r="FDK377" s="91"/>
      <c r="FDL377" s="91"/>
      <c r="FDM377" s="91"/>
      <c r="FDN377" s="91"/>
      <c r="FDO377" s="91"/>
      <c r="FDP377" s="91"/>
      <c r="FDQ377" s="91" t="s">
        <v>218</v>
      </c>
      <c r="FDR377" s="91"/>
      <c r="FDS377" s="91"/>
      <c r="FDT377" s="91"/>
      <c r="FDU377" s="91"/>
      <c r="FDV377" s="91"/>
      <c r="FDW377" s="91"/>
      <c r="FDX377" s="91"/>
      <c r="FDY377" s="91" t="s">
        <v>218</v>
      </c>
      <c r="FDZ377" s="91"/>
      <c r="FEA377" s="91"/>
      <c r="FEB377" s="91"/>
      <c r="FEC377" s="91"/>
      <c r="FED377" s="91"/>
      <c r="FEE377" s="91"/>
      <c r="FEF377" s="91"/>
      <c r="FEG377" s="91" t="s">
        <v>218</v>
      </c>
      <c r="FEH377" s="91"/>
      <c r="FEI377" s="91"/>
      <c r="FEJ377" s="91"/>
      <c r="FEK377" s="91"/>
      <c r="FEL377" s="91"/>
      <c r="FEM377" s="91"/>
      <c r="FEN377" s="91"/>
      <c r="FEO377" s="91" t="s">
        <v>218</v>
      </c>
      <c r="FEP377" s="91"/>
      <c r="FEQ377" s="91"/>
      <c r="FER377" s="91"/>
      <c r="FES377" s="91"/>
      <c r="FET377" s="91"/>
      <c r="FEU377" s="91"/>
      <c r="FEV377" s="91"/>
      <c r="FEW377" s="91" t="s">
        <v>218</v>
      </c>
      <c r="FEX377" s="91"/>
      <c r="FEY377" s="91"/>
      <c r="FEZ377" s="91"/>
      <c r="FFA377" s="91"/>
      <c r="FFB377" s="91"/>
      <c r="FFC377" s="91"/>
      <c r="FFD377" s="91"/>
      <c r="FFE377" s="91" t="s">
        <v>218</v>
      </c>
      <c r="FFF377" s="91"/>
      <c r="FFG377" s="91"/>
      <c r="FFH377" s="91"/>
      <c r="FFI377" s="91"/>
      <c r="FFJ377" s="91"/>
      <c r="FFK377" s="91"/>
      <c r="FFL377" s="91"/>
      <c r="FFM377" s="91" t="s">
        <v>218</v>
      </c>
      <c r="FFN377" s="91"/>
      <c r="FFO377" s="91"/>
      <c r="FFP377" s="91"/>
      <c r="FFQ377" s="91"/>
      <c r="FFR377" s="91"/>
      <c r="FFS377" s="91"/>
      <c r="FFT377" s="91"/>
      <c r="FFU377" s="91" t="s">
        <v>218</v>
      </c>
      <c r="FFV377" s="91"/>
      <c r="FFW377" s="91"/>
      <c r="FFX377" s="91"/>
      <c r="FFY377" s="91"/>
      <c r="FFZ377" s="91"/>
      <c r="FGA377" s="91"/>
      <c r="FGB377" s="91"/>
      <c r="FGC377" s="91" t="s">
        <v>218</v>
      </c>
      <c r="FGD377" s="91"/>
      <c r="FGE377" s="91"/>
      <c r="FGF377" s="91"/>
      <c r="FGG377" s="91"/>
      <c r="FGH377" s="91"/>
      <c r="FGI377" s="91"/>
      <c r="FGJ377" s="91"/>
      <c r="FGK377" s="91" t="s">
        <v>218</v>
      </c>
      <c r="FGL377" s="91"/>
      <c r="FGM377" s="91"/>
      <c r="FGN377" s="91"/>
      <c r="FGO377" s="91"/>
      <c r="FGP377" s="91"/>
      <c r="FGQ377" s="91"/>
      <c r="FGR377" s="91"/>
      <c r="FGS377" s="91" t="s">
        <v>218</v>
      </c>
      <c r="FGT377" s="91"/>
      <c r="FGU377" s="91"/>
      <c r="FGV377" s="91"/>
      <c r="FGW377" s="91"/>
      <c r="FGX377" s="91"/>
      <c r="FGY377" s="91"/>
      <c r="FGZ377" s="91"/>
      <c r="FHA377" s="91" t="s">
        <v>218</v>
      </c>
      <c r="FHB377" s="91"/>
      <c r="FHC377" s="91"/>
      <c r="FHD377" s="91"/>
      <c r="FHE377" s="91"/>
      <c r="FHF377" s="91"/>
      <c r="FHG377" s="91"/>
      <c r="FHH377" s="91"/>
      <c r="FHI377" s="91" t="s">
        <v>218</v>
      </c>
      <c r="FHJ377" s="91"/>
      <c r="FHK377" s="91"/>
      <c r="FHL377" s="91"/>
      <c r="FHM377" s="91"/>
      <c r="FHN377" s="91"/>
      <c r="FHO377" s="91"/>
      <c r="FHP377" s="91"/>
      <c r="FHQ377" s="91" t="s">
        <v>218</v>
      </c>
      <c r="FHR377" s="91"/>
      <c r="FHS377" s="91"/>
      <c r="FHT377" s="91"/>
      <c r="FHU377" s="91"/>
      <c r="FHV377" s="91"/>
      <c r="FHW377" s="91"/>
      <c r="FHX377" s="91"/>
      <c r="FHY377" s="91" t="s">
        <v>218</v>
      </c>
      <c r="FHZ377" s="91"/>
      <c r="FIA377" s="91"/>
      <c r="FIB377" s="91"/>
      <c r="FIC377" s="91"/>
      <c r="FID377" s="91"/>
      <c r="FIE377" s="91"/>
      <c r="FIF377" s="91"/>
      <c r="FIG377" s="91" t="s">
        <v>218</v>
      </c>
      <c r="FIH377" s="91"/>
      <c r="FII377" s="91"/>
      <c r="FIJ377" s="91"/>
      <c r="FIK377" s="91"/>
      <c r="FIL377" s="91"/>
      <c r="FIM377" s="91"/>
      <c r="FIN377" s="91"/>
      <c r="FIO377" s="91" t="s">
        <v>218</v>
      </c>
      <c r="FIP377" s="91"/>
      <c r="FIQ377" s="91"/>
      <c r="FIR377" s="91"/>
      <c r="FIS377" s="91"/>
      <c r="FIT377" s="91"/>
      <c r="FIU377" s="91"/>
      <c r="FIV377" s="91"/>
      <c r="FIW377" s="91" t="s">
        <v>218</v>
      </c>
      <c r="FIX377" s="91"/>
      <c r="FIY377" s="91"/>
      <c r="FIZ377" s="91"/>
      <c r="FJA377" s="91"/>
      <c r="FJB377" s="91"/>
      <c r="FJC377" s="91"/>
      <c r="FJD377" s="91"/>
      <c r="FJE377" s="91" t="s">
        <v>218</v>
      </c>
      <c r="FJF377" s="91"/>
      <c r="FJG377" s="91"/>
      <c r="FJH377" s="91"/>
      <c r="FJI377" s="91"/>
      <c r="FJJ377" s="91"/>
      <c r="FJK377" s="91"/>
      <c r="FJL377" s="91"/>
      <c r="FJM377" s="91" t="s">
        <v>218</v>
      </c>
      <c r="FJN377" s="91"/>
      <c r="FJO377" s="91"/>
      <c r="FJP377" s="91"/>
      <c r="FJQ377" s="91"/>
      <c r="FJR377" s="91"/>
      <c r="FJS377" s="91"/>
      <c r="FJT377" s="91"/>
      <c r="FJU377" s="91" t="s">
        <v>218</v>
      </c>
      <c r="FJV377" s="91"/>
      <c r="FJW377" s="91"/>
      <c r="FJX377" s="91"/>
      <c r="FJY377" s="91"/>
      <c r="FJZ377" s="91"/>
      <c r="FKA377" s="91"/>
      <c r="FKB377" s="91"/>
      <c r="FKC377" s="91" t="s">
        <v>218</v>
      </c>
      <c r="FKD377" s="91"/>
      <c r="FKE377" s="91"/>
      <c r="FKF377" s="91"/>
      <c r="FKG377" s="91"/>
      <c r="FKH377" s="91"/>
      <c r="FKI377" s="91"/>
      <c r="FKJ377" s="91"/>
      <c r="FKK377" s="91" t="s">
        <v>218</v>
      </c>
      <c r="FKL377" s="91"/>
      <c r="FKM377" s="91"/>
      <c r="FKN377" s="91"/>
      <c r="FKO377" s="91"/>
      <c r="FKP377" s="91"/>
      <c r="FKQ377" s="91"/>
      <c r="FKR377" s="91"/>
      <c r="FKS377" s="91" t="s">
        <v>218</v>
      </c>
      <c r="FKT377" s="91"/>
      <c r="FKU377" s="91"/>
      <c r="FKV377" s="91"/>
      <c r="FKW377" s="91"/>
      <c r="FKX377" s="91"/>
      <c r="FKY377" s="91"/>
      <c r="FKZ377" s="91"/>
      <c r="FLA377" s="91" t="s">
        <v>218</v>
      </c>
      <c r="FLB377" s="91"/>
      <c r="FLC377" s="91"/>
      <c r="FLD377" s="91"/>
      <c r="FLE377" s="91"/>
      <c r="FLF377" s="91"/>
      <c r="FLG377" s="91"/>
      <c r="FLH377" s="91"/>
      <c r="FLI377" s="91" t="s">
        <v>218</v>
      </c>
      <c r="FLJ377" s="91"/>
      <c r="FLK377" s="91"/>
      <c r="FLL377" s="91"/>
      <c r="FLM377" s="91"/>
      <c r="FLN377" s="91"/>
      <c r="FLO377" s="91"/>
      <c r="FLP377" s="91"/>
      <c r="FLQ377" s="91" t="s">
        <v>218</v>
      </c>
      <c r="FLR377" s="91"/>
      <c r="FLS377" s="91"/>
      <c r="FLT377" s="91"/>
      <c r="FLU377" s="91"/>
      <c r="FLV377" s="91"/>
      <c r="FLW377" s="91"/>
      <c r="FLX377" s="91"/>
      <c r="FLY377" s="91" t="s">
        <v>218</v>
      </c>
      <c r="FLZ377" s="91"/>
      <c r="FMA377" s="91"/>
      <c r="FMB377" s="91"/>
      <c r="FMC377" s="91"/>
      <c r="FMD377" s="91"/>
      <c r="FME377" s="91"/>
      <c r="FMF377" s="91"/>
      <c r="FMG377" s="91" t="s">
        <v>218</v>
      </c>
      <c r="FMH377" s="91"/>
      <c r="FMI377" s="91"/>
      <c r="FMJ377" s="91"/>
      <c r="FMK377" s="91"/>
      <c r="FML377" s="91"/>
      <c r="FMM377" s="91"/>
      <c r="FMN377" s="91"/>
      <c r="FMO377" s="91" t="s">
        <v>218</v>
      </c>
      <c r="FMP377" s="91"/>
      <c r="FMQ377" s="91"/>
      <c r="FMR377" s="91"/>
      <c r="FMS377" s="91"/>
      <c r="FMT377" s="91"/>
      <c r="FMU377" s="91"/>
      <c r="FMV377" s="91"/>
      <c r="FMW377" s="91" t="s">
        <v>218</v>
      </c>
      <c r="FMX377" s="91"/>
      <c r="FMY377" s="91"/>
      <c r="FMZ377" s="91"/>
      <c r="FNA377" s="91"/>
      <c r="FNB377" s="91"/>
      <c r="FNC377" s="91"/>
      <c r="FND377" s="91"/>
      <c r="FNE377" s="91" t="s">
        <v>218</v>
      </c>
      <c r="FNF377" s="91"/>
      <c r="FNG377" s="91"/>
      <c r="FNH377" s="91"/>
      <c r="FNI377" s="91"/>
      <c r="FNJ377" s="91"/>
      <c r="FNK377" s="91"/>
      <c r="FNL377" s="91"/>
      <c r="FNM377" s="91" t="s">
        <v>218</v>
      </c>
      <c r="FNN377" s="91"/>
      <c r="FNO377" s="91"/>
      <c r="FNP377" s="91"/>
      <c r="FNQ377" s="91"/>
      <c r="FNR377" s="91"/>
      <c r="FNS377" s="91"/>
      <c r="FNT377" s="91"/>
      <c r="FNU377" s="91" t="s">
        <v>218</v>
      </c>
      <c r="FNV377" s="91"/>
      <c r="FNW377" s="91"/>
      <c r="FNX377" s="91"/>
      <c r="FNY377" s="91"/>
      <c r="FNZ377" s="91"/>
      <c r="FOA377" s="91"/>
      <c r="FOB377" s="91"/>
      <c r="FOC377" s="91" t="s">
        <v>218</v>
      </c>
      <c r="FOD377" s="91"/>
      <c r="FOE377" s="91"/>
      <c r="FOF377" s="91"/>
      <c r="FOG377" s="91"/>
      <c r="FOH377" s="91"/>
      <c r="FOI377" s="91"/>
      <c r="FOJ377" s="91"/>
      <c r="FOK377" s="91" t="s">
        <v>218</v>
      </c>
      <c r="FOL377" s="91"/>
      <c r="FOM377" s="91"/>
      <c r="FON377" s="91"/>
      <c r="FOO377" s="91"/>
      <c r="FOP377" s="91"/>
      <c r="FOQ377" s="91"/>
      <c r="FOR377" s="91"/>
      <c r="FOS377" s="91" t="s">
        <v>218</v>
      </c>
      <c r="FOT377" s="91"/>
      <c r="FOU377" s="91"/>
      <c r="FOV377" s="91"/>
      <c r="FOW377" s="91"/>
      <c r="FOX377" s="91"/>
      <c r="FOY377" s="91"/>
      <c r="FOZ377" s="91"/>
      <c r="FPA377" s="91" t="s">
        <v>218</v>
      </c>
      <c r="FPB377" s="91"/>
      <c r="FPC377" s="91"/>
      <c r="FPD377" s="91"/>
      <c r="FPE377" s="91"/>
      <c r="FPF377" s="91"/>
      <c r="FPG377" s="91"/>
      <c r="FPH377" s="91"/>
      <c r="FPI377" s="91" t="s">
        <v>218</v>
      </c>
      <c r="FPJ377" s="91"/>
      <c r="FPK377" s="91"/>
      <c r="FPL377" s="91"/>
      <c r="FPM377" s="91"/>
      <c r="FPN377" s="91"/>
      <c r="FPO377" s="91"/>
      <c r="FPP377" s="91"/>
      <c r="FPQ377" s="91" t="s">
        <v>218</v>
      </c>
      <c r="FPR377" s="91"/>
      <c r="FPS377" s="91"/>
      <c r="FPT377" s="91"/>
      <c r="FPU377" s="91"/>
      <c r="FPV377" s="91"/>
      <c r="FPW377" s="91"/>
      <c r="FPX377" s="91"/>
      <c r="FPY377" s="91" t="s">
        <v>218</v>
      </c>
      <c r="FPZ377" s="91"/>
      <c r="FQA377" s="91"/>
      <c r="FQB377" s="91"/>
      <c r="FQC377" s="91"/>
      <c r="FQD377" s="91"/>
      <c r="FQE377" s="91"/>
      <c r="FQF377" s="91"/>
      <c r="FQG377" s="91" t="s">
        <v>218</v>
      </c>
      <c r="FQH377" s="91"/>
      <c r="FQI377" s="91"/>
      <c r="FQJ377" s="91"/>
      <c r="FQK377" s="91"/>
      <c r="FQL377" s="91"/>
      <c r="FQM377" s="91"/>
      <c r="FQN377" s="91"/>
      <c r="FQO377" s="91" t="s">
        <v>218</v>
      </c>
      <c r="FQP377" s="91"/>
      <c r="FQQ377" s="91"/>
      <c r="FQR377" s="91"/>
      <c r="FQS377" s="91"/>
      <c r="FQT377" s="91"/>
      <c r="FQU377" s="91"/>
      <c r="FQV377" s="91"/>
      <c r="FQW377" s="91" t="s">
        <v>218</v>
      </c>
      <c r="FQX377" s="91"/>
      <c r="FQY377" s="91"/>
      <c r="FQZ377" s="91"/>
      <c r="FRA377" s="91"/>
      <c r="FRB377" s="91"/>
      <c r="FRC377" s="91"/>
      <c r="FRD377" s="91"/>
      <c r="FRE377" s="91" t="s">
        <v>218</v>
      </c>
      <c r="FRF377" s="91"/>
      <c r="FRG377" s="91"/>
      <c r="FRH377" s="91"/>
      <c r="FRI377" s="91"/>
      <c r="FRJ377" s="91"/>
      <c r="FRK377" s="91"/>
      <c r="FRL377" s="91"/>
      <c r="FRM377" s="91" t="s">
        <v>218</v>
      </c>
      <c r="FRN377" s="91"/>
      <c r="FRO377" s="91"/>
      <c r="FRP377" s="91"/>
      <c r="FRQ377" s="91"/>
      <c r="FRR377" s="91"/>
      <c r="FRS377" s="91"/>
      <c r="FRT377" s="91"/>
      <c r="FRU377" s="91" t="s">
        <v>218</v>
      </c>
      <c r="FRV377" s="91"/>
      <c r="FRW377" s="91"/>
      <c r="FRX377" s="91"/>
      <c r="FRY377" s="91"/>
      <c r="FRZ377" s="91"/>
      <c r="FSA377" s="91"/>
      <c r="FSB377" s="91"/>
      <c r="FSC377" s="91" t="s">
        <v>218</v>
      </c>
      <c r="FSD377" s="91"/>
      <c r="FSE377" s="91"/>
      <c r="FSF377" s="91"/>
      <c r="FSG377" s="91"/>
      <c r="FSH377" s="91"/>
      <c r="FSI377" s="91"/>
      <c r="FSJ377" s="91"/>
      <c r="FSK377" s="91" t="s">
        <v>218</v>
      </c>
      <c r="FSL377" s="91"/>
      <c r="FSM377" s="91"/>
      <c r="FSN377" s="91"/>
      <c r="FSO377" s="91"/>
      <c r="FSP377" s="91"/>
      <c r="FSQ377" s="91"/>
      <c r="FSR377" s="91"/>
      <c r="FSS377" s="91" t="s">
        <v>218</v>
      </c>
      <c r="FST377" s="91"/>
      <c r="FSU377" s="91"/>
      <c r="FSV377" s="91"/>
      <c r="FSW377" s="91"/>
      <c r="FSX377" s="91"/>
      <c r="FSY377" s="91"/>
      <c r="FSZ377" s="91"/>
      <c r="FTA377" s="91" t="s">
        <v>218</v>
      </c>
      <c r="FTB377" s="91"/>
      <c r="FTC377" s="91"/>
      <c r="FTD377" s="91"/>
      <c r="FTE377" s="91"/>
      <c r="FTF377" s="91"/>
      <c r="FTG377" s="91"/>
      <c r="FTH377" s="91"/>
      <c r="FTI377" s="91" t="s">
        <v>218</v>
      </c>
      <c r="FTJ377" s="91"/>
      <c r="FTK377" s="91"/>
      <c r="FTL377" s="91"/>
      <c r="FTM377" s="91"/>
      <c r="FTN377" s="91"/>
      <c r="FTO377" s="91"/>
      <c r="FTP377" s="91"/>
      <c r="FTQ377" s="91" t="s">
        <v>218</v>
      </c>
      <c r="FTR377" s="91"/>
      <c r="FTS377" s="91"/>
      <c r="FTT377" s="91"/>
      <c r="FTU377" s="91"/>
      <c r="FTV377" s="91"/>
      <c r="FTW377" s="91"/>
      <c r="FTX377" s="91"/>
      <c r="FTY377" s="91" t="s">
        <v>218</v>
      </c>
      <c r="FTZ377" s="91"/>
      <c r="FUA377" s="91"/>
      <c r="FUB377" s="91"/>
      <c r="FUC377" s="91"/>
      <c r="FUD377" s="91"/>
      <c r="FUE377" s="91"/>
      <c r="FUF377" s="91"/>
      <c r="FUG377" s="91" t="s">
        <v>218</v>
      </c>
      <c r="FUH377" s="91"/>
      <c r="FUI377" s="91"/>
      <c r="FUJ377" s="91"/>
      <c r="FUK377" s="91"/>
      <c r="FUL377" s="91"/>
      <c r="FUM377" s="91"/>
      <c r="FUN377" s="91"/>
      <c r="FUO377" s="91" t="s">
        <v>218</v>
      </c>
      <c r="FUP377" s="91"/>
      <c r="FUQ377" s="91"/>
      <c r="FUR377" s="91"/>
      <c r="FUS377" s="91"/>
      <c r="FUT377" s="91"/>
      <c r="FUU377" s="91"/>
      <c r="FUV377" s="91"/>
      <c r="FUW377" s="91" t="s">
        <v>218</v>
      </c>
      <c r="FUX377" s="91"/>
      <c r="FUY377" s="91"/>
      <c r="FUZ377" s="91"/>
      <c r="FVA377" s="91"/>
      <c r="FVB377" s="91"/>
      <c r="FVC377" s="91"/>
      <c r="FVD377" s="91"/>
      <c r="FVE377" s="91" t="s">
        <v>218</v>
      </c>
      <c r="FVF377" s="91"/>
      <c r="FVG377" s="91"/>
      <c r="FVH377" s="91"/>
      <c r="FVI377" s="91"/>
      <c r="FVJ377" s="91"/>
      <c r="FVK377" s="91"/>
      <c r="FVL377" s="91"/>
      <c r="FVM377" s="91" t="s">
        <v>218</v>
      </c>
      <c r="FVN377" s="91"/>
      <c r="FVO377" s="91"/>
      <c r="FVP377" s="91"/>
      <c r="FVQ377" s="91"/>
      <c r="FVR377" s="91"/>
      <c r="FVS377" s="91"/>
      <c r="FVT377" s="91"/>
      <c r="FVU377" s="91" t="s">
        <v>218</v>
      </c>
      <c r="FVV377" s="91"/>
      <c r="FVW377" s="91"/>
      <c r="FVX377" s="91"/>
      <c r="FVY377" s="91"/>
      <c r="FVZ377" s="91"/>
      <c r="FWA377" s="91"/>
      <c r="FWB377" s="91"/>
      <c r="FWC377" s="91" t="s">
        <v>218</v>
      </c>
      <c r="FWD377" s="91"/>
      <c r="FWE377" s="91"/>
      <c r="FWF377" s="91"/>
      <c r="FWG377" s="91"/>
      <c r="FWH377" s="91"/>
      <c r="FWI377" s="91"/>
      <c r="FWJ377" s="91"/>
      <c r="FWK377" s="91" t="s">
        <v>218</v>
      </c>
      <c r="FWL377" s="91"/>
      <c r="FWM377" s="91"/>
      <c r="FWN377" s="91"/>
      <c r="FWO377" s="91"/>
      <c r="FWP377" s="91"/>
      <c r="FWQ377" s="91"/>
      <c r="FWR377" s="91"/>
      <c r="FWS377" s="91" t="s">
        <v>218</v>
      </c>
      <c r="FWT377" s="91"/>
      <c r="FWU377" s="91"/>
      <c r="FWV377" s="91"/>
      <c r="FWW377" s="91"/>
      <c r="FWX377" s="91"/>
      <c r="FWY377" s="91"/>
      <c r="FWZ377" s="91"/>
      <c r="FXA377" s="91" t="s">
        <v>218</v>
      </c>
      <c r="FXB377" s="91"/>
      <c r="FXC377" s="91"/>
      <c r="FXD377" s="91"/>
      <c r="FXE377" s="91"/>
      <c r="FXF377" s="91"/>
      <c r="FXG377" s="91"/>
      <c r="FXH377" s="91"/>
      <c r="FXI377" s="91" t="s">
        <v>218</v>
      </c>
      <c r="FXJ377" s="91"/>
      <c r="FXK377" s="91"/>
      <c r="FXL377" s="91"/>
      <c r="FXM377" s="91"/>
      <c r="FXN377" s="91"/>
      <c r="FXO377" s="91"/>
      <c r="FXP377" s="91"/>
      <c r="FXQ377" s="91" t="s">
        <v>218</v>
      </c>
      <c r="FXR377" s="91"/>
      <c r="FXS377" s="91"/>
      <c r="FXT377" s="91"/>
      <c r="FXU377" s="91"/>
      <c r="FXV377" s="91"/>
      <c r="FXW377" s="91"/>
      <c r="FXX377" s="91"/>
      <c r="FXY377" s="91" t="s">
        <v>218</v>
      </c>
      <c r="FXZ377" s="91"/>
      <c r="FYA377" s="91"/>
      <c r="FYB377" s="91"/>
      <c r="FYC377" s="91"/>
      <c r="FYD377" s="91"/>
      <c r="FYE377" s="91"/>
      <c r="FYF377" s="91"/>
      <c r="FYG377" s="91" t="s">
        <v>218</v>
      </c>
      <c r="FYH377" s="91"/>
      <c r="FYI377" s="91"/>
      <c r="FYJ377" s="91"/>
      <c r="FYK377" s="91"/>
      <c r="FYL377" s="91"/>
      <c r="FYM377" s="91"/>
      <c r="FYN377" s="91"/>
      <c r="FYO377" s="91" t="s">
        <v>218</v>
      </c>
      <c r="FYP377" s="91"/>
      <c r="FYQ377" s="91"/>
      <c r="FYR377" s="91"/>
      <c r="FYS377" s="91"/>
      <c r="FYT377" s="91"/>
      <c r="FYU377" s="91"/>
      <c r="FYV377" s="91"/>
      <c r="FYW377" s="91" t="s">
        <v>218</v>
      </c>
      <c r="FYX377" s="91"/>
      <c r="FYY377" s="91"/>
      <c r="FYZ377" s="91"/>
      <c r="FZA377" s="91"/>
      <c r="FZB377" s="91"/>
      <c r="FZC377" s="91"/>
      <c r="FZD377" s="91"/>
      <c r="FZE377" s="91" t="s">
        <v>218</v>
      </c>
      <c r="FZF377" s="91"/>
      <c r="FZG377" s="91"/>
      <c r="FZH377" s="91"/>
      <c r="FZI377" s="91"/>
      <c r="FZJ377" s="91"/>
      <c r="FZK377" s="91"/>
      <c r="FZL377" s="91"/>
      <c r="FZM377" s="91" t="s">
        <v>218</v>
      </c>
      <c r="FZN377" s="91"/>
      <c r="FZO377" s="91"/>
      <c r="FZP377" s="91"/>
      <c r="FZQ377" s="91"/>
      <c r="FZR377" s="91"/>
      <c r="FZS377" s="91"/>
      <c r="FZT377" s="91"/>
      <c r="FZU377" s="91" t="s">
        <v>218</v>
      </c>
      <c r="FZV377" s="91"/>
      <c r="FZW377" s="91"/>
      <c r="FZX377" s="91"/>
      <c r="FZY377" s="91"/>
      <c r="FZZ377" s="91"/>
      <c r="GAA377" s="91"/>
      <c r="GAB377" s="91"/>
      <c r="GAC377" s="91" t="s">
        <v>218</v>
      </c>
      <c r="GAD377" s="91"/>
      <c r="GAE377" s="91"/>
      <c r="GAF377" s="91"/>
      <c r="GAG377" s="91"/>
      <c r="GAH377" s="91"/>
      <c r="GAI377" s="91"/>
      <c r="GAJ377" s="91"/>
      <c r="GAK377" s="91" t="s">
        <v>218</v>
      </c>
      <c r="GAL377" s="91"/>
      <c r="GAM377" s="91"/>
      <c r="GAN377" s="91"/>
      <c r="GAO377" s="91"/>
      <c r="GAP377" s="91"/>
      <c r="GAQ377" s="91"/>
      <c r="GAR377" s="91"/>
      <c r="GAS377" s="91" t="s">
        <v>218</v>
      </c>
      <c r="GAT377" s="91"/>
      <c r="GAU377" s="91"/>
      <c r="GAV377" s="91"/>
      <c r="GAW377" s="91"/>
      <c r="GAX377" s="91"/>
      <c r="GAY377" s="91"/>
      <c r="GAZ377" s="91"/>
      <c r="GBA377" s="91" t="s">
        <v>218</v>
      </c>
      <c r="GBB377" s="91"/>
      <c r="GBC377" s="91"/>
      <c r="GBD377" s="91"/>
      <c r="GBE377" s="91"/>
      <c r="GBF377" s="91"/>
      <c r="GBG377" s="91"/>
      <c r="GBH377" s="91"/>
      <c r="GBI377" s="91" t="s">
        <v>218</v>
      </c>
      <c r="GBJ377" s="91"/>
      <c r="GBK377" s="91"/>
      <c r="GBL377" s="91"/>
      <c r="GBM377" s="91"/>
      <c r="GBN377" s="91"/>
      <c r="GBO377" s="91"/>
      <c r="GBP377" s="91"/>
      <c r="GBQ377" s="91" t="s">
        <v>218</v>
      </c>
      <c r="GBR377" s="91"/>
      <c r="GBS377" s="91"/>
      <c r="GBT377" s="91"/>
      <c r="GBU377" s="91"/>
      <c r="GBV377" s="91"/>
      <c r="GBW377" s="91"/>
      <c r="GBX377" s="91"/>
      <c r="GBY377" s="91" t="s">
        <v>218</v>
      </c>
      <c r="GBZ377" s="91"/>
      <c r="GCA377" s="91"/>
      <c r="GCB377" s="91"/>
      <c r="GCC377" s="91"/>
      <c r="GCD377" s="91"/>
      <c r="GCE377" s="91"/>
      <c r="GCF377" s="91"/>
      <c r="GCG377" s="91" t="s">
        <v>218</v>
      </c>
      <c r="GCH377" s="91"/>
      <c r="GCI377" s="91"/>
      <c r="GCJ377" s="91"/>
      <c r="GCK377" s="91"/>
      <c r="GCL377" s="91"/>
      <c r="GCM377" s="91"/>
      <c r="GCN377" s="91"/>
      <c r="GCO377" s="91" t="s">
        <v>218</v>
      </c>
      <c r="GCP377" s="91"/>
      <c r="GCQ377" s="91"/>
      <c r="GCR377" s="91"/>
      <c r="GCS377" s="91"/>
      <c r="GCT377" s="91"/>
      <c r="GCU377" s="91"/>
      <c r="GCV377" s="91"/>
      <c r="GCW377" s="91" t="s">
        <v>218</v>
      </c>
      <c r="GCX377" s="91"/>
      <c r="GCY377" s="91"/>
      <c r="GCZ377" s="91"/>
      <c r="GDA377" s="91"/>
      <c r="GDB377" s="91"/>
      <c r="GDC377" s="91"/>
      <c r="GDD377" s="91"/>
      <c r="GDE377" s="91" t="s">
        <v>218</v>
      </c>
      <c r="GDF377" s="91"/>
      <c r="GDG377" s="91"/>
      <c r="GDH377" s="91"/>
      <c r="GDI377" s="91"/>
      <c r="GDJ377" s="91"/>
      <c r="GDK377" s="91"/>
      <c r="GDL377" s="91"/>
      <c r="GDM377" s="91" t="s">
        <v>218</v>
      </c>
      <c r="GDN377" s="91"/>
      <c r="GDO377" s="91"/>
      <c r="GDP377" s="91"/>
      <c r="GDQ377" s="91"/>
      <c r="GDR377" s="91"/>
      <c r="GDS377" s="91"/>
      <c r="GDT377" s="91"/>
      <c r="GDU377" s="91" t="s">
        <v>218</v>
      </c>
      <c r="GDV377" s="91"/>
      <c r="GDW377" s="91"/>
      <c r="GDX377" s="91"/>
      <c r="GDY377" s="91"/>
      <c r="GDZ377" s="91"/>
      <c r="GEA377" s="91"/>
      <c r="GEB377" s="91"/>
      <c r="GEC377" s="91" t="s">
        <v>218</v>
      </c>
      <c r="GED377" s="91"/>
      <c r="GEE377" s="91"/>
      <c r="GEF377" s="91"/>
      <c r="GEG377" s="91"/>
      <c r="GEH377" s="91"/>
      <c r="GEI377" s="91"/>
      <c r="GEJ377" s="91"/>
      <c r="GEK377" s="91" t="s">
        <v>218</v>
      </c>
      <c r="GEL377" s="91"/>
      <c r="GEM377" s="91"/>
      <c r="GEN377" s="91"/>
      <c r="GEO377" s="91"/>
      <c r="GEP377" s="91"/>
      <c r="GEQ377" s="91"/>
      <c r="GER377" s="91"/>
      <c r="GES377" s="91" t="s">
        <v>218</v>
      </c>
      <c r="GET377" s="91"/>
      <c r="GEU377" s="91"/>
      <c r="GEV377" s="91"/>
      <c r="GEW377" s="91"/>
      <c r="GEX377" s="91"/>
      <c r="GEY377" s="91"/>
      <c r="GEZ377" s="91"/>
      <c r="GFA377" s="91" t="s">
        <v>218</v>
      </c>
      <c r="GFB377" s="91"/>
      <c r="GFC377" s="91"/>
      <c r="GFD377" s="91"/>
      <c r="GFE377" s="91"/>
      <c r="GFF377" s="91"/>
      <c r="GFG377" s="91"/>
      <c r="GFH377" s="91"/>
      <c r="GFI377" s="91" t="s">
        <v>218</v>
      </c>
      <c r="GFJ377" s="91"/>
      <c r="GFK377" s="91"/>
      <c r="GFL377" s="91"/>
      <c r="GFM377" s="91"/>
      <c r="GFN377" s="91"/>
      <c r="GFO377" s="91"/>
      <c r="GFP377" s="91"/>
      <c r="GFQ377" s="91" t="s">
        <v>218</v>
      </c>
      <c r="GFR377" s="91"/>
      <c r="GFS377" s="91"/>
      <c r="GFT377" s="91"/>
      <c r="GFU377" s="91"/>
      <c r="GFV377" s="91"/>
      <c r="GFW377" s="91"/>
      <c r="GFX377" s="91"/>
      <c r="GFY377" s="91" t="s">
        <v>218</v>
      </c>
      <c r="GFZ377" s="91"/>
      <c r="GGA377" s="91"/>
      <c r="GGB377" s="91"/>
      <c r="GGC377" s="91"/>
      <c r="GGD377" s="91"/>
      <c r="GGE377" s="91"/>
      <c r="GGF377" s="91"/>
      <c r="GGG377" s="91" t="s">
        <v>218</v>
      </c>
      <c r="GGH377" s="91"/>
      <c r="GGI377" s="91"/>
      <c r="GGJ377" s="91"/>
      <c r="GGK377" s="91"/>
      <c r="GGL377" s="91"/>
      <c r="GGM377" s="91"/>
      <c r="GGN377" s="91"/>
      <c r="GGO377" s="91" t="s">
        <v>218</v>
      </c>
      <c r="GGP377" s="91"/>
      <c r="GGQ377" s="91"/>
      <c r="GGR377" s="91"/>
      <c r="GGS377" s="91"/>
      <c r="GGT377" s="91"/>
      <c r="GGU377" s="91"/>
      <c r="GGV377" s="91"/>
      <c r="GGW377" s="91" t="s">
        <v>218</v>
      </c>
      <c r="GGX377" s="91"/>
      <c r="GGY377" s="91"/>
      <c r="GGZ377" s="91"/>
      <c r="GHA377" s="91"/>
      <c r="GHB377" s="91"/>
      <c r="GHC377" s="91"/>
      <c r="GHD377" s="91"/>
      <c r="GHE377" s="91" t="s">
        <v>218</v>
      </c>
      <c r="GHF377" s="91"/>
      <c r="GHG377" s="91"/>
      <c r="GHH377" s="91"/>
      <c r="GHI377" s="91"/>
      <c r="GHJ377" s="91"/>
      <c r="GHK377" s="91"/>
      <c r="GHL377" s="91"/>
      <c r="GHM377" s="91" t="s">
        <v>218</v>
      </c>
      <c r="GHN377" s="91"/>
      <c r="GHO377" s="91"/>
      <c r="GHP377" s="91"/>
      <c r="GHQ377" s="91"/>
      <c r="GHR377" s="91"/>
      <c r="GHS377" s="91"/>
      <c r="GHT377" s="91"/>
      <c r="GHU377" s="91" t="s">
        <v>218</v>
      </c>
      <c r="GHV377" s="91"/>
      <c r="GHW377" s="91"/>
      <c r="GHX377" s="91"/>
      <c r="GHY377" s="91"/>
      <c r="GHZ377" s="91"/>
      <c r="GIA377" s="91"/>
      <c r="GIB377" s="91"/>
      <c r="GIC377" s="91" t="s">
        <v>218</v>
      </c>
      <c r="GID377" s="91"/>
      <c r="GIE377" s="91"/>
      <c r="GIF377" s="91"/>
      <c r="GIG377" s="91"/>
      <c r="GIH377" s="91"/>
      <c r="GII377" s="91"/>
      <c r="GIJ377" s="91"/>
      <c r="GIK377" s="91" t="s">
        <v>218</v>
      </c>
      <c r="GIL377" s="91"/>
      <c r="GIM377" s="91"/>
      <c r="GIN377" s="91"/>
      <c r="GIO377" s="91"/>
      <c r="GIP377" s="91"/>
      <c r="GIQ377" s="91"/>
      <c r="GIR377" s="91"/>
      <c r="GIS377" s="91" t="s">
        <v>218</v>
      </c>
      <c r="GIT377" s="91"/>
      <c r="GIU377" s="91"/>
      <c r="GIV377" s="91"/>
      <c r="GIW377" s="91"/>
      <c r="GIX377" s="91"/>
      <c r="GIY377" s="91"/>
      <c r="GIZ377" s="91"/>
      <c r="GJA377" s="91" t="s">
        <v>218</v>
      </c>
      <c r="GJB377" s="91"/>
      <c r="GJC377" s="91"/>
      <c r="GJD377" s="91"/>
      <c r="GJE377" s="91"/>
      <c r="GJF377" s="91"/>
      <c r="GJG377" s="91"/>
      <c r="GJH377" s="91"/>
      <c r="GJI377" s="91" t="s">
        <v>218</v>
      </c>
      <c r="GJJ377" s="91"/>
      <c r="GJK377" s="91"/>
      <c r="GJL377" s="91"/>
      <c r="GJM377" s="91"/>
      <c r="GJN377" s="91"/>
      <c r="GJO377" s="91"/>
      <c r="GJP377" s="91"/>
      <c r="GJQ377" s="91" t="s">
        <v>218</v>
      </c>
      <c r="GJR377" s="91"/>
      <c r="GJS377" s="91"/>
      <c r="GJT377" s="91"/>
      <c r="GJU377" s="91"/>
      <c r="GJV377" s="91"/>
      <c r="GJW377" s="91"/>
      <c r="GJX377" s="91"/>
      <c r="GJY377" s="91" t="s">
        <v>218</v>
      </c>
      <c r="GJZ377" s="91"/>
      <c r="GKA377" s="91"/>
      <c r="GKB377" s="91"/>
      <c r="GKC377" s="91"/>
      <c r="GKD377" s="91"/>
      <c r="GKE377" s="91"/>
      <c r="GKF377" s="91"/>
      <c r="GKG377" s="91" t="s">
        <v>218</v>
      </c>
      <c r="GKH377" s="91"/>
      <c r="GKI377" s="91"/>
      <c r="GKJ377" s="91"/>
      <c r="GKK377" s="91"/>
      <c r="GKL377" s="91"/>
      <c r="GKM377" s="91"/>
      <c r="GKN377" s="91"/>
      <c r="GKO377" s="91" t="s">
        <v>218</v>
      </c>
      <c r="GKP377" s="91"/>
      <c r="GKQ377" s="91"/>
      <c r="GKR377" s="91"/>
      <c r="GKS377" s="91"/>
      <c r="GKT377" s="91"/>
      <c r="GKU377" s="91"/>
      <c r="GKV377" s="91"/>
      <c r="GKW377" s="91" t="s">
        <v>218</v>
      </c>
      <c r="GKX377" s="91"/>
      <c r="GKY377" s="91"/>
      <c r="GKZ377" s="91"/>
      <c r="GLA377" s="91"/>
      <c r="GLB377" s="91"/>
      <c r="GLC377" s="91"/>
      <c r="GLD377" s="91"/>
      <c r="GLE377" s="91" t="s">
        <v>218</v>
      </c>
      <c r="GLF377" s="91"/>
      <c r="GLG377" s="91"/>
      <c r="GLH377" s="91"/>
      <c r="GLI377" s="91"/>
      <c r="GLJ377" s="91"/>
      <c r="GLK377" s="91"/>
      <c r="GLL377" s="91"/>
      <c r="GLM377" s="91" t="s">
        <v>218</v>
      </c>
      <c r="GLN377" s="91"/>
      <c r="GLO377" s="91"/>
      <c r="GLP377" s="91"/>
      <c r="GLQ377" s="91"/>
      <c r="GLR377" s="91"/>
      <c r="GLS377" s="91"/>
      <c r="GLT377" s="91"/>
      <c r="GLU377" s="91" t="s">
        <v>218</v>
      </c>
      <c r="GLV377" s="91"/>
      <c r="GLW377" s="91"/>
      <c r="GLX377" s="91"/>
      <c r="GLY377" s="91"/>
      <c r="GLZ377" s="91"/>
      <c r="GMA377" s="91"/>
      <c r="GMB377" s="91"/>
      <c r="GMC377" s="91" t="s">
        <v>218</v>
      </c>
      <c r="GMD377" s="91"/>
      <c r="GME377" s="91"/>
      <c r="GMF377" s="91"/>
      <c r="GMG377" s="91"/>
      <c r="GMH377" s="91"/>
      <c r="GMI377" s="91"/>
      <c r="GMJ377" s="91"/>
      <c r="GMK377" s="91" t="s">
        <v>218</v>
      </c>
      <c r="GML377" s="91"/>
      <c r="GMM377" s="91"/>
      <c r="GMN377" s="91"/>
      <c r="GMO377" s="91"/>
      <c r="GMP377" s="91"/>
      <c r="GMQ377" s="91"/>
      <c r="GMR377" s="91"/>
      <c r="GMS377" s="91" t="s">
        <v>218</v>
      </c>
      <c r="GMT377" s="91"/>
      <c r="GMU377" s="91"/>
      <c r="GMV377" s="91"/>
      <c r="GMW377" s="91"/>
      <c r="GMX377" s="91"/>
      <c r="GMY377" s="91"/>
      <c r="GMZ377" s="91"/>
      <c r="GNA377" s="91" t="s">
        <v>218</v>
      </c>
      <c r="GNB377" s="91"/>
      <c r="GNC377" s="91"/>
      <c r="GND377" s="91"/>
      <c r="GNE377" s="91"/>
      <c r="GNF377" s="91"/>
      <c r="GNG377" s="91"/>
      <c r="GNH377" s="91"/>
      <c r="GNI377" s="91" t="s">
        <v>218</v>
      </c>
      <c r="GNJ377" s="91"/>
      <c r="GNK377" s="91"/>
      <c r="GNL377" s="91"/>
      <c r="GNM377" s="91"/>
      <c r="GNN377" s="91"/>
      <c r="GNO377" s="91"/>
      <c r="GNP377" s="91"/>
      <c r="GNQ377" s="91" t="s">
        <v>218</v>
      </c>
      <c r="GNR377" s="91"/>
      <c r="GNS377" s="91"/>
      <c r="GNT377" s="91"/>
      <c r="GNU377" s="91"/>
      <c r="GNV377" s="91"/>
      <c r="GNW377" s="91"/>
      <c r="GNX377" s="91"/>
      <c r="GNY377" s="91" t="s">
        <v>218</v>
      </c>
      <c r="GNZ377" s="91"/>
      <c r="GOA377" s="91"/>
      <c r="GOB377" s="91"/>
      <c r="GOC377" s="91"/>
      <c r="GOD377" s="91"/>
      <c r="GOE377" s="91"/>
      <c r="GOF377" s="91"/>
      <c r="GOG377" s="91" t="s">
        <v>218</v>
      </c>
      <c r="GOH377" s="91"/>
      <c r="GOI377" s="91"/>
      <c r="GOJ377" s="91"/>
      <c r="GOK377" s="91"/>
      <c r="GOL377" s="91"/>
      <c r="GOM377" s="91"/>
      <c r="GON377" s="91"/>
      <c r="GOO377" s="91" t="s">
        <v>218</v>
      </c>
      <c r="GOP377" s="91"/>
      <c r="GOQ377" s="91"/>
      <c r="GOR377" s="91"/>
      <c r="GOS377" s="91"/>
      <c r="GOT377" s="91"/>
      <c r="GOU377" s="91"/>
      <c r="GOV377" s="91"/>
      <c r="GOW377" s="91" t="s">
        <v>218</v>
      </c>
      <c r="GOX377" s="91"/>
      <c r="GOY377" s="91"/>
      <c r="GOZ377" s="91"/>
      <c r="GPA377" s="91"/>
      <c r="GPB377" s="91"/>
      <c r="GPC377" s="91"/>
      <c r="GPD377" s="91"/>
      <c r="GPE377" s="91" t="s">
        <v>218</v>
      </c>
      <c r="GPF377" s="91"/>
      <c r="GPG377" s="91"/>
      <c r="GPH377" s="91"/>
      <c r="GPI377" s="91"/>
      <c r="GPJ377" s="91"/>
      <c r="GPK377" s="91"/>
      <c r="GPL377" s="91"/>
      <c r="GPM377" s="91" t="s">
        <v>218</v>
      </c>
      <c r="GPN377" s="91"/>
      <c r="GPO377" s="91"/>
      <c r="GPP377" s="91"/>
      <c r="GPQ377" s="91"/>
      <c r="GPR377" s="91"/>
      <c r="GPS377" s="91"/>
      <c r="GPT377" s="91"/>
      <c r="GPU377" s="91" t="s">
        <v>218</v>
      </c>
      <c r="GPV377" s="91"/>
      <c r="GPW377" s="91"/>
      <c r="GPX377" s="91"/>
      <c r="GPY377" s="91"/>
      <c r="GPZ377" s="91"/>
      <c r="GQA377" s="91"/>
      <c r="GQB377" s="91"/>
      <c r="GQC377" s="91" t="s">
        <v>218</v>
      </c>
      <c r="GQD377" s="91"/>
      <c r="GQE377" s="91"/>
      <c r="GQF377" s="91"/>
      <c r="GQG377" s="91"/>
      <c r="GQH377" s="91"/>
      <c r="GQI377" s="91"/>
      <c r="GQJ377" s="91"/>
      <c r="GQK377" s="91" t="s">
        <v>218</v>
      </c>
      <c r="GQL377" s="91"/>
      <c r="GQM377" s="91"/>
      <c r="GQN377" s="91"/>
      <c r="GQO377" s="91"/>
      <c r="GQP377" s="91"/>
      <c r="GQQ377" s="91"/>
      <c r="GQR377" s="91"/>
      <c r="GQS377" s="91" t="s">
        <v>218</v>
      </c>
      <c r="GQT377" s="91"/>
      <c r="GQU377" s="91"/>
      <c r="GQV377" s="91"/>
      <c r="GQW377" s="91"/>
      <c r="GQX377" s="91"/>
      <c r="GQY377" s="91"/>
      <c r="GQZ377" s="91"/>
      <c r="GRA377" s="91" t="s">
        <v>218</v>
      </c>
      <c r="GRB377" s="91"/>
      <c r="GRC377" s="91"/>
      <c r="GRD377" s="91"/>
      <c r="GRE377" s="91"/>
      <c r="GRF377" s="91"/>
      <c r="GRG377" s="91"/>
      <c r="GRH377" s="91"/>
      <c r="GRI377" s="91" t="s">
        <v>218</v>
      </c>
      <c r="GRJ377" s="91"/>
      <c r="GRK377" s="91"/>
      <c r="GRL377" s="91"/>
      <c r="GRM377" s="91"/>
      <c r="GRN377" s="91"/>
      <c r="GRO377" s="91"/>
      <c r="GRP377" s="91"/>
      <c r="GRQ377" s="91" t="s">
        <v>218</v>
      </c>
      <c r="GRR377" s="91"/>
      <c r="GRS377" s="91"/>
      <c r="GRT377" s="91"/>
      <c r="GRU377" s="91"/>
      <c r="GRV377" s="91"/>
      <c r="GRW377" s="91"/>
      <c r="GRX377" s="91"/>
      <c r="GRY377" s="91" t="s">
        <v>218</v>
      </c>
      <c r="GRZ377" s="91"/>
      <c r="GSA377" s="91"/>
      <c r="GSB377" s="91"/>
      <c r="GSC377" s="91"/>
      <c r="GSD377" s="91"/>
      <c r="GSE377" s="91"/>
      <c r="GSF377" s="91"/>
      <c r="GSG377" s="91" t="s">
        <v>218</v>
      </c>
      <c r="GSH377" s="91"/>
      <c r="GSI377" s="91"/>
      <c r="GSJ377" s="91"/>
      <c r="GSK377" s="91"/>
      <c r="GSL377" s="91"/>
      <c r="GSM377" s="91"/>
      <c r="GSN377" s="91"/>
      <c r="GSO377" s="91" t="s">
        <v>218</v>
      </c>
      <c r="GSP377" s="91"/>
      <c r="GSQ377" s="91"/>
      <c r="GSR377" s="91"/>
      <c r="GSS377" s="91"/>
      <c r="GST377" s="91"/>
      <c r="GSU377" s="91"/>
      <c r="GSV377" s="91"/>
      <c r="GSW377" s="91" t="s">
        <v>218</v>
      </c>
      <c r="GSX377" s="91"/>
      <c r="GSY377" s="91"/>
      <c r="GSZ377" s="91"/>
      <c r="GTA377" s="91"/>
      <c r="GTB377" s="91"/>
      <c r="GTC377" s="91"/>
      <c r="GTD377" s="91"/>
      <c r="GTE377" s="91" t="s">
        <v>218</v>
      </c>
      <c r="GTF377" s="91"/>
      <c r="GTG377" s="91"/>
      <c r="GTH377" s="91"/>
      <c r="GTI377" s="91"/>
      <c r="GTJ377" s="91"/>
      <c r="GTK377" s="91"/>
      <c r="GTL377" s="91"/>
      <c r="GTM377" s="91" t="s">
        <v>218</v>
      </c>
      <c r="GTN377" s="91"/>
      <c r="GTO377" s="91"/>
      <c r="GTP377" s="91"/>
      <c r="GTQ377" s="91"/>
      <c r="GTR377" s="91"/>
      <c r="GTS377" s="91"/>
      <c r="GTT377" s="91"/>
      <c r="GTU377" s="91" t="s">
        <v>218</v>
      </c>
      <c r="GTV377" s="91"/>
      <c r="GTW377" s="91"/>
      <c r="GTX377" s="91"/>
      <c r="GTY377" s="91"/>
      <c r="GTZ377" s="91"/>
      <c r="GUA377" s="91"/>
      <c r="GUB377" s="91"/>
      <c r="GUC377" s="91" t="s">
        <v>218</v>
      </c>
      <c r="GUD377" s="91"/>
      <c r="GUE377" s="91"/>
      <c r="GUF377" s="91"/>
      <c r="GUG377" s="91"/>
      <c r="GUH377" s="91"/>
      <c r="GUI377" s="91"/>
      <c r="GUJ377" s="91"/>
      <c r="GUK377" s="91" t="s">
        <v>218</v>
      </c>
      <c r="GUL377" s="91"/>
      <c r="GUM377" s="91"/>
      <c r="GUN377" s="91"/>
      <c r="GUO377" s="91"/>
      <c r="GUP377" s="91"/>
      <c r="GUQ377" s="91"/>
      <c r="GUR377" s="91"/>
      <c r="GUS377" s="91" t="s">
        <v>218</v>
      </c>
      <c r="GUT377" s="91"/>
      <c r="GUU377" s="91"/>
      <c r="GUV377" s="91"/>
      <c r="GUW377" s="91"/>
      <c r="GUX377" s="91"/>
      <c r="GUY377" s="91"/>
      <c r="GUZ377" s="91"/>
      <c r="GVA377" s="91" t="s">
        <v>218</v>
      </c>
      <c r="GVB377" s="91"/>
      <c r="GVC377" s="91"/>
      <c r="GVD377" s="91"/>
      <c r="GVE377" s="91"/>
      <c r="GVF377" s="91"/>
      <c r="GVG377" s="91"/>
      <c r="GVH377" s="91"/>
      <c r="GVI377" s="91" t="s">
        <v>218</v>
      </c>
      <c r="GVJ377" s="91"/>
      <c r="GVK377" s="91"/>
      <c r="GVL377" s="91"/>
      <c r="GVM377" s="91"/>
      <c r="GVN377" s="91"/>
      <c r="GVO377" s="91"/>
      <c r="GVP377" s="91"/>
      <c r="GVQ377" s="91" t="s">
        <v>218</v>
      </c>
      <c r="GVR377" s="91"/>
      <c r="GVS377" s="91"/>
      <c r="GVT377" s="91"/>
      <c r="GVU377" s="91"/>
      <c r="GVV377" s="91"/>
      <c r="GVW377" s="91"/>
      <c r="GVX377" s="91"/>
      <c r="GVY377" s="91" t="s">
        <v>218</v>
      </c>
      <c r="GVZ377" s="91"/>
      <c r="GWA377" s="91"/>
      <c r="GWB377" s="91"/>
      <c r="GWC377" s="91"/>
      <c r="GWD377" s="91"/>
      <c r="GWE377" s="91"/>
      <c r="GWF377" s="91"/>
      <c r="GWG377" s="91" t="s">
        <v>218</v>
      </c>
      <c r="GWH377" s="91"/>
      <c r="GWI377" s="91"/>
      <c r="GWJ377" s="91"/>
      <c r="GWK377" s="91"/>
      <c r="GWL377" s="91"/>
      <c r="GWM377" s="91"/>
      <c r="GWN377" s="91"/>
      <c r="GWO377" s="91" t="s">
        <v>218</v>
      </c>
      <c r="GWP377" s="91"/>
      <c r="GWQ377" s="91"/>
      <c r="GWR377" s="91"/>
      <c r="GWS377" s="91"/>
      <c r="GWT377" s="91"/>
      <c r="GWU377" s="91"/>
      <c r="GWV377" s="91"/>
      <c r="GWW377" s="91" t="s">
        <v>218</v>
      </c>
      <c r="GWX377" s="91"/>
      <c r="GWY377" s="91"/>
      <c r="GWZ377" s="91"/>
      <c r="GXA377" s="91"/>
      <c r="GXB377" s="91"/>
      <c r="GXC377" s="91"/>
      <c r="GXD377" s="91"/>
      <c r="GXE377" s="91" t="s">
        <v>218</v>
      </c>
      <c r="GXF377" s="91"/>
      <c r="GXG377" s="91"/>
      <c r="GXH377" s="91"/>
      <c r="GXI377" s="91"/>
      <c r="GXJ377" s="91"/>
      <c r="GXK377" s="91"/>
      <c r="GXL377" s="91"/>
      <c r="GXM377" s="91" t="s">
        <v>218</v>
      </c>
      <c r="GXN377" s="91"/>
      <c r="GXO377" s="91"/>
      <c r="GXP377" s="91"/>
      <c r="GXQ377" s="91"/>
      <c r="GXR377" s="91"/>
      <c r="GXS377" s="91"/>
      <c r="GXT377" s="91"/>
      <c r="GXU377" s="91" t="s">
        <v>218</v>
      </c>
      <c r="GXV377" s="91"/>
      <c r="GXW377" s="91"/>
      <c r="GXX377" s="91"/>
      <c r="GXY377" s="91"/>
      <c r="GXZ377" s="91"/>
      <c r="GYA377" s="91"/>
      <c r="GYB377" s="91"/>
      <c r="GYC377" s="91" t="s">
        <v>218</v>
      </c>
      <c r="GYD377" s="91"/>
      <c r="GYE377" s="91"/>
      <c r="GYF377" s="91"/>
      <c r="GYG377" s="91"/>
      <c r="GYH377" s="91"/>
      <c r="GYI377" s="91"/>
      <c r="GYJ377" s="91"/>
      <c r="GYK377" s="91" t="s">
        <v>218</v>
      </c>
      <c r="GYL377" s="91"/>
      <c r="GYM377" s="91"/>
      <c r="GYN377" s="91"/>
      <c r="GYO377" s="91"/>
      <c r="GYP377" s="91"/>
      <c r="GYQ377" s="91"/>
      <c r="GYR377" s="91"/>
      <c r="GYS377" s="91" t="s">
        <v>218</v>
      </c>
      <c r="GYT377" s="91"/>
      <c r="GYU377" s="91"/>
      <c r="GYV377" s="91"/>
      <c r="GYW377" s="91"/>
      <c r="GYX377" s="91"/>
      <c r="GYY377" s="91"/>
      <c r="GYZ377" s="91"/>
      <c r="GZA377" s="91" t="s">
        <v>218</v>
      </c>
      <c r="GZB377" s="91"/>
      <c r="GZC377" s="91"/>
      <c r="GZD377" s="91"/>
      <c r="GZE377" s="91"/>
      <c r="GZF377" s="91"/>
      <c r="GZG377" s="91"/>
      <c r="GZH377" s="91"/>
      <c r="GZI377" s="91" t="s">
        <v>218</v>
      </c>
      <c r="GZJ377" s="91"/>
      <c r="GZK377" s="91"/>
      <c r="GZL377" s="91"/>
      <c r="GZM377" s="91"/>
      <c r="GZN377" s="91"/>
      <c r="GZO377" s="91"/>
      <c r="GZP377" s="91"/>
      <c r="GZQ377" s="91" t="s">
        <v>218</v>
      </c>
      <c r="GZR377" s="91"/>
      <c r="GZS377" s="91"/>
      <c r="GZT377" s="91"/>
      <c r="GZU377" s="91"/>
      <c r="GZV377" s="91"/>
      <c r="GZW377" s="91"/>
      <c r="GZX377" s="91"/>
      <c r="GZY377" s="91" t="s">
        <v>218</v>
      </c>
      <c r="GZZ377" s="91"/>
      <c r="HAA377" s="91"/>
      <c r="HAB377" s="91"/>
      <c r="HAC377" s="91"/>
      <c r="HAD377" s="91"/>
      <c r="HAE377" s="91"/>
      <c r="HAF377" s="91"/>
      <c r="HAG377" s="91" t="s">
        <v>218</v>
      </c>
      <c r="HAH377" s="91"/>
      <c r="HAI377" s="91"/>
      <c r="HAJ377" s="91"/>
      <c r="HAK377" s="91"/>
      <c r="HAL377" s="91"/>
      <c r="HAM377" s="91"/>
      <c r="HAN377" s="91"/>
      <c r="HAO377" s="91" t="s">
        <v>218</v>
      </c>
      <c r="HAP377" s="91"/>
      <c r="HAQ377" s="91"/>
      <c r="HAR377" s="91"/>
      <c r="HAS377" s="91"/>
      <c r="HAT377" s="91"/>
      <c r="HAU377" s="91"/>
      <c r="HAV377" s="91"/>
      <c r="HAW377" s="91" t="s">
        <v>218</v>
      </c>
      <c r="HAX377" s="91"/>
      <c r="HAY377" s="91"/>
      <c r="HAZ377" s="91"/>
      <c r="HBA377" s="91"/>
      <c r="HBB377" s="91"/>
      <c r="HBC377" s="91"/>
      <c r="HBD377" s="91"/>
      <c r="HBE377" s="91" t="s">
        <v>218</v>
      </c>
      <c r="HBF377" s="91"/>
      <c r="HBG377" s="91"/>
      <c r="HBH377" s="91"/>
      <c r="HBI377" s="91"/>
      <c r="HBJ377" s="91"/>
      <c r="HBK377" s="91"/>
      <c r="HBL377" s="91"/>
      <c r="HBM377" s="91" t="s">
        <v>218</v>
      </c>
      <c r="HBN377" s="91"/>
      <c r="HBO377" s="91"/>
      <c r="HBP377" s="91"/>
      <c r="HBQ377" s="91"/>
      <c r="HBR377" s="91"/>
      <c r="HBS377" s="91"/>
      <c r="HBT377" s="91"/>
      <c r="HBU377" s="91" t="s">
        <v>218</v>
      </c>
      <c r="HBV377" s="91"/>
      <c r="HBW377" s="91"/>
      <c r="HBX377" s="91"/>
      <c r="HBY377" s="91"/>
      <c r="HBZ377" s="91"/>
      <c r="HCA377" s="91"/>
      <c r="HCB377" s="91"/>
      <c r="HCC377" s="91" t="s">
        <v>218</v>
      </c>
      <c r="HCD377" s="91"/>
      <c r="HCE377" s="91"/>
      <c r="HCF377" s="91"/>
      <c r="HCG377" s="91"/>
      <c r="HCH377" s="91"/>
      <c r="HCI377" s="91"/>
      <c r="HCJ377" s="91"/>
      <c r="HCK377" s="91" t="s">
        <v>218</v>
      </c>
      <c r="HCL377" s="91"/>
      <c r="HCM377" s="91"/>
      <c r="HCN377" s="91"/>
      <c r="HCO377" s="91"/>
      <c r="HCP377" s="91"/>
      <c r="HCQ377" s="91"/>
      <c r="HCR377" s="91"/>
      <c r="HCS377" s="91" t="s">
        <v>218</v>
      </c>
      <c r="HCT377" s="91"/>
      <c r="HCU377" s="91"/>
      <c r="HCV377" s="91"/>
      <c r="HCW377" s="91"/>
      <c r="HCX377" s="91"/>
      <c r="HCY377" s="91"/>
      <c r="HCZ377" s="91"/>
      <c r="HDA377" s="91" t="s">
        <v>218</v>
      </c>
      <c r="HDB377" s="91"/>
      <c r="HDC377" s="91"/>
      <c r="HDD377" s="91"/>
      <c r="HDE377" s="91"/>
      <c r="HDF377" s="91"/>
      <c r="HDG377" s="91"/>
      <c r="HDH377" s="91"/>
      <c r="HDI377" s="91" t="s">
        <v>218</v>
      </c>
      <c r="HDJ377" s="91"/>
      <c r="HDK377" s="91"/>
      <c r="HDL377" s="91"/>
      <c r="HDM377" s="91"/>
      <c r="HDN377" s="91"/>
      <c r="HDO377" s="91"/>
      <c r="HDP377" s="91"/>
      <c r="HDQ377" s="91" t="s">
        <v>218</v>
      </c>
      <c r="HDR377" s="91"/>
      <c r="HDS377" s="91"/>
      <c r="HDT377" s="91"/>
      <c r="HDU377" s="91"/>
      <c r="HDV377" s="91"/>
      <c r="HDW377" s="91"/>
      <c r="HDX377" s="91"/>
      <c r="HDY377" s="91" t="s">
        <v>218</v>
      </c>
      <c r="HDZ377" s="91"/>
      <c r="HEA377" s="91"/>
      <c r="HEB377" s="91"/>
      <c r="HEC377" s="91"/>
      <c r="HED377" s="91"/>
      <c r="HEE377" s="91"/>
      <c r="HEF377" s="91"/>
      <c r="HEG377" s="91" t="s">
        <v>218</v>
      </c>
      <c r="HEH377" s="91"/>
      <c r="HEI377" s="91"/>
      <c r="HEJ377" s="91"/>
      <c r="HEK377" s="91"/>
      <c r="HEL377" s="91"/>
      <c r="HEM377" s="91"/>
      <c r="HEN377" s="91"/>
      <c r="HEO377" s="91" t="s">
        <v>218</v>
      </c>
      <c r="HEP377" s="91"/>
      <c r="HEQ377" s="91"/>
      <c r="HER377" s="91"/>
      <c r="HES377" s="91"/>
      <c r="HET377" s="91"/>
      <c r="HEU377" s="91"/>
      <c r="HEV377" s="91"/>
      <c r="HEW377" s="91" t="s">
        <v>218</v>
      </c>
      <c r="HEX377" s="91"/>
      <c r="HEY377" s="91"/>
      <c r="HEZ377" s="91"/>
      <c r="HFA377" s="91"/>
      <c r="HFB377" s="91"/>
      <c r="HFC377" s="91"/>
      <c r="HFD377" s="91"/>
      <c r="HFE377" s="91" t="s">
        <v>218</v>
      </c>
      <c r="HFF377" s="91"/>
      <c r="HFG377" s="91"/>
      <c r="HFH377" s="91"/>
      <c r="HFI377" s="91"/>
      <c r="HFJ377" s="91"/>
      <c r="HFK377" s="91"/>
      <c r="HFL377" s="91"/>
      <c r="HFM377" s="91" t="s">
        <v>218</v>
      </c>
      <c r="HFN377" s="91"/>
      <c r="HFO377" s="91"/>
      <c r="HFP377" s="91"/>
      <c r="HFQ377" s="91"/>
      <c r="HFR377" s="91"/>
      <c r="HFS377" s="91"/>
      <c r="HFT377" s="91"/>
      <c r="HFU377" s="91" t="s">
        <v>218</v>
      </c>
      <c r="HFV377" s="91"/>
      <c r="HFW377" s="91"/>
      <c r="HFX377" s="91"/>
      <c r="HFY377" s="91"/>
      <c r="HFZ377" s="91"/>
      <c r="HGA377" s="91"/>
      <c r="HGB377" s="91"/>
      <c r="HGC377" s="91" t="s">
        <v>218</v>
      </c>
      <c r="HGD377" s="91"/>
      <c r="HGE377" s="91"/>
      <c r="HGF377" s="91"/>
      <c r="HGG377" s="91"/>
      <c r="HGH377" s="91"/>
      <c r="HGI377" s="91"/>
      <c r="HGJ377" s="91"/>
      <c r="HGK377" s="91" t="s">
        <v>218</v>
      </c>
      <c r="HGL377" s="91"/>
      <c r="HGM377" s="91"/>
      <c r="HGN377" s="91"/>
      <c r="HGO377" s="91"/>
      <c r="HGP377" s="91"/>
      <c r="HGQ377" s="91"/>
      <c r="HGR377" s="91"/>
      <c r="HGS377" s="91" t="s">
        <v>218</v>
      </c>
      <c r="HGT377" s="91"/>
      <c r="HGU377" s="91"/>
      <c r="HGV377" s="91"/>
      <c r="HGW377" s="91"/>
      <c r="HGX377" s="91"/>
      <c r="HGY377" s="91"/>
      <c r="HGZ377" s="91"/>
      <c r="HHA377" s="91" t="s">
        <v>218</v>
      </c>
      <c r="HHB377" s="91"/>
      <c r="HHC377" s="91"/>
      <c r="HHD377" s="91"/>
      <c r="HHE377" s="91"/>
      <c r="HHF377" s="91"/>
      <c r="HHG377" s="91"/>
      <c r="HHH377" s="91"/>
      <c r="HHI377" s="91" t="s">
        <v>218</v>
      </c>
      <c r="HHJ377" s="91"/>
      <c r="HHK377" s="91"/>
      <c r="HHL377" s="91"/>
      <c r="HHM377" s="91"/>
      <c r="HHN377" s="91"/>
      <c r="HHO377" s="91"/>
      <c r="HHP377" s="91"/>
      <c r="HHQ377" s="91" t="s">
        <v>218</v>
      </c>
      <c r="HHR377" s="91"/>
      <c r="HHS377" s="91"/>
      <c r="HHT377" s="91"/>
      <c r="HHU377" s="91"/>
      <c r="HHV377" s="91"/>
      <c r="HHW377" s="91"/>
      <c r="HHX377" s="91"/>
      <c r="HHY377" s="91" t="s">
        <v>218</v>
      </c>
      <c r="HHZ377" s="91"/>
      <c r="HIA377" s="91"/>
      <c r="HIB377" s="91"/>
      <c r="HIC377" s="91"/>
      <c r="HID377" s="91"/>
      <c r="HIE377" s="91"/>
      <c r="HIF377" s="91"/>
      <c r="HIG377" s="91" t="s">
        <v>218</v>
      </c>
      <c r="HIH377" s="91"/>
      <c r="HII377" s="91"/>
      <c r="HIJ377" s="91"/>
      <c r="HIK377" s="91"/>
      <c r="HIL377" s="91"/>
      <c r="HIM377" s="91"/>
      <c r="HIN377" s="91"/>
      <c r="HIO377" s="91" t="s">
        <v>218</v>
      </c>
      <c r="HIP377" s="91"/>
      <c r="HIQ377" s="91"/>
      <c r="HIR377" s="91"/>
      <c r="HIS377" s="91"/>
      <c r="HIT377" s="91"/>
      <c r="HIU377" s="91"/>
      <c r="HIV377" s="91"/>
      <c r="HIW377" s="91" t="s">
        <v>218</v>
      </c>
      <c r="HIX377" s="91"/>
      <c r="HIY377" s="91"/>
      <c r="HIZ377" s="91"/>
      <c r="HJA377" s="91"/>
      <c r="HJB377" s="91"/>
      <c r="HJC377" s="91"/>
      <c r="HJD377" s="91"/>
      <c r="HJE377" s="91" t="s">
        <v>218</v>
      </c>
      <c r="HJF377" s="91"/>
      <c r="HJG377" s="91"/>
      <c r="HJH377" s="91"/>
      <c r="HJI377" s="91"/>
      <c r="HJJ377" s="91"/>
      <c r="HJK377" s="91"/>
      <c r="HJL377" s="91"/>
      <c r="HJM377" s="91" t="s">
        <v>218</v>
      </c>
      <c r="HJN377" s="91"/>
      <c r="HJO377" s="91"/>
      <c r="HJP377" s="91"/>
      <c r="HJQ377" s="91"/>
      <c r="HJR377" s="91"/>
      <c r="HJS377" s="91"/>
      <c r="HJT377" s="91"/>
      <c r="HJU377" s="91" t="s">
        <v>218</v>
      </c>
      <c r="HJV377" s="91"/>
      <c r="HJW377" s="91"/>
      <c r="HJX377" s="91"/>
      <c r="HJY377" s="91"/>
      <c r="HJZ377" s="91"/>
      <c r="HKA377" s="91"/>
      <c r="HKB377" s="91"/>
      <c r="HKC377" s="91" t="s">
        <v>218</v>
      </c>
      <c r="HKD377" s="91"/>
      <c r="HKE377" s="91"/>
      <c r="HKF377" s="91"/>
      <c r="HKG377" s="91"/>
      <c r="HKH377" s="91"/>
      <c r="HKI377" s="91"/>
      <c r="HKJ377" s="91"/>
      <c r="HKK377" s="91" t="s">
        <v>218</v>
      </c>
      <c r="HKL377" s="91"/>
      <c r="HKM377" s="91"/>
      <c r="HKN377" s="91"/>
      <c r="HKO377" s="91"/>
      <c r="HKP377" s="91"/>
      <c r="HKQ377" s="91"/>
      <c r="HKR377" s="91"/>
      <c r="HKS377" s="91" t="s">
        <v>218</v>
      </c>
      <c r="HKT377" s="91"/>
      <c r="HKU377" s="91"/>
      <c r="HKV377" s="91"/>
      <c r="HKW377" s="91"/>
      <c r="HKX377" s="91"/>
      <c r="HKY377" s="91"/>
      <c r="HKZ377" s="91"/>
      <c r="HLA377" s="91" t="s">
        <v>218</v>
      </c>
      <c r="HLB377" s="91"/>
      <c r="HLC377" s="91"/>
      <c r="HLD377" s="91"/>
      <c r="HLE377" s="91"/>
      <c r="HLF377" s="91"/>
      <c r="HLG377" s="91"/>
      <c r="HLH377" s="91"/>
      <c r="HLI377" s="91" t="s">
        <v>218</v>
      </c>
      <c r="HLJ377" s="91"/>
      <c r="HLK377" s="91"/>
      <c r="HLL377" s="91"/>
      <c r="HLM377" s="91"/>
      <c r="HLN377" s="91"/>
      <c r="HLO377" s="91"/>
      <c r="HLP377" s="91"/>
      <c r="HLQ377" s="91" t="s">
        <v>218</v>
      </c>
      <c r="HLR377" s="91"/>
      <c r="HLS377" s="91"/>
      <c r="HLT377" s="91"/>
      <c r="HLU377" s="91"/>
      <c r="HLV377" s="91"/>
      <c r="HLW377" s="91"/>
      <c r="HLX377" s="91"/>
      <c r="HLY377" s="91" t="s">
        <v>218</v>
      </c>
      <c r="HLZ377" s="91"/>
      <c r="HMA377" s="91"/>
      <c r="HMB377" s="91"/>
      <c r="HMC377" s="91"/>
      <c r="HMD377" s="91"/>
      <c r="HME377" s="91"/>
      <c r="HMF377" s="91"/>
      <c r="HMG377" s="91" t="s">
        <v>218</v>
      </c>
      <c r="HMH377" s="91"/>
      <c r="HMI377" s="91"/>
      <c r="HMJ377" s="91"/>
      <c r="HMK377" s="91"/>
      <c r="HML377" s="91"/>
      <c r="HMM377" s="91"/>
      <c r="HMN377" s="91"/>
      <c r="HMO377" s="91" t="s">
        <v>218</v>
      </c>
      <c r="HMP377" s="91"/>
      <c r="HMQ377" s="91"/>
      <c r="HMR377" s="91"/>
      <c r="HMS377" s="91"/>
      <c r="HMT377" s="91"/>
      <c r="HMU377" s="91"/>
      <c r="HMV377" s="91"/>
      <c r="HMW377" s="91" t="s">
        <v>218</v>
      </c>
      <c r="HMX377" s="91"/>
      <c r="HMY377" s="91"/>
      <c r="HMZ377" s="91"/>
      <c r="HNA377" s="91"/>
      <c r="HNB377" s="91"/>
      <c r="HNC377" s="91"/>
      <c r="HND377" s="91"/>
      <c r="HNE377" s="91" t="s">
        <v>218</v>
      </c>
      <c r="HNF377" s="91"/>
      <c r="HNG377" s="91"/>
      <c r="HNH377" s="91"/>
      <c r="HNI377" s="91"/>
      <c r="HNJ377" s="91"/>
      <c r="HNK377" s="91"/>
      <c r="HNL377" s="91"/>
      <c r="HNM377" s="91" t="s">
        <v>218</v>
      </c>
      <c r="HNN377" s="91"/>
      <c r="HNO377" s="91"/>
      <c r="HNP377" s="91"/>
      <c r="HNQ377" s="91"/>
      <c r="HNR377" s="91"/>
      <c r="HNS377" s="91"/>
      <c r="HNT377" s="91"/>
      <c r="HNU377" s="91" t="s">
        <v>218</v>
      </c>
      <c r="HNV377" s="91"/>
      <c r="HNW377" s="91"/>
      <c r="HNX377" s="91"/>
      <c r="HNY377" s="91"/>
      <c r="HNZ377" s="91"/>
      <c r="HOA377" s="91"/>
      <c r="HOB377" s="91"/>
      <c r="HOC377" s="91" t="s">
        <v>218</v>
      </c>
      <c r="HOD377" s="91"/>
      <c r="HOE377" s="91"/>
      <c r="HOF377" s="91"/>
      <c r="HOG377" s="91"/>
      <c r="HOH377" s="91"/>
      <c r="HOI377" s="91"/>
      <c r="HOJ377" s="91"/>
      <c r="HOK377" s="91" t="s">
        <v>218</v>
      </c>
      <c r="HOL377" s="91"/>
      <c r="HOM377" s="91"/>
      <c r="HON377" s="91"/>
      <c r="HOO377" s="91"/>
      <c r="HOP377" s="91"/>
      <c r="HOQ377" s="91"/>
      <c r="HOR377" s="91"/>
      <c r="HOS377" s="91" t="s">
        <v>218</v>
      </c>
      <c r="HOT377" s="91"/>
      <c r="HOU377" s="91"/>
      <c r="HOV377" s="91"/>
      <c r="HOW377" s="91"/>
      <c r="HOX377" s="91"/>
      <c r="HOY377" s="91"/>
      <c r="HOZ377" s="91"/>
      <c r="HPA377" s="91" t="s">
        <v>218</v>
      </c>
      <c r="HPB377" s="91"/>
      <c r="HPC377" s="91"/>
      <c r="HPD377" s="91"/>
      <c r="HPE377" s="91"/>
      <c r="HPF377" s="91"/>
      <c r="HPG377" s="91"/>
      <c r="HPH377" s="91"/>
      <c r="HPI377" s="91" t="s">
        <v>218</v>
      </c>
      <c r="HPJ377" s="91"/>
      <c r="HPK377" s="91"/>
      <c r="HPL377" s="91"/>
      <c r="HPM377" s="91"/>
      <c r="HPN377" s="91"/>
      <c r="HPO377" s="91"/>
      <c r="HPP377" s="91"/>
      <c r="HPQ377" s="91" t="s">
        <v>218</v>
      </c>
      <c r="HPR377" s="91"/>
      <c r="HPS377" s="91"/>
      <c r="HPT377" s="91"/>
      <c r="HPU377" s="91"/>
      <c r="HPV377" s="91"/>
      <c r="HPW377" s="91"/>
      <c r="HPX377" s="91"/>
      <c r="HPY377" s="91" t="s">
        <v>218</v>
      </c>
      <c r="HPZ377" s="91"/>
      <c r="HQA377" s="91"/>
      <c r="HQB377" s="91"/>
      <c r="HQC377" s="91"/>
      <c r="HQD377" s="91"/>
      <c r="HQE377" s="91"/>
      <c r="HQF377" s="91"/>
      <c r="HQG377" s="91" t="s">
        <v>218</v>
      </c>
      <c r="HQH377" s="91"/>
      <c r="HQI377" s="91"/>
      <c r="HQJ377" s="91"/>
      <c r="HQK377" s="91"/>
      <c r="HQL377" s="91"/>
      <c r="HQM377" s="91"/>
      <c r="HQN377" s="91"/>
      <c r="HQO377" s="91" t="s">
        <v>218</v>
      </c>
      <c r="HQP377" s="91"/>
      <c r="HQQ377" s="91"/>
      <c r="HQR377" s="91"/>
      <c r="HQS377" s="91"/>
      <c r="HQT377" s="91"/>
      <c r="HQU377" s="91"/>
      <c r="HQV377" s="91"/>
      <c r="HQW377" s="91" t="s">
        <v>218</v>
      </c>
      <c r="HQX377" s="91"/>
      <c r="HQY377" s="91"/>
      <c r="HQZ377" s="91"/>
      <c r="HRA377" s="91"/>
      <c r="HRB377" s="91"/>
      <c r="HRC377" s="91"/>
      <c r="HRD377" s="91"/>
      <c r="HRE377" s="91" t="s">
        <v>218</v>
      </c>
      <c r="HRF377" s="91"/>
      <c r="HRG377" s="91"/>
      <c r="HRH377" s="91"/>
      <c r="HRI377" s="91"/>
      <c r="HRJ377" s="91"/>
      <c r="HRK377" s="91"/>
      <c r="HRL377" s="91"/>
      <c r="HRM377" s="91" t="s">
        <v>218</v>
      </c>
      <c r="HRN377" s="91"/>
      <c r="HRO377" s="91"/>
      <c r="HRP377" s="91"/>
      <c r="HRQ377" s="91"/>
      <c r="HRR377" s="91"/>
      <c r="HRS377" s="91"/>
      <c r="HRT377" s="91"/>
      <c r="HRU377" s="91" t="s">
        <v>218</v>
      </c>
      <c r="HRV377" s="91"/>
      <c r="HRW377" s="91"/>
      <c r="HRX377" s="91"/>
      <c r="HRY377" s="91"/>
      <c r="HRZ377" s="91"/>
      <c r="HSA377" s="91"/>
      <c r="HSB377" s="91"/>
      <c r="HSC377" s="91" t="s">
        <v>218</v>
      </c>
      <c r="HSD377" s="91"/>
      <c r="HSE377" s="91"/>
      <c r="HSF377" s="91"/>
      <c r="HSG377" s="91"/>
      <c r="HSH377" s="91"/>
      <c r="HSI377" s="91"/>
      <c r="HSJ377" s="91"/>
      <c r="HSK377" s="91" t="s">
        <v>218</v>
      </c>
      <c r="HSL377" s="91"/>
      <c r="HSM377" s="91"/>
      <c r="HSN377" s="91"/>
      <c r="HSO377" s="91"/>
      <c r="HSP377" s="91"/>
      <c r="HSQ377" s="91"/>
      <c r="HSR377" s="91"/>
      <c r="HSS377" s="91" t="s">
        <v>218</v>
      </c>
      <c r="HST377" s="91"/>
      <c r="HSU377" s="91"/>
      <c r="HSV377" s="91"/>
      <c r="HSW377" s="91"/>
      <c r="HSX377" s="91"/>
      <c r="HSY377" s="91"/>
      <c r="HSZ377" s="91"/>
      <c r="HTA377" s="91" t="s">
        <v>218</v>
      </c>
      <c r="HTB377" s="91"/>
      <c r="HTC377" s="91"/>
      <c r="HTD377" s="91"/>
      <c r="HTE377" s="91"/>
      <c r="HTF377" s="91"/>
      <c r="HTG377" s="91"/>
      <c r="HTH377" s="91"/>
      <c r="HTI377" s="91" t="s">
        <v>218</v>
      </c>
      <c r="HTJ377" s="91"/>
      <c r="HTK377" s="91"/>
      <c r="HTL377" s="91"/>
      <c r="HTM377" s="91"/>
      <c r="HTN377" s="91"/>
      <c r="HTO377" s="91"/>
      <c r="HTP377" s="91"/>
      <c r="HTQ377" s="91" t="s">
        <v>218</v>
      </c>
      <c r="HTR377" s="91"/>
      <c r="HTS377" s="91"/>
      <c r="HTT377" s="91"/>
      <c r="HTU377" s="91"/>
      <c r="HTV377" s="91"/>
      <c r="HTW377" s="91"/>
      <c r="HTX377" s="91"/>
      <c r="HTY377" s="91" t="s">
        <v>218</v>
      </c>
      <c r="HTZ377" s="91"/>
      <c r="HUA377" s="91"/>
      <c r="HUB377" s="91"/>
      <c r="HUC377" s="91"/>
      <c r="HUD377" s="91"/>
      <c r="HUE377" s="91"/>
      <c r="HUF377" s="91"/>
      <c r="HUG377" s="91" t="s">
        <v>218</v>
      </c>
      <c r="HUH377" s="91"/>
      <c r="HUI377" s="91"/>
      <c r="HUJ377" s="91"/>
      <c r="HUK377" s="91"/>
      <c r="HUL377" s="91"/>
      <c r="HUM377" s="91"/>
      <c r="HUN377" s="91"/>
      <c r="HUO377" s="91" t="s">
        <v>218</v>
      </c>
      <c r="HUP377" s="91"/>
      <c r="HUQ377" s="91"/>
      <c r="HUR377" s="91"/>
      <c r="HUS377" s="91"/>
      <c r="HUT377" s="91"/>
      <c r="HUU377" s="91"/>
      <c r="HUV377" s="91"/>
      <c r="HUW377" s="91" t="s">
        <v>218</v>
      </c>
      <c r="HUX377" s="91"/>
      <c r="HUY377" s="91"/>
      <c r="HUZ377" s="91"/>
      <c r="HVA377" s="91"/>
      <c r="HVB377" s="91"/>
      <c r="HVC377" s="91"/>
      <c r="HVD377" s="91"/>
      <c r="HVE377" s="91" t="s">
        <v>218</v>
      </c>
      <c r="HVF377" s="91"/>
      <c r="HVG377" s="91"/>
      <c r="HVH377" s="91"/>
      <c r="HVI377" s="91"/>
      <c r="HVJ377" s="91"/>
      <c r="HVK377" s="91"/>
      <c r="HVL377" s="91"/>
      <c r="HVM377" s="91" t="s">
        <v>218</v>
      </c>
      <c r="HVN377" s="91"/>
      <c r="HVO377" s="91"/>
      <c r="HVP377" s="91"/>
      <c r="HVQ377" s="91"/>
      <c r="HVR377" s="91"/>
      <c r="HVS377" s="91"/>
      <c r="HVT377" s="91"/>
      <c r="HVU377" s="91" t="s">
        <v>218</v>
      </c>
      <c r="HVV377" s="91"/>
      <c r="HVW377" s="91"/>
      <c r="HVX377" s="91"/>
      <c r="HVY377" s="91"/>
      <c r="HVZ377" s="91"/>
      <c r="HWA377" s="91"/>
      <c r="HWB377" s="91"/>
      <c r="HWC377" s="91" t="s">
        <v>218</v>
      </c>
      <c r="HWD377" s="91"/>
      <c r="HWE377" s="91"/>
      <c r="HWF377" s="91"/>
      <c r="HWG377" s="91"/>
      <c r="HWH377" s="91"/>
      <c r="HWI377" s="91"/>
      <c r="HWJ377" s="91"/>
      <c r="HWK377" s="91" t="s">
        <v>218</v>
      </c>
      <c r="HWL377" s="91"/>
      <c r="HWM377" s="91"/>
      <c r="HWN377" s="91"/>
      <c r="HWO377" s="91"/>
      <c r="HWP377" s="91"/>
      <c r="HWQ377" s="91"/>
      <c r="HWR377" s="91"/>
      <c r="HWS377" s="91" t="s">
        <v>218</v>
      </c>
      <c r="HWT377" s="91"/>
      <c r="HWU377" s="91"/>
      <c r="HWV377" s="91"/>
      <c r="HWW377" s="91"/>
      <c r="HWX377" s="91"/>
      <c r="HWY377" s="91"/>
      <c r="HWZ377" s="91"/>
      <c r="HXA377" s="91" t="s">
        <v>218</v>
      </c>
      <c r="HXB377" s="91"/>
      <c r="HXC377" s="91"/>
      <c r="HXD377" s="91"/>
      <c r="HXE377" s="91"/>
      <c r="HXF377" s="91"/>
      <c r="HXG377" s="91"/>
      <c r="HXH377" s="91"/>
      <c r="HXI377" s="91" t="s">
        <v>218</v>
      </c>
      <c r="HXJ377" s="91"/>
      <c r="HXK377" s="91"/>
      <c r="HXL377" s="91"/>
      <c r="HXM377" s="91"/>
      <c r="HXN377" s="91"/>
      <c r="HXO377" s="91"/>
      <c r="HXP377" s="91"/>
      <c r="HXQ377" s="91" t="s">
        <v>218</v>
      </c>
      <c r="HXR377" s="91"/>
      <c r="HXS377" s="91"/>
      <c r="HXT377" s="91"/>
      <c r="HXU377" s="91"/>
      <c r="HXV377" s="91"/>
      <c r="HXW377" s="91"/>
      <c r="HXX377" s="91"/>
      <c r="HXY377" s="91" t="s">
        <v>218</v>
      </c>
      <c r="HXZ377" s="91"/>
      <c r="HYA377" s="91"/>
      <c r="HYB377" s="91"/>
      <c r="HYC377" s="91"/>
      <c r="HYD377" s="91"/>
      <c r="HYE377" s="91"/>
      <c r="HYF377" s="91"/>
      <c r="HYG377" s="91" t="s">
        <v>218</v>
      </c>
      <c r="HYH377" s="91"/>
      <c r="HYI377" s="91"/>
      <c r="HYJ377" s="91"/>
      <c r="HYK377" s="91"/>
      <c r="HYL377" s="91"/>
      <c r="HYM377" s="91"/>
      <c r="HYN377" s="91"/>
      <c r="HYO377" s="91" t="s">
        <v>218</v>
      </c>
      <c r="HYP377" s="91"/>
      <c r="HYQ377" s="91"/>
      <c r="HYR377" s="91"/>
      <c r="HYS377" s="91"/>
      <c r="HYT377" s="91"/>
      <c r="HYU377" s="91"/>
      <c r="HYV377" s="91"/>
      <c r="HYW377" s="91" t="s">
        <v>218</v>
      </c>
      <c r="HYX377" s="91"/>
      <c r="HYY377" s="91"/>
      <c r="HYZ377" s="91"/>
      <c r="HZA377" s="91"/>
      <c r="HZB377" s="91"/>
      <c r="HZC377" s="91"/>
      <c r="HZD377" s="91"/>
      <c r="HZE377" s="91" t="s">
        <v>218</v>
      </c>
      <c r="HZF377" s="91"/>
      <c r="HZG377" s="91"/>
      <c r="HZH377" s="91"/>
      <c r="HZI377" s="91"/>
      <c r="HZJ377" s="91"/>
      <c r="HZK377" s="91"/>
      <c r="HZL377" s="91"/>
      <c r="HZM377" s="91" t="s">
        <v>218</v>
      </c>
      <c r="HZN377" s="91"/>
      <c r="HZO377" s="91"/>
      <c r="HZP377" s="91"/>
      <c r="HZQ377" s="91"/>
      <c r="HZR377" s="91"/>
      <c r="HZS377" s="91"/>
      <c r="HZT377" s="91"/>
      <c r="HZU377" s="91" t="s">
        <v>218</v>
      </c>
      <c r="HZV377" s="91"/>
      <c r="HZW377" s="91"/>
      <c r="HZX377" s="91"/>
      <c r="HZY377" s="91"/>
      <c r="HZZ377" s="91"/>
      <c r="IAA377" s="91"/>
      <c r="IAB377" s="91"/>
      <c r="IAC377" s="91" t="s">
        <v>218</v>
      </c>
      <c r="IAD377" s="91"/>
      <c r="IAE377" s="91"/>
      <c r="IAF377" s="91"/>
      <c r="IAG377" s="91"/>
      <c r="IAH377" s="91"/>
      <c r="IAI377" s="91"/>
      <c r="IAJ377" s="91"/>
      <c r="IAK377" s="91" t="s">
        <v>218</v>
      </c>
      <c r="IAL377" s="91"/>
      <c r="IAM377" s="91"/>
      <c r="IAN377" s="91"/>
      <c r="IAO377" s="91"/>
      <c r="IAP377" s="91"/>
      <c r="IAQ377" s="91"/>
      <c r="IAR377" s="91"/>
      <c r="IAS377" s="91" t="s">
        <v>218</v>
      </c>
      <c r="IAT377" s="91"/>
      <c r="IAU377" s="91"/>
      <c r="IAV377" s="91"/>
      <c r="IAW377" s="91"/>
      <c r="IAX377" s="91"/>
      <c r="IAY377" s="91"/>
      <c r="IAZ377" s="91"/>
      <c r="IBA377" s="91" t="s">
        <v>218</v>
      </c>
      <c r="IBB377" s="91"/>
      <c r="IBC377" s="91"/>
      <c r="IBD377" s="91"/>
      <c r="IBE377" s="91"/>
      <c r="IBF377" s="91"/>
      <c r="IBG377" s="91"/>
      <c r="IBH377" s="91"/>
      <c r="IBI377" s="91" t="s">
        <v>218</v>
      </c>
      <c r="IBJ377" s="91"/>
      <c r="IBK377" s="91"/>
      <c r="IBL377" s="91"/>
      <c r="IBM377" s="91"/>
      <c r="IBN377" s="91"/>
      <c r="IBO377" s="91"/>
      <c r="IBP377" s="91"/>
      <c r="IBQ377" s="91" t="s">
        <v>218</v>
      </c>
      <c r="IBR377" s="91"/>
      <c r="IBS377" s="91"/>
      <c r="IBT377" s="91"/>
      <c r="IBU377" s="91"/>
      <c r="IBV377" s="91"/>
      <c r="IBW377" s="91"/>
      <c r="IBX377" s="91"/>
      <c r="IBY377" s="91" t="s">
        <v>218</v>
      </c>
      <c r="IBZ377" s="91"/>
      <c r="ICA377" s="91"/>
      <c r="ICB377" s="91"/>
      <c r="ICC377" s="91"/>
      <c r="ICD377" s="91"/>
      <c r="ICE377" s="91"/>
      <c r="ICF377" s="91"/>
      <c r="ICG377" s="91" t="s">
        <v>218</v>
      </c>
      <c r="ICH377" s="91"/>
      <c r="ICI377" s="91"/>
      <c r="ICJ377" s="91"/>
      <c r="ICK377" s="91"/>
      <c r="ICL377" s="91"/>
      <c r="ICM377" s="91"/>
      <c r="ICN377" s="91"/>
      <c r="ICO377" s="91" t="s">
        <v>218</v>
      </c>
      <c r="ICP377" s="91"/>
      <c r="ICQ377" s="91"/>
      <c r="ICR377" s="91"/>
      <c r="ICS377" s="91"/>
      <c r="ICT377" s="91"/>
      <c r="ICU377" s="91"/>
      <c r="ICV377" s="91"/>
      <c r="ICW377" s="91" t="s">
        <v>218</v>
      </c>
      <c r="ICX377" s="91"/>
      <c r="ICY377" s="91"/>
      <c r="ICZ377" s="91"/>
      <c r="IDA377" s="91"/>
      <c r="IDB377" s="91"/>
      <c r="IDC377" s="91"/>
      <c r="IDD377" s="91"/>
      <c r="IDE377" s="91" t="s">
        <v>218</v>
      </c>
      <c r="IDF377" s="91"/>
      <c r="IDG377" s="91"/>
      <c r="IDH377" s="91"/>
      <c r="IDI377" s="91"/>
      <c r="IDJ377" s="91"/>
      <c r="IDK377" s="91"/>
      <c r="IDL377" s="91"/>
      <c r="IDM377" s="91" t="s">
        <v>218</v>
      </c>
      <c r="IDN377" s="91"/>
      <c r="IDO377" s="91"/>
      <c r="IDP377" s="91"/>
      <c r="IDQ377" s="91"/>
      <c r="IDR377" s="91"/>
      <c r="IDS377" s="91"/>
      <c r="IDT377" s="91"/>
      <c r="IDU377" s="91" t="s">
        <v>218</v>
      </c>
      <c r="IDV377" s="91"/>
      <c r="IDW377" s="91"/>
      <c r="IDX377" s="91"/>
      <c r="IDY377" s="91"/>
      <c r="IDZ377" s="91"/>
      <c r="IEA377" s="91"/>
      <c r="IEB377" s="91"/>
      <c r="IEC377" s="91" t="s">
        <v>218</v>
      </c>
      <c r="IED377" s="91"/>
      <c r="IEE377" s="91"/>
      <c r="IEF377" s="91"/>
      <c r="IEG377" s="91"/>
      <c r="IEH377" s="91"/>
      <c r="IEI377" s="91"/>
      <c r="IEJ377" s="91"/>
      <c r="IEK377" s="91" t="s">
        <v>218</v>
      </c>
      <c r="IEL377" s="91"/>
      <c r="IEM377" s="91"/>
      <c r="IEN377" s="91"/>
      <c r="IEO377" s="91"/>
      <c r="IEP377" s="91"/>
      <c r="IEQ377" s="91"/>
      <c r="IER377" s="91"/>
      <c r="IES377" s="91" t="s">
        <v>218</v>
      </c>
      <c r="IET377" s="91"/>
      <c r="IEU377" s="91"/>
      <c r="IEV377" s="91"/>
      <c r="IEW377" s="91"/>
      <c r="IEX377" s="91"/>
      <c r="IEY377" s="91"/>
      <c r="IEZ377" s="91"/>
      <c r="IFA377" s="91" t="s">
        <v>218</v>
      </c>
      <c r="IFB377" s="91"/>
      <c r="IFC377" s="91"/>
      <c r="IFD377" s="91"/>
      <c r="IFE377" s="91"/>
      <c r="IFF377" s="91"/>
      <c r="IFG377" s="91"/>
      <c r="IFH377" s="91"/>
      <c r="IFI377" s="91" t="s">
        <v>218</v>
      </c>
      <c r="IFJ377" s="91"/>
      <c r="IFK377" s="91"/>
      <c r="IFL377" s="91"/>
      <c r="IFM377" s="91"/>
      <c r="IFN377" s="91"/>
      <c r="IFO377" s="91"/>
      <c r="IFP377" s="91"/>
      <c r="IFQ377" s="91" t="s">
        <v>218</v>
      </c>
      <c r="IFR377" s="91"/>
      <c r="IFS377" s="91"/>
      <c r="IFT377" s="91"/>
      <c r="IFU377" s="91"/>
      <c r="IFV377" s="91"/>
      <c r="IFW377" s="91"/>
      <c r="IFX377" s="91"/>
      <c r="IFY377" s="91" t="s">
        <v>218</v>
      </c>
      <c r="IFZ377" s="91"/>
      <c r="IGA377" s="91"/>
      <c r="IGB377" s="91"/>
      <c r="IGC377" s="91"/>
      <c r="IGD377" s="91"/>
      <c r="IGE377" s="91"/>
      <c r="IGF377" s="91"/>
      <c r="IGG377" s="91" t="s">
        <v>218</v>
      </c>
      <c r="IGH377" s="91"/>
      <c r="IGI377" s="91"/>
      <c r="IGJ377" s="91"/>
      <c r="IGK377" s="91"/>
      <c r="IGL377" s="91"/>
      <c r="IGM377" s="91"/>
      <c r="IGN377" s="91"/>
      <c r="IGO377" s="91" t="s">
        <v>218</v>
      </c>
      <c r="IGP377" s="91"/>
      <c r="IGQ377" s="91"/>
      <c r="IGR377" s="91"/>
      <c r="IGS377" s="91"/>
      <c r="IGT377" s="91"/>
      <c r="IGU377" s="91"/>
      <c r="IGV377" s="91"/>
      <c r="IGW377" s="91" t="s">
        <v>218</v>
      </c>
      <c r="IGX377" s="91"/>
      <c r="IGY377" s="91"/>
      <c r="IGZ377" s="91"/>
      <c r="IHA377" s="91"/>
      <c r="IHB377" s="91"/>
      <c r="IHC377" s="91"/>
      <c r="IHD377" s="91"/>
      <c r="IHE377" s="91" t="s">
        <v>218</v>
      </c>
      <c r="IHF377" s="91"/>
      <c r="IHG377" s="91"/>
      <c r="IHH377" s="91"/>
      <c r="IHI377" s="91"/>
      <c r="IHJ377" s="91"/>
      <c r="IHK377" s="91"/>
      <c r="IHL377" s="91"/>
      <c r="IHM377" s="91" t="s">
        <v>218</v>
      </c>
      <c r="IHN377" s="91"/>
      <c r="IHO377" s="91"/>
      <c r="IHP377" s="91"/>
      <c r="IHQ377" s="91"/>
      <c r="IHR377" s="91"/>
      <c r="IHS377" s="91"/>
      <c r="IHT377" s="91"/>
      <c r="IHU377" s="91" t="s">
        <v>218</v>
      </c>
      <c r="IHV377" s="91"/>
      <c r="IHW377" s="91"/>
      <c r="IHX377" s="91"/>
      <c r="IHY377" s="91"/>
      <c r="IHZ377" s="91"/>
      <c r="IIA377" s="91"/>
      <c r="IIB377" s="91"/>
      <c r="IIC377" s="91" t="s">
        <v>218</v>
      </c>
      <c r="IID377" s="91"/>
      <c r="IIE377" s="91"/>
      <c r="IIF377" s="91"/>
      <c r="IIG377" s="91"/>
      <c r="IIH377" s="91"/>
      <c r="III377" s="91"/>
      <c r="IIJ377" s="91"/>
      <c r="IIK377" s="91" t="s">
        <v>218</v>
      </c>
      <c r="IIL377" s="91"/>
      <c r="IIM377" s="91"/>
      <c r="IIN377" s="91"/>
      <c r="IIO377" s="91"/>
      <c r="IIP377" s="91"/>
      <c r="IIQ377" s="91"/>
      <c r="IIR377" s="91"/>
      <c r="IIS377" s="91" t="s">
        <v>218</v>
      </c>
      <c r="IIT377" s="91"/>
      <c r="IIU377" s="91"/>
      <c r="IIV377" s="91"/>
      <c r="IIW377" s="91"/>
      <c r="IIX377" s="91"/>
      <c r="IIY377" s="91"/>
      <c r="IIZ377" s="91"/>
      <c r="IJA377" s="91" t="s">
        <v>218</v>
      </c>
      <c r="IJB377" s="91"/>
      <c r="IJC377" s="91"/>
      <c r="IJD377" s="91"/>
      <c r="IJE377" s="91"/>
      <c r="IJF377" s="91"/>
      <c r="IJG377" s="91"/>
      <c r="IJH377" s="91"/>
      <c r="IJI377" s="91" t="s">
        <v>218</v>
      </c>
      <c r="IJJ377" s="91"/>
      <c r="IJK377" s="91"/>
      <c r="IJL377" s="91"/>
      <c r="IJM377" s="91"/>
      <c r="IJN377" s="91"/>
      <c r="IJO377" s="91"/>
      <c r="IJP377" s="91"/>
      <c r="IJQ377" s="91" t="s">
        <v>218</v>
      </c>
      <c r="IJR377" s="91"/>
      <c r="IJS377" s="91"/>
      <c r="IJT377" s="91"/>
      <c r="IJU377" s="91"/>
      <c r="IJV377" s="91"/>
      <c r="IJW377" s="91"/>
      <c r="IJX377" s="91"/>
      <c r="IJY377" s="91" t="s">
        <v>218</v>
      </c>
      <c r="IJZ377" s="91"/>
      <c r="IKA377" s="91"/>
      <c r="IKB377" s="91"/>
      <c r="IKC377" s="91"/>
      <c r="IKD377" s="91"/>
      <c r="IKE377" s="91"/>
      <c r="IKF377" s="91"/>
      <c r="IKG377" s="91" t="s">
        <v>218</v>
      </c>
      <c r="IKH377" s="91"/>
      <c r="IKI377" s="91"/>
      <c r="IKJ377" s="91"/>
      <c r="IKK377" s="91"/>
      <c r="IKL377" s="91"/>
      <c r="IKM377" s="91"/>
      <c r="IKN377" s="91"/>
      <c r="IKO377" s="91" t="s">
        <v>218</v>
      </c>
      <c r="IKP377" s="91"/>
      <c r="IKQ377" s="91"/>
      <c r="IKR377" s="91"/>
      <c r="IKS377" s="91"/>
      <c r="IKT377" s="91"/>
      <c r="IKU377" s="91"/>
      <c r="IKV377" s="91"/>
      <c r="IKW377" s="91" t="s">
        <v>218</v>
      </c>
      <c r="IKX377" s="91"/>
      <c r="IKY377" s="91"/>
      <c r="IKZ377" s="91"/>
      <c r="ILA377" s="91"/>
      <c r="ILB377" s="91"/>
      <c r="ILC377" s="91"/>
      <c r="ILD377" s="91"/>
      <c r="ILE377" s="91" t="s">
        <v>218</v>
      </c>
      <c r="ILF377" s="91"/>
      <c r="ILG377" s="91"/>
      <c r="ILH377" s="91"/>
      <c r="ILI377" s="91"/>
      <c r="ILJ377" s="91"/>
      <c r="ILK377" s="91"/>
      <c r="ILL377" s="91"/>
      <c r="ILM377" s="91" t="s">
        <v>218</v>
      </c>
      <c r="ILN377" s="91"/>
      <c r="ILO377" s="91"/>
      <c r="ILP377" s="91"/>
      <c r="ILQ377" s="91"/>
      <c r="ILR377" s="91"/>
      <c r="ILS377" s="91"/>
      <c r="ILT377" s="91"/>
      <c r="ILU377" s="91" t="s">
        <v>218</v>
      </c>
      <c r="ILV377" s="91"/>
      <c r="ILW377" s="91"/>
      <c r="ILX377" s="91"/>
      <c r="ILY377" s="91"/>
      <c r="ILZ377" s="91"/>
      <c r="IMA377" s="91"/>
      <c r="IMB377" s="91"/>
      <c r="IMC377" s="91" t="s">
        <v>218</v>
      </c>
      <c r="IMD377" s="91"/>
      <c r="IME377" s="91"/>
      <c r="IMF377" s="91"/>
      <c r="IMG377" s="91"/>
      <c r="IMH377" s="91"/>
      <c r="IMI377" s="91"/>
      <c r="IMJ377" s="91"/>
      <c r="IMK377" s="91" t="s">
        <v>218</v>
      </c>
      <c r="IML377" s="91"/>
      <c r="IMM377" s="91"/>
      <c r="IMN377" s="91"/>
      <c r="IMO377" s="91"/>
      <c r="IMP377" s="91"/>
      <c r="IMQ377" s="91"/>
      <c r="IMR377" s="91"/>
      <c r="IMS377" s="91" t="s">
        <v>218</v>
      </c>
      <c r="IMT377" s="91"/>
      <c r="IMU377" s="91"/>
      <c r="IMV377" s="91"/>
      <c r="IMW377" s="91"/>
      <c r="IMX377" s="91"/>
      <c r="IMY377" s="91"/>
      <c r="IMZ377" s="91"/>
      <c r="INA377" s="91" t="s">
        <v>218</v>
      </c>
      <c r="INB377" s="91"/>
      <c r="INC377" s="91"/>
      <c r="IND377" s="91"/>
      <c r="INE377" s="91"/>
      <c r="INF377" s="91"/>
      <c r="ING377" s="91"/>
      <c r="INH377" s="91"/>
      <c r="INI377" s="91" t="s">
        <v>218</v>
      </c>
      <c r="INJ377" s="91"/>
      <c r="INK377" s="91"/>
      <c r="INL377" s="91"/>
      <c r="INM377" s="91"/>
      <c r="INN377" s="91"/>
      <c r="INO377" s="91"/>
      <c r="INP377" s="91"/>
      <c r="INQ377" s="91" t="s">
        <v>218</v>
      </c>
      <c r="INR377" s="91"/>
      <c r="INS377" s="91"/>
      <c r="INT377" s="91"/>
      <c r="INU377" s="91"/>
      <c r="INV377" s="91"/>
      <c r="INW377" s="91"/>
      <c r="INX377" s="91"/>
      <c r="INY377" s="91" t="s">
        <v>218</v>
      </c>
      <c r="INZ377" s="91"/>
      <c r="IOA377" s="91"/>
      <c r="IOB377" s="91"/>
      <c r="IOC377" s="91"/>
      <c r="IOD377" s="91"/>
      <c r="IOE377" s="91"/>
      <c r="IOF377" s="91"/>
      <c r="IOG377" s="91" t="s">
        <v>218</v>
      </c>
      <c r="IOH377" s="91"/>
      <c r="IOI377" s="91"/>
      <c r="IOJ377" s="91"/>
      <c r="IOK377" s="91"/>
      <c r="IOL377" s="91"/>
      <c r="IOM377" s="91"/>
      <c r="ION377" s="91"/>
      <c r="IOO377" s="91" t="s">
        <v>218</v>
      </c>
      <c r="IOP377" s="91"/>
      <c r="IOQ377" s="91"/>
      <c r="IOR377" s="91"/>
      <c r="IOS377" s="91"/>
      <c r="IOT377" s="91"/>
      <c r="IOU377" s="91"/>
      <c r="IOV377" s="91"/>
      <c r="IOW377" s="91" t="s">
        <v>218</v>
      </c>
      <c r="IOX377" s="91"/>
      <c r="IOY377" s="91"/>
      <c r="IOZ377" s="91"/>
      <c r="IPA377" s="91"/>
      <c r="IPB377" s="91"/>
      <c r="IPC377" s="91"/>
      <c r="IPD377" s="91"/>
      <c r="IPE377" s="91" t="s">
        <v>218</v>
      </c>
      <c r="IPF377" s="91"/>
      <c r="IPG377" s="91"/>
      <c r="IPH377" s="91"/>
      <c r="IPI377" s="91"/>
      <c r="IPJ377" s="91"/>
      <c r="IPK377" s="91"/>
      <c r="IPL377" s="91"/>
      <c r="IPM377" s="91" t="s">
        <v>218</v>
      </c>
      <c r="IPN377" s="91"/>
      <c r="IPO377" s="91"/>
      <c r="IPP377" s="91"/>
      <c r="IPQ377" s="91"/>
      <c r="IPR377" s="91"/>
      <c r="IPS377" s="91"/>
      <c r="IPT377" s="91"/>
      <c r="IPU377" s="91" t="s">
        <v>218</v>
      </c>
      <c r="IPV377" s="91"/>
      <c r="IPW377" s="91"/>
      <c r="IPX377" s="91"/>
      <c r="IPY377" s="91"/>
      <c r="IPZ377" s="91"/>
      <c r="IQA377" s="91"/>
      <c r="IQB377" s="91"/>
      <c r="IQC377" s="91" t="s">
        <v>218</v>
      </c>
      <c r="IQD377" s="91"/>
      <c r="IQE377" s="91"/>
      <c r="IQF377" s="91"/>
      <c r="IQG377" s="91"/>
      <c r="IQH377" s="91"/>
      <c r="IQI377" s="91"/>
      <c r="IQJ377" s="91"/>
      <c r="IQK377" s="91" t="s">
        <v>218</v>
      </c>
      <c r="IQL377" s="91"/>
      <c r="IQM377" s="91"/>
      <c r="IQN377" s="91"/>
      <c r="IQO377" s="91"/>
      <c r="IQP377" s="91"/>
      <c r="IQQ377" s="91"/>
      <c r="IQR377" s="91"/>
      <c r="IQS377" s="91" t="s">
        <v>218</v>
      </c>
      <c r="IQT377" s="91"/>
      <c r="IQU377" s="91"/>
      <c r="IQV377" s="91"/>
      <c r="IQW377" s="91"/>
      <c r="IQX377" s="91"/>
      <c r="IQY377" s="91"/>
      <c r="IQZ377" s="91"/>
      <c r="IRA377" s="91" t="s">
        <v>218</v>
      </c>
      <c r="IRB377" s="91"/>
      <c r="IRC377" s="91"/>
      <c r="IRD377" s="91"/>
      <c r="IRE377" s="91"/>
      <c r="IRF377" s="91"/>
      <c r="IRG377" s="91"/>
      <c r="IRH377" s="91"/>
      <c r="IRI377" s="91" t="s">
        <v>218</v>
      </c>
      <c r="IRJ377" s="91"/>
      <c r="IRK377" s="91"/>
      <c r="IRL377" s="91"/>
      <c r="IRM377" s="91"/>
      <c r="IRN377" s="91"/>
      <c r="IRO377" s="91"/>
      <c r="IRP377" s="91"/>
      <c r="IRQ377" s="91" t="s">
        <v>218</v>
      </c>
      <c r="IRR377" s="91"/>
      <c r="IRS377" s="91"/>
      <c r="IRT377" s="91"/>
      <c r="IRU377" s="91"/>
      <c r="IRV377" s="91"/>
      <c r="IRW377" s="91"/>
      <c r="IRX377" s="91"/>
      <c r="IRY377" s="91" t="s">
        <v>218</v>
      </c>
      <c r="IRZ377" s="91"/>
      <c r="ISA377" s="91"/>
      <c r="ISB377" s="91"/>
      <c r="ISC377" s="91"/>
      <c r="ISD377" s="91"/>
      <c r="ISE377" s="91"/>
      <c r="ISF377" s="91"/>
      <c r="ISG377" s="91" t="s">
        <v>218</v>
      </c>
      <c r="ISH377" s="91"/>
      <c r="ISI377" s="91"/>
      <c r="ISJ377" s="91"/>
      <c r="ISK377" s="91"/>
      <c r="ISL377" s="91"/>
      <c r="ISM377" s="91"/>
      <c r="ISN377" s="91"/>
      <c r="ISO377" s="91" t="s">
        <v>218</v>
      </c>
      <c r="ISP377" s="91"/>
      <c r="ISQ377" s="91"/>
      <c r="ISR377" s="91"/>
      <c r="ISS377" s="91"/>
      <c r="IST377" s="91"/>
      <c r="ISU377" s="91"/>
      <c r="ISV377" s="91"/>
      <c r="ISW377" s="91" t="s">
        <v>218</v>
      </c>
      <c r="ISX377" s="91"/>
      <c r="ISY377" s="91"/>
      <c r="ISZ377" s="91"/>
      <c r="ITA377" s="91"/>
      <c r="ITB377" s="91"/>
      <c r="ITC377" s="91"/>
      <c r="ITD377" s="91"/>
      <c r="ITE377" s="91" t="s">
        <v>218</v>
      </c>
      <c r="ITF377" s="91"/>
      <c r="ITG377" s="91"/>
      <c r="ITH377" s="91"/>
      <c r="ITI377" s="91"/>
      <c r="ITJ377" s="91"/>
      <c r="ITK377" s="91"/>
      <c r="ITL377" s="91"/>
      <c r="ITM377" s="91" t="s">
        <v>218</v>
      </c>
      <c r="ITN377" s="91"/>
      <c r="ITO377" s="91"/>
      <c r="ITP377" s="91"/>
      <c r="ITQ377" s="91"/>
      <c r="ITR377" s="91"/>
      <c r="ITS377" s="91"/>
      <c r="ITT377" s="91"/>
      <c r="ITU377" s="91" t="s">
        <v>218</v>
      </c>
      <c r="ITV377" s="91"/>
      <c r="ITW377" s="91"/>
      <c r="ITX377" s="91"/>
      <c r="ITY377" s="91"/>
      <c r="ITZ377" s="91"/>
      <c r="IUA377" s="91"/>
      <c r="IUB377" s="91"/>
      <c r="IUC377" s="91" t="s">
        <v>218</v>
      </c>
      <c r="IUD377" s="91"/>
      <c r="IUE377" s="91"/>
      <c r="IUF377" s="91"/>
      <c r="IUG377" s="91"/>
      <c r="IUH377" s="91"/>
      <c r="IUI377" s="91"/>
      <c r="IUJ377" s="91"/>
      <c r="IUK377" s="91" t="s">
        <v>218</v>
      </c>
      <c r="IUL377" s="91"/>
      <c r="IUM377" s="91"/>
      <c r="IUN377" s="91"/>
      <c r="IUO377" s="91"/>
      <c r="IUP377" s="91"/>
      <c r="IUQ377" s="91"/>
      <c r="IUR377" s="91"/>
      <c r="IUS377" s="91" t="s">
        <v>218</v>
      </c>
      <c r="IUT377" s="91"/>
      <c r="IUU377" s="91"/>
      <c r="IUV377" s="91"/>
      <c r="IUW377" s="91"/>
      <c r="IUX377" s="91"/>
      <c r="IUY377" s="91"/>
      <c r="IUZ377" s="91"/>
      <c r="IVA377" s="91" t="s">
        <v>218</v>
      </c>
      <c r="IVB377" s="91"/>
      <c r="IVC377" s="91"/>
      <c r="IVD377" s="91"/>
      <c r="IVE377" s="91"/>
      <c r="IVF377" s="91"/>
      <c r="IVG377" s="91"/>
      <c r="IVH377" s="91"/>
      <c r="IVI377" s="91" t="s">
        <v>218</v>
      </c>
      <c r="IVJ377" s="91"/>
      <c r="IVK377" s="91"/>
      <c r="IVL377" s="91"/>
      <c r="IVM377" s="91"/>
      <c r="IVN377" s="91"/>
      <c r="IVO377" s="91"/>
      <c r="IVP377" s="91"/>
      <c r="IVQ377" s="91" t="s">
        <v>218</v>
      </c>
      <c r="IVR377" s="91"/>
      <c r="IVS377" s="91"/>
      <c r="IVT377" s="91"/>
      <c r="IVU377" s="91"/>
      <c r="IVV377" s="91"/>
      <c r="IVW377" s="91"/>
      <c r="IVX377" s="91"/>
      <c r="IVY377" s="91" t="s">
        <v>218</v>
      </c>
      <c r="IVZ377" s="91"/>
      <c r="IWA377" s="91"/>
      <c r="IWB377" s="91"/>
      <c r="IWC377" s="91"/>
      <c r="IWD377" s="91"/>
      <c r="IWE377" s="91"/>
      <c r="IWF377" s="91"/>
      <c r="IWG377" s="91" t="s">
        <v>218</v>
      </c>
      <c r="IWH377" s="91"/>
      <c r="IWI377" s="91"/>
      <c r="IWJ377" s="91"/>
      <c r="IWK377" s="91"/>
      <c r="IWL377" s="91"/>
      <c r="IWM377" s="91"/>
      <c r="IWN377" s="91"/>
      <c r="IWO377" s="91" t="s">
        <v>218</v>
      </c>
      <c r="IWP377" s="91"/>
      <c r="IWQ377" s="91"/>
      <c r="IWR377" s="91"/>
      <c r="IWS377" s="91"/>
      <c r="IWT377" s="91"/>
      <c r="IWU377" s="91"/>
      <c r="IWV377" s="91"/>
      <c r="IWW377" s="91" t="s">
        <v>218</v>
      </c>
      <c r="IWX377" s="91"/>
      <c r="IWY377" s="91"/>
      <c r="IWZ377" s="91"/>
      <c r="IXA377" s="91"/>
      <c r="IXB377" s="91"/>
      <c r="IXC377" s="91"/>
      <c r="IXD377" s="91"/>
      <c r="IXE377" s="91" t="s">
        <v>218</v>
      </c>
      <c r="IXF377" s="91"/>
      <c r="IXG377" s="91"/>
      <c r="IXH377" s="91"/>
      <c r="IXI377" s="91"/>
      <c r="IXJ377" s="91"/>
      <c r="IXK377" s="91"/>
      <c r="IXL377" s="91"/>
      <c r="IXM377" s="91" t="s">
        <v>218</v>
      </c>
      <c r="IXN377" s="91"/>
      <c r="IXO377" s="91"/>
      <c r="IXP377" s="91"/>
      <c r="IXQ377" s="91"/>
      <c r="IXR377" s="91"/>
      <c r="IXS377" s="91"/>
      <c r="IXT377" s="91"/>
      <c r="IXU377" s="91" t="s">
        <v>218</v>
      </c>
      <c r="IXV377" s="91"/>
      <c r="IXW377" s="91"/>
      <c r="IXX377" s="91"/>
      <c r="IXY377" s="91"/>
      <c r="IXZ377" s="91"/>
      <c r="IYA377" s="91"/>
      <c r="IYB377" s="91"/>
      <c r="IYC377" s="91" t="s">
        <v>218</v>
      </c>
      <c r="IYD377" s="91"/>
      <c r="IYE377" s="91"/>
      <c r="IYF377" s="91"/>
      <c r="IYG377" s="91"/>
      <c r="IYH377" s="91"/>
      <c r="IYI377" s="91"/>
      <c r="IYJ377" s="91"/>
      <c r="IYK377" s="91" t="s">
        <v>218</v>
      </c>
      <c r="IYL377" s="91"/>
      <c r="IYM377" s="91"/>
      <c r="IYN377" s="91"/>
      <c r="IYO377" s="91"/>
      <c r="IYP377" s="91"/>
      <c r="IYQ377" s="91"/>
      <c r="IYR377" s="91"/>
      <c r="IYS377" s="91" t="s">
        <v>218</v>
      </c>
      <c r="IYT377" s="91"/>
      <c r="IYU377" s="91"/>
      <c r="IYV377" s="91"/>
      <c r="IYW377" s="91"/>
      <c r="IYX377" s="91"/>
      <c r="IYY377" s="91"/>
      <c r="IYZ377" s="91"/>
      <c r="IZA377" s="91" t="s">
        <v>218</v>
      </c>
      <c r="IZB377" s="91"/>
      <c r="IZC377" s="91"/>
      <c r="IZD377" s="91"/>
      <c r="IZE377" s="91"/>
      <c r="IZF377" s="91"/>
      <c r="IZG377" s="91"/>
      <c r="IZH377" s="91"/>
      <c r="IZI377" s="91" t="s">
        <v>218</v>
      </c>
      <c r="IZJ377" s="91"/>
      <c r="IZK377" s="91"/>
      <c r="IZL377" s="91"/>
      <c r="IZM377" s="91"/>
      <c r="IZN377" s="91"/>
      <c r="IZO377" s="91"/>
      <c r="IZP377" s="91"/>
      <c r="IZQ377" s="91" t="s">
        <v>218</v>
      </c>
      <c r="IZR377" s="91"/>
      <c r="IZS377" s="91"/>
      <c r="IZT377" s="91"/>
      <c r="IZU377" s="91"/>
      <c r="IZV377" s="91"/>
      <c r="IZW377" s="91"/>
      <c r="IZX377" s="91"/>
      <c r="IZY377" s="91" t="s">
        <v>218</v>
      </c>
      <c r="IZZ377" s="91"/>
      <c r="JAA377" s="91"/>
      <c r="JAB377" s="91"/>
      <c r="JAC377" s="91"/>
      <c r="JAD377" s="91"/>
      <c r="JAE377" s="91"/>
      <c r="JAF377" s="91"/>
      <c r="JAG377" s="91" t="s">
        <v>218</v>
      </c>
      <c r="JAH377" s="91"/>
      <c r="JAI377" s="91"/>
      <c r="JAJ377" s="91"/>
      <c r="JAK377" s="91"/>
      <c r="JAL377" s="91"/>
      <c r="JAM377" s="91"/>
      <c r="JAN377" s="91"/>
      <c r="JAO377" s="91" t="s">
        <v>218</v>
      </c>
      <c r="JAP377" s="91"/>
      <c r="JAQ377" s="91"/>
      <c r="JAR377" s="91"/>
      <c r="JAS377" s="91"/>
      <c r="JAT377" s="91"/>
      <c r="JAU377" s="91"/>
      <c r="JAV377" s="91"/>
      <c r="JAW377" s="91" t="s">
        <v>218</v>
      </c>
      <c r="JAX377" s="91"/>
      <c r="JAY377" s="91"/>
      <c r="JAZ377" s="91"/>
      <c r="JBA377" s="91"/>
      <c r="JBB377" s="91"/>
      <c r="JBC377" s="91"/>
      <c r="JBD377" s="91"/>
      <c r="JBE377" s="91" t="s">
        <v>218</v>
      </c>
      <c r="JBF377" s="91"/>
      <c r="JBG377" s="91"/>
      <c r="JBH377" s="91"/>
      <c r="JBI377" s="91"/>
      <c r="JBJ377" s="91"/>
      <c r="JBK377" s="91"/>
      <c r="JBL377" s="91"/>
      <c r="JBM377" s="91" t="s">
        <v>218</v>
      </c>
      <c r="JBN377" s="91"/>
      <c r="JBO377" s="91"/>
      <c r="JBP377" s="91"/>
      <c r="JBQ377" s="91"/>
      <c r="JBR377" s="91"/>
      <c r="JBS377" s="91"/>
      <c r="JBT377" s="91"/>
      <c r="JBU377" s="91" t="s">
        <v>218</v>
      </c>
      <c r="JBV377" s="91"/>
      <c r="JBW377" s="91"/>
      <c r="JBX377" s="91"/>
      <c r="JBY377" s="91"/>
      <c r="JBZ377" s="91"/>
      <c r="JCA377" s="91"/>
      <c r="JCB377" s="91"/>
      <c r="JCC377" s="91" t="s">
        <v>218</v>
      </c>
      <c r="JCD377" s="91"/>
      <c r="JCE377" s="91"/>
      <c r="JCF377" s="91"/>
      <c r="JCG377" s="91"/>
      <c r="JCH377" s="91"/>
      <c r="JCI377" s="91"/>
      <c r="JCJ377" s="91"/>
      <c r="JCK377" s="91" t="s">
        <v>218</v>
      </c>
      <c r="JCL377" s="91"/>
      <c r="JCM377" s="91"/>
      <c r="JCN377" s="91"/>
      <c r="JCO377" s="91"/>
      <c r="JCP377" s="91"/>
      <c r="JCQ377" s="91"/>
      <c r="JCR377" s="91"/>
      <c r="JCS377" s="91" t="s">
        <v>218</v>
      </c>
      <c r="JCT377" s="91"/>
      <c r="JCU377" s="91"/>
      <c r="JCV377" s="91"/>
      <c r="JCW377" s="91"/>
      <c r="JCX377" s="91"/>
      <c r="JCY377" s="91"/>
      <c r="JCZ377" s="91"/>
      <c r="JDA377" s="91" t="s">
        <v>218</v>
      </c>
      <c r="JDB377" s="91"/>
      <c r="JDC377" s="91"/>
      <c r="JDD377" s="91"/>
      <c r="JDE377" s="91"/>
      <c r="JDF377" s="91"/>
      <c r="JDG377" s="91"/>
      <c r="JDH377" s="91"/>
      <c r="JDI377" s="91" t="s">
        <v>218</v>
      </c>
      <c r="JDJ377" s="91"/>
      <c r="JDK377" s="91"/>
      <c r="JDL377" s="91"/>
      <c r="JDM377" s="91"/>
      <c r="JDN377" s="91"/>
      <c r="JDO377" s="91"/>
      <c r="JDP377" s="91"/>
      <c r="JDQ377" s="91" t="s">
        <v>218</v>
      </c>
      <c r="JDR377" s="91"/>
      <c r="JDS377" s="91"/>
      <c r="JDT377" s="91"/>
      <c r="JDU377" s="91"/>
      <c r="JDV377" s="91"/>
      <c r="JDW377" s="91"/>
      <c r="JDX377" s="91"/>
      <c r="JDY377" s="91" t="s">
        <v>218</v>
      </c>
      <c r="JDZ377" s="91"/>
      <c r="JEA377" s="91"/>
      <c r="JEB377" s="91"/>
      <c r="JEC377" s="91"/>
      <c r="JED377" s="91"/>
      <c r="JEE377" s="91"/>
      <c r="JEF377" s="91"/>
      <c r="JEG377" s="91" t="s">
        <v>218</v>
      </c>
      <c r="JEH377" s="91"/>
      <c r="JEI377" s="91"/>
      <c r="JEJ377" s="91"/>
      <c r="JEK377" s="91"/>
      <c r="JEL377" s="91"/>
      <c r="JEM377" s="91"/>
      <c r="JEN377" s="91"/>
      <c r="JEO377" s="91" t="s">
        <v>218</v>
      </c>
      <c r="JEP377" s="91"/>
      <c r="JEQ377" s="91"/>
      <c r="JER377" s="91"/>
      <c r="JES377" s="91"/>
      <c r="JET377" s="91"/>
      <c r="JEU377" s="91"/>
      <c r="JEV377" s="91"/>
      <c r="JEW377" s="91" t="s">
        <v>218</v>
      </c>
      <c r="JEX377" s="91"/>
      <c r="JEY377" s="91"/>
      <c r="JEZ377" s="91"/>
      <c r="JFA377" s="91"/>
      <c r="JFB377" s="91"/>
      <c r="JFC377" s="91"/>
      <c r="JFD377" s="91"/>
      <c r="JFE377" s="91" t="s">
        <v>218</v>
      </c>
      <c r="JFF377" s="91"/>
      <c r="JFG377" s="91"/>
      <c r="JFH377" s="91"/>
      <c r="JFI377" s="91"/>
      <c r="JFJ377" s="91"/>
      <c r="JFK377" s="91"/>
      <c r="JFL377" s="91"/>
      <c r="JFM377" s="91" t="s">
        <v>218</v>
      </c>
      <c r="JFN377" s="91"/>
      <c r="JFO377" s="91"/>
      <c r="JFP377" s="91"/>
      <c r="JFQ377" s="91"/>
      <c r="JFR377" s="91"/>
      <c r="JFS377" s="91"/>
      <c r="JFT377" s="91"/>
      <c r="JFU377" s="91" t="s">
        <v>218</v>
      </c>
      <c r="JFV377" s="91"/>
      <c r="JFW377" s="91"/>
      <c r="JFX377" s="91"/>
      <c r="JFY377" s="91"/>
      <c r="JFZ377" s="91"/>
      <c r="JGA377" s="91"/>
      <c r="JGB377" s="91"/>
      <c r="JGC377" s="91" t="s">
        <v>218</v>
      </c>
      <c r="JGD377" s="91"/>
      <c r="JGE377" s="91"/>
      <c r="JGF377" s="91"/>
      <c r="JGG377" s="91"/>
      <c r="JGH377" s="91"/>
      <c r="JGI377" s="91"/>
      <c r="JGJ377" s="91"/>
      <c r="JGK377" s="91" t="s">
        <v>218</v>
      </c>
      <c r="JGL377" s="91"/>
      <c r="JGM377" s="91"/>
      <c r="JGN377" s="91"/>
      <c r="JGO377" s="91"/>
      <c r="JGP377" s="91"/>
      <c r="JGQ377" s="91"/>
      <c r="JGR377" s="91"/>
      <c r="JGS377" s="91" t="s">
        <v>218</v>
      </c>
      <c r="JGT377" s="91"/>
      <c r="JGU377" s="91"/>
      <c r="JGV377" s="91"/>
      <c r="JGW377" s="91"/>
      <c r="JGX377" s="91"/>
      <c r="JGY377" s="91"/>
      <c r="JGZ377" s="91"/>
      <c r="JHA377" s="91" t="s">
        <v>218</v>
      </c>
      <c r="JHB377" s="91"/>
      <c r="JHC377" s="91"/>
      <c r="JHD377" s="91"/>
      <c r="JHE377" s="91"/>
      <c r="JHF377" s="91"/>
      <c r="JHG377" s="91"/>
      <c r="JHH377" s="91"/>
      <c r="JHI377" s="91" t="s">
        <v>218</v>
      </c>
      <c r="JHJ377" s="91"/>
      <c r="JHK377" s="91"/>
      <c r="JHL377" s="91"/>
      <c r="JHM377" s="91"/>
      <c r="JHN377" s="91"/>
      <c r="JHO377" s="91"/>
      <c r="JHP377" s="91"/>
      <c r="JHQ377" s="91" t="s">
        <v>218</v>
      </c>
      <c r="JHR377" s="91"/>
      <c r="JHS377" s="91"/>
      <c r="JHT377" s="91"/>
      <c r="JHU377" s="91"/>
      <c r="JHV377" s="91"/>
      <c r="JHW377" s="91"/>
      <c r="JHX377" s="91"/>
      <c r="JHY377" s="91" t="s">
        <v>218</v>
      </c>
      <c r="JHZ377" s="91"/>
      <c r="JIA377" s="91"/>
      <c r="JIB377" s="91"/>
      <c r="JIC377" s="91"/>
      <c r="JID377" s="91"/>
      <c r="JIE377" s="91"/>
      <c r="JIF377" s="91"/>
      <c r="JIG377" s="91" t="s">
        <v>218</v>
      </c>
      <c r="JIH377" s="91"/>
      <c r="JII377" s="91"/>
      <c r="JIJ377" s="91"/>
      <c r="JIK377" s="91"/>
      <c r="JIL377" s="91"/>
      <c r="JIM377" s="91"/>
      <c r="JIN377" s="91"/>
      <c r="JIO377" s="91" t="s">
        <v>218</v>
      </c>
      <c r="JIP377" s="91"/>
      <c r="JIQ377" s="91"/>
      <c r="JIR377" s="91"/>
      <c r="JIS377" s="91"/>
      <c r="JIT377" s="91"/>
      <c r="JIU377" s="91"/>
      <c r="JIV377" s="91"/>
      <c r="JIW377" s="91" t="s">
        <v>218</v>
      </c>
      <c r="JIX377" s="91"/>
      <c r="JIY377" s="91"/>
      <c r="JIZ377" s="91"/>
      <c r="JJA377" s="91"/>
      <c r="JJB377" s="91"/>
      <c r="JJC377" s="91"/>
      <c r="JJD377" s="91"/>
      <c r="JJE377" s="91" t="s">
        <v>218</v>
      </c>
      <c r="JJF377" s="91"/>
      <c r="JJG377" s="91"/>
      <c r="JJH377" s="91"/>
      <c r="JJI377" s="91"/>
      <c r="JJJ377" s="91"/>
      <c r="JJK377" s="91"/>
      <c r="JJL377" s="91"/>
      <c r="JJM377" s="91" t="s">
        <v>218</v>
      </c>
      <c r="JJN377" s="91"/>
      <c r="JJO377" s="91"/>
      <c r="JJP377" s="91"/>
      <c r="JJQ377" s="91"/>
      <c r="JJR377" s="91"/>
      <c r="JJS377" s="91"/>
      <c r="JJT377" s="91"/>
      <c r="JJU377" s="91" t="s">
        <v>218</v>
      </c>
      <c r="JJV377" s="91"/>
      <c r="JJW377" s="91"/>
      <c r="JJX377" s="91"/>
      <c r="JJY377" s="91"/>
      <c r="JJZ377" s="91"/>
      <c r="JKA377" s="91"/>
      <c r="JKB377" s="91"/>
      <c r="JKC377" s="91" t="s">
        <v>218</v>
      </c>
      <c r="JKD377" s="91"/>
      <c r="JKE377" s="91"/>
      <c r="JKF377" s="91"/>
      <c r="JKG377" s="91"/>
      <c r="JKH377" s="91"/>
      <c r="JKI377" s="91"/>
      <c r="JKJ377" s="91"/>
      <c r="JKK377" s="91" t="s">
        <v>218</v>
      </c>
      <c r="JKL377" s="91"/>
      <c r="JKM377" s="91"/>
      <c r="JKN377" s="91"/>
      <c r="JKO377" s="91"/>
      <c r="JKP377" s="91"/>
      <c r="JKQ377" s="91"/>
      <c r="JKR377" s="91"/>
      <c r="JKS377" s="91" t="s">
        <v>218</v>
      </c>
      <c r="JKT377" s="91"/>
      <c r="JKU377" s="91"/>
      <c r="JKV377" s="91"/>
      <c r="JKW377" s="91"/>
      <c r="JKX377" s="91"/>
      <c r="JKY377" s="91"/>
      <c r="JKZ377" s="91"/>
      <c r="JLA377" s="91" t="s">
        <v>218</v>
      </c>
      <c r="JLB377" s="91"/>
      <c r="JLC377" s="91"/>
      <c r="JLD377" s="91"/>
      <c r="JLE377" s="91"/>
      <c r="JLF377" s="91"/>
      <c r="JLG377" s="91"/>
      <c r="JLH377" s="91"/>
      <c r="JLI377" s="91" t="s">
        <v>218</v>
      </c>
      <c r="JLJ377" s="91"/>
      <c r="JLK377" s="91"/>
      <c r="JLL377" s="91"/>
      <c r="JLM377" s="91"/>
      <c r="JLN377" s="91"/>
      <c r="JLO377" s="91"/>
      <c r="JLP377" s="91"/>
      <c r="JLQ377" s="91" t="s">
        <v>218</v>
      </c>
      <c r="JLR377" s="91"/>
      <c r="JLS377" s="91"/>
      <c r="JLT377" s="91"/>
      <c r="JLU377" s="91"/>
      <c r="JLV377" s="91"/>
      <c r="JLW377" s="91"/>
      <c r="JLX377" s="91"/>
      <c r="JLY377" s="91" t="s">
        <v>218</v>
      </c>
      <c r="JLZ377" s="91"/>
      <c r="JMA377" s="91"/>
      <c r="JMB377" s="91"/>
      <c r="JMC377" s="91"/>
      <c r="JMD377" s="91"/>
      <c r="JME377" s="91"/>
      <c r="JMF377" s="91"/>
      <c r="JMG377" s="91" t="s">
        <v>218</v>
      </c>
      <c r="JMH377" s="91"/>
      <c r="JMI377" s="91"/>
      <c r="JMJ377" s="91"/>
      <c r="JMK377" s="91"/>
      <c r="JML377" s="91"/>
      <c r="JMM377" s="91"/>
      <c r="JMN377" s="91"/>
      <c r="JMO377" s="91" t="s">
        <v>218</v>
      </c>
      <c r="JMP377" s="91"/>
      <c r="JMQ377" s="91"/>
      <c r="JMR377" s="91"/>
      <c r="JMS377" s="91"/>
      <c r="JMT377" s="91"/>
      <c r="JMU377" s="91"/>
      <c r="JMV377" s="91"/>
      <c r="JMW377" s="91" t="s">
        <v>218</v>
      </c>
      <c r="JMX377" s="91"/>
      <c r="JMY377" s="91"/>
      <c r="JMZ377" s="91"/>
      <c r="JNA377" s="91"/>
      <c r="JNB377" s="91"/>
      <c r="JNC377" s="91"/>
      <c r="JND377" s="91"/>
      <c r="JNE377" s="91" t="s">
        <v>218</v>
      </c>
      <c r="JNF377" s="91"/>
      <c r="JNG377" s="91"/>
      <c r="JNH377" s="91"/>
      <c r="JNI377" s="91"/>
      <c r="JNJ377" s="91"/>
      <c r="JNK377" s="91"/>
      <c r="JNL377" s="91"/>
      <c r="JNM377" s="91" t="s">
        <v>218</v>
      </c>
      <c r="JNN377" s="91"/>
      <c r="JNO377" s="91"/>
      <c r="JNP377" s="91"/>
      <c r="JNQ377" s="91"/>
      <c r="JNR377" s="91"/>
      <c r="JNS377" s="91"/>
      <c r="JNT377" s="91"/>
      <c r="JNU377" s="91" t="s">
        <v>218</v>
      </c>
      <c r="JNV377" s="91"/>
      <c r="JNW377" s="91"/>
      <c r="JNX377" s="91"/>
      <c r="JNY377" s="91"/>
      <c r="JNZ377" s="91"/>
      <c r="JOA377" s="91"/>
      <c r="JOB377" s="91"/>
      <c r="JOC377" s="91" t="s">
        <v>218</v>
      </c>
      <c r="JOD377" s="91"/>
      <c r="JOE377" s="91"/>
      <c r="JOF377" s="91"/>
      <c r="JOG377" s="91"/>
      <c r="JOH377" s="91"/>
      <c r="JOI377" s="91"/>
      <c r="JOJ377" s="91"/>
      <c r="JOK377" s="91" t="s">
        <v>218</v>
      </c>
      <c r="JOL377" s="91"/>
      <c r="JOM377" s="91"/>
      <c r="JON377" s="91"/>
      <c r="JOO377" s="91"/>
      <c r="JOP377" s="91"/>
      <c r="JOQ377" s="91"/>
      <c r="JOR377" s="91"/>
      <c r="JOS377" s="91" t="s">
        <v>218</v>
      </c>
      <c r="JOT377" s="91"/>
      <c r="JOU377" s="91"/>
      <c r="JOV377" s="91"/>
      <c r="JOW377" s="91"/>
      <c r="JOX377" s="91"/>
      <c r="JOY377" s="91"/>
      <c r="JOZ377" s="91"/>
      <c r="JPA377" s="91" t="s">
        <v>218</v>
      </c>
      <c r="JPB377" s="91"/>
      <c r="JPC377" s="91"/>
      <c r="JPD377" s="91"/>
      <c r="JPE377" s="91"/>
      <c r="JPF377" s="91"/>
      <c r="JPG377" s="91"/>
      <c r="JPH377" s="91"/>
      <c r="JPI377" s="91" t="s">
        <v>218</v>
      </c>
      <c r="JPJ377" s="91"/>
      <c r="JPK377" s="91"/>
      <c r="JPL377" s="91"/>
      <c r="JPM377" s="91"/>
      <c r="JPN377" s="91"/>
      <c r="JPO377" s="91"/>
      <c r="JPP377" s="91"/>
      <c r="JPQ377" s="91" t="s">
        <v>218</v>
      </c>
      <c r="JPR377" s="91"/>
      <c r="JPS377" s="91"/>
      <c r="JPT377" s="91"/>
      <c r="JPU377" s="91"/>
      <c r="JPV377" s="91"/>
      <c r="JPW377" s="91"/>
      <c r="JPX377" s="91"/>
      <c r="JPY377" s="91" t="s">
        <v>218</v>
      </c>
      <c r="JPZ377" s="91"/>
      <c r="JQA377" s="91"/>
      <c r="JQB377" s="91"/>
      <c r="JQC377" s="91"/>
      <c r="JQD377" s="91"/>
      <c r="JQE377" s="91"/>
      <c r="JQF377" s="91"/>
      <c r="JQG377" s="91" t="s">
        <v>218</v>
      </c>
      <c r="JQH377" s="91"/>
      <c r="JQI377" s="91"/>
      <c r="JQJ377" s="91"/>
      <c r="JQK377" s="91"/>
      <c r="JQL377" s="91"/>
      <c r="JQM377" s="91"/>
      <c r="JQN377" s="91"/>
      <c r="JQO377" s="91" t="s">
        <v>218</v>
      </c>
      <c r="JQP377" s="91"/>
      <c r="JQQ377" s="91"/>
      <c r="JQR377" s="91"/>
      <c r="JQS377" s="91"/>
      <c r="JQT377" s="91"/>
      <c r="JQU377" s="91"/>
      <c r="JQV377" s="91"/>
      <c r="JQW377" s="91" t="s">
        <v>218</v>
      </c>
      <c r="JQX377" s="91"/>
      <c r="JQY377" s="91"/>
      <c r="JQZ377" s="91"/>
      <c r="JRA377" s="91"/>
      <c r="JRB377" s="91"/>
      <c r="JRC377" s="91"/>
      <c r="JRD377" s="91"/>
      <c r="JRE377" s="91" t="s">
        <v>218</v>
      </c>
      <c r="JRF377" s="91"/>
      <c r="JRG377" s="91"/>
      <c r="JRH377" s="91"/>
      <c r="JRI377" s="91"/>
      <c r="JRJ377" s="91"/>
      <c r="JRK377" s="91"/>
      <c r="JRL377" s="91"/>
      <c r="JRM377" s="91" t="s">
        <v>218</v>
      </c>
      <c r="JRN377" s="91"/>
      <c r="JRO377" s="91"/>
      <c r="JRP377" s="91"/>
      <c r="JRQ377" s="91"/>
      <c r="JRR377" s="91"/>
      <c r="JRS377" s="91"/>
      <c r="JRT377" s="91"/>
      <c r="JRU377" s="91" t="s">
        <v>218</v>
      </c>
      <c r="JRV377" s="91"/>
      <c r="JRW377" s="91"/>
      <c r="JRX377" s="91"/>
      <c r="JRY377" s="91"/>
      <c r="JRZ377" s="91"/>
      <c r="JSA377" s="91"/>
      <c r="JSB377" s="91"/>
      <c r="JSC377" s="91" t="s">
        <v>218</v>
      </c>
      <c r="JSD377" s="91"/>
      <c r="JSE377" s="91"/>
      <c r="JSF377" s="91"/>
      <c r="JSG377" s="91"/>
      <c r="JSH377" s="91"/>
      <c r="JSI377" s="91"/>
      <c r="JSJ377" s="91"/>
      <c r="JSK377" s="91" t="s">
        <v>218</v>
      </c>
      <c r="JSL377" s="91"/>
      <c r="JSM377" s="91"/>
      <c r="JSN377" s="91"/>
      <c r="JSO377" s="91"/>
      <c r="JSP377" s="91"/>
      <c r="JSQ377" s="91"/>
      <c r="JSR377" s="91"/>
      <c r="JSS377" s="91" t="s">
        <v>218</v>
      </c>
      <c r="JST377" s="91"/>
      <c r="JSU377" s="91"/>
      <c r="JSV377" s="91"/>
      <c r="JSW377" s="91"/>
      <c r="JSX377" s="91"/>
      <c r="JSY377" s="91"/>
      <c r="JSZ377" s="91"/>
      <c r="JTA377" s="91" t="s">
        <v>218</v>
      </c>
      <c r="JTB377" s="91"/>
      <c r="JTC377" s="91"/>
      <c r="JTD377" s="91"/>
      <c r="JTE377" s="91"/>
      <c r="JTF377" s="91"/>
      <c r="JTG377" s="91"/>
      <c r="JTH377" s="91"/>
      <c r="JTI377" s="91" t="s">
        <v>218</v>
      </c>
      <c r="JTJ377" s="91"/>
      <c r="JTK377" s="91"/>
      <c r="JTL377" s="91"/>
      <c r="JTM377" s="91"/>
      <c r="JTN377" s="91"/>
      <c r="JTO377" s="91"/>
      <c r="JTP377" s="91"/>
      <c r="JTQ377" s="91" t="s">
        <v>218</v>
      </c>
      <c r="JTR377" s="91"/>
      <c r="JTS377" s="91"/>
      <c r="JTT377" s="91"/>
      <c r="JTU377" s="91"/>
      <c r="JTV377" s="91"/>
      <c r="JTW377" s="91"/>
      <c r="JTX377" s="91"/>
      <c r="JTY377" s="91" t="s">
        <v>218</v>
      </c>
      <c r="JTZ377" s="91"/>
      <c r="JUA377" s="91"/>
      <c r="JUB377" s="91"/>
      <c r="JUC377" s="91"/>
      <c r="JUD377" s="91"/>
      <c r="JUE377" s="91"/>
      <c r="JUF377" s="91"/>
      <c r="JUG377" s="91" t="s">
        <v>218</v>
      </c>
      <c r="JUH377" s="91"/>
      <c r="JUI377" s="91"/>
      <c r="JUJ377" s="91"/>
      <c r="JUK377" s="91"/>
      <c r="JUL377" s="91"/>
      <c r="JUM377" s="91"/>
      <c r="JUN377" s="91"/>
      <c r="JUO377" s="91" t="s">
        <v>218</v>
      </c>
      <c r="JUP377" s="91"/>
      <c r="JUQ377" s="91"/>
      <c r="JUR377" s="91"/>
      <c r="JUS377" s="91"/>
      <c r="JUT377" s="91"/>
      <c r="JUU377" s="91"/>
      <c r="JUV377" s="91"/>
      <c r="JUW377" s="91" t="s">
        <v>218</v>
      </c>
      <c r="JUX377" s="91"/>
      <c r="JUY377" s="91"/>
      <c r="JUZ377" s="91"/>
      <c r="JVA377" s="91"/>
      <c r="JVB377" s="91"/>
      <c r="JVC377" s="91"/>
      <c r="JVD377" s="91"/>
      <c r="JVE377" s="91" t="s">
        <v>218</v>
      </c>
      <c r="JVF377" s="91"/>
      <c r="JVG377" s="91"/>
      <c r="JVH377" s="91"/>
      <c r="JVI377" s="91"/>
      <c r="JVJ377" s="91"/>
      <c r="JVK377" s="91"/>
      <c r="JVL377" s="91"/>
      <c r="JVM377" s="91" t="s">
        <v>218</v>
      </c>
      <c r="JVN377" s="91"/>
      <c r="JVO377" s="91"/>
      <c r="JVP377" s="91"/>
      <c r="JVQ377" s="91"/>
      <c r="JVR377" s="91"/>
      <c r="JVS377" s="91"/>
      <c r="JVT377" s="91"/>
      <c r="JVU377" s="91" t="s">
        <v>218</v>
      </c>
      <c r="JVV377" s="91"/>
      <c r="JVW377" s="91"/>
      <c r="JVX377" s="91"/>
      <c r="JVY377" s="91"/>
      <c r="JVZ377" s="91"/>
      <c r="JWA377" s="91"/>
      <c r="JWB377" s="91"/>
      <c r="JWC377" s="91" t="s">
        <v>218</v>
      </c>
      <c r="JWD377" s="91"/>
      <c r="JWE377" s="91"/>
      <c r="JWF377" s="91"/>
      <c r="JWG377" s="91"/>
      <c r="JWH377" s="91"/>
      <c r="JWI377" s="91"/>
      <c r="JWJ377" s="91"/>
      <c r="JWK377" s="91" t="s">
        <v>218</v>
      </c>
      <c r="JWL377" s="91"/>
      <c r="JWM377" s="91"/>
      <c r="JWN377" s="91"/>
      <c r="JWO377" s="91"/>
      <c r="JWP377" s="91"/>
      <c r="JWQ377" s="91"/>
      <c r="JWR377" s="91"/>
      <c r="JWS377" s="91" t="s">
        <v>218</v>
      </c>
      <c r="JWT377" s="91"/>
      <c r="JWU377" s="91"/>
      <c r="JWV377" s="91"/>
      <c r="JWW377" s="91"/>
      <c r="JWX377" s="91"/>
      <c r="JWY377" s="91"/>
      <c r="JWZ377" s="91"/>
      <c r="JXA377" s="91" t="s">
        <v>218</v>
      </c>
      <c r="JXB377" s="91"/>
      <c r="JXC377" s="91"/>
      <c r="JXD377" s="91"/>
      <c r="JXE377" s="91"/>
      <c r="JXF377" s="91"/>
      <c r="JXG377" s="91"/>
      <c r="JXH377" s="91"/>
      <c r="JXI377" s="91" t="s">
        <v>218</v>
      </c>
      <c r="JXJ377" s="91"/>
      <c r="JXK377" s="91"/>
      <c r="JXL377" s="91"/>
      <c r="JXM377" s="91"/>
      <c r="JXN377" s="91"/>
      <c r="JXO377" s="91"/>
      <c r="JXP377" s="91"/>
      <c r="JXQ377" s="91" t="s">
        <v>218</v>
      </c>
      <c r="JXR377" s="91"/>
      <c r="JXS377" s="91"/>
      <c r="JXT377" s="91"/>
      <c r="JXU377" s="91"/>
      <c r="JXV377" s="91"/>
      <c r="JXW377" s="91"/>
      <c r="JXX377" s="91"/>
      <c r="JXY377" s="91" t="s">
        <v>218</v>
      </c>
      <c r="JXZ377" s="91"/>
      <c r="JYA377" s="91"/>
      <c r="JYB377" s="91"/>
      <c r="JYC377" s="91"/>
      <c r="JYD377" s="91"/>
      <c r="JYE377" s="91"/>
      <c r="JYF377" s="91"/>
      <c r="JYG377" s="91" t="s">
        <v>218</v>
      </c>
      <c r="JYH377" s="91"/>
      <c r="JYI377" s="91"/>
      <c r="JYJ377" s="91"/>
      <c r="JYK377" s="91"/>
      <c r="JYL377" s="91"/>
      <c r="JYM377" s="91"/>
      <c r="JYN377" s="91"/>
      <c r="JYO377" s="91" t="s">
        <v>218</v>
      </c>
      <c r="JYP377" s="91"/>
      <c r="JYQ377" s="91"/>
      <c r="JYR377" s="91"/>
      <c r="JYS377" s="91"/>
      <c r="JYT377" s="91"/>
      <c r="JYU377" s="91"/>
      <c r="JYV377" s="91"/>
      <c r="JYW377" s="91" t="s">
        <v>218</v>
      </c>
      <c r="JYX377" s="91"/>
      <c r="JYY377" s="91"/>
      <c r="JYZ377" s="91"/>
      <c r="JZA377" s="91"/>
      <c r="JZB377" s="91"/>
      <c r="JZC377" s="91"/>
      <c r="JZD377" s="91"/>
      <c r="JZE377" s="91" t="s">
        <v>218</v>
      </c>
      <c r="JZF377" s="91"/>
      <c r="JZG377" s="91"/>
      <c r="JZH377" s="91"/>
      <c r="JZI377" s="91"/>
      <c r="JZJ377" s="91"/>
      <c r="JZK377" s="91"/>
      <c r="JZL377" s="91"/>
      <c r="JZM377" s="91" t="s">
        <v>218</v>
      </c>
      <c r="JZN377" s="91"/>
      <c r="JZO377" s="91"/>
      <c r="JZP377" s="91"/>
      <c r="JZQ377" s="91"/>
      <c r="JZR377" s="91"/>
      <c r="JZS377" s="91"/>
      <c r="JZT377" s="91"/>
      <c r="JZU377" s="91" t="s">
        <v>218</v>
      </c>
      <c r="JZV377" s="91"/>
      <c r="JZW377" s="91"/>
      <c r="JZX377" s="91"/>
      <c r="JZY377" s="91"/>
      <c r="JZZ377" s="91"/>
      <c r="KAA377" s="91"/>
      <c r="KAB377" s="91"/>
      <c r="KAC377" s="91" t="s">
        <v>218</v>
      </c>
      <c r="KAD377" s="91"/>
      <c r="KAE377" s="91"/>
      <c r="KAF377" s="91"/>
      <c r="KAG377" s="91"/>
      <c r="KAH377" s="91"/>
      <c r="KAI377" s="91"/>
      <c r="KAJ377" s="91"/>
      <c r="KAK377" s="91" t="s">
        <v>218</v>
      </c>
      <c r="KAL377" s="91"/>
      <c r="KAM377" s="91"/>
      <c r="KAN377" s="91"/>
      <c r="KAO377" s="91"/>
      <c r="KAP377" s="91"/>
      <c r="KAQ377" s="91"/>
      <c r="KAR377" s="91"/>
      <c r="KAS377" s="91" t="s">
        <v>218</v>
      </c>
      <c r="KAT377" s="91"/>
      <c r="KAU377" s="91"/>
      <c r="KAV377" s="91"/>
      <c r="KAW377" s="91"/>
      <c r="KAX377" s="91"/>
      <c r="KAY377" s="91"/>
      <c r="KAZ377" s="91"/>
      <c r="KBA377" s="91" t="s">
        <v>218</v>
      </c>
      <c r="KBB377" s="91"/>
      <c r="KBC377" s="91"/>
      <c r="KBD377" s="91"/>
      <c r="KBE377" s="91"/>
      <c r="KBF377" s="91"/>
      <c r="KBG377" s="91"/>
      <c r="KBH377" s="91"/>
      <c r="KBI377" s="91" t="s">
        <v>218</v>
      </c>
      <c r="KBJ377" s="91"/>
      <c r="KBK377" s="91"/>
      <c r="KBL377" s="91"/>
      <c r="KBM377" s="91"/>
      <c r="KBN377" s="91"/>
      <c r="KBO377" s="91"/>
      <c r="KBP377" s="91"/>
      <c r="KBQ377" s="91" t="s">
        <v>218</v>
      </c>
      <c r="KBR377" s="91"/>
      <c r="KBS377" s="91"/>
      <c r="KBT377" s="91"/>
      <c r="KBU377" s="91"/>
      <c r="KBV377" s="91"/>
      <c r="KBW377" s="91"/>
      <c r="KBX377" s="91"/>
      <c r="KBY377" s="91" t="s">
        <v>218</v>
      </c>
      <c r="KBZ377" s="91"/>
      <c r="KCA377" s="91"/>
      <c r="KCB377" s="91"/>
      <c r="KCC377" s="91"/>
      <c r="KCD377" s="91"/>
      <c r="KCE377" s="91"/>
      <c r="KCF377" s="91"/>
      <c r="KCG377" s="91" t="s">
        <v>218</v>
      </c>
      <c r="KCH377" s="91"/>
      <c r="KCI377" s="91"/>
      <c r="KCJ377" s="91"/>
      <c r="KCK377" s="91"/>
      <c r="KCL377" s="91"/>
      <c r="KCM377" s="91"/>
      <c r="KCN377" s="91"/>
      <c r="KCO377" s="91" t="s">
        <v>218</v>
      </c>
      <c r="KCP377" s="91"/>
      <c r="KCQ377" s="91"/>
      <c r="KCR377" s="91"/>
      <c r="KCS377" s="91"/>
      <c r="KCT377" s="91"/>
      <c r="KCU377" s="91"/>
      <c r="KCV377" s="91"/>
      <c r="KCW377" s="91" t="s">
        <v>218</v>
      </c>
      <c r="KCX377" s="91"/>
      <c r="KCY377" s="91"/>
      <c r="KCZ377" s="91"/>
      <c r="KDA377" s="91"/>
      <c r="KDB377" s="91"/>
      <c r="KDC377" s="91"/>
      <c r="KDD377" s="91"/>
      <c r="KDE377" s="91" t="s">
        <v>218</v>
      </c>
      <c r="KDF377" s="91"/>
      <c r="KDG377" s="91"/>
      <c r="KDH377" s="91"/>
      <c r="KDI377" s="91"/>
      <c r="KDJ377" s="91"/>
      <c r="KDK377" s="91"/>
      <c r="KDL377" s="91"/>
      <c r="KDM377" s="91" t="s">
        <v>218</v>
      </c>
      <c r="KDN377" s="91"/>
      <c r="KDO377" s="91"/>
      <c r="KDP377" s="91"/>
      <c r="KDQ377" s="91"/>
      <c r="KDR377" s="91"/>
      <c r="KDS377" s="91"/>
      <c r="KDT377" s="91"/>
      <c r="KDU377" s="91" t="s">
        <v>218</v>
      </c>
      <c r="KDV377" s="91"/>
      <c r="KDW377" s="91"/>
      <c r="KDX377" s="91"/>
      <c r="KDY377" s="91"/>
      <c r="KDZ377" s="91"/>
      <c r="KEA377" s="91"/>
      <c r="KEB377" s="91"/>
      <c r="KEC377" s="91" t="s">
        <v>218</v>
      </c>
      <c r="KED377" s="91"/>
      <c r="KEE377" s="91"/>
      <c r="KEF377" s="91"/>
      <c r="KEG377" s="91"/>
      <c r="KEH377" s="91"/>
      <c r="KEI377" s="91"/>
      <c r="KEJ377" s="91"/>
      <c r="KEK377" s="91" t="s">
        <v>218</v>
      </c>
      <c r="KEL377" s="91"/>
      <c r="KEM377" s="91"/>
      <c r="KEN377" s="91"/>
      <c r="KEO377" s="91"/>
      <c r="KEP377" s="91"/>
      <c r="KEQ377" s="91"/>
      <c r="KER377" s="91"/>
      <c r="KES377" s="91" t="s">
        <v>218</v>
      </c>
      <c r="KET377" s="91"/>
      <c r="KEU377" s="91"/>
      <c r="KEV377" s="91"/>
      <c r="KEW377" s="91"/>
      <c r="KEX377" s="91"/>
      <c r="KEY377" s="91"/>
      <c r="KEZ377" s="91"/>
      <c r="KFA377" s="91" t="s">
        <v>218</v>
      </c>
      <c r="KFB377" s="91"/>
      <c r="KFC377" s="91"/>
      <c r="KFD377" s="91"/>
      <c r="KFE377" s="91"/>
      <c r="KFF377" s="91"/>
      <c r="KFG377" s="91"/>
      <c r="KFH377" s="91"/>
      <c r="KFI377" s="91" t="s">
        <v>218</v>
      </c>
      <c r="KFJ377" s="91"/>
      <c r="KFK377" s="91"/>
      <c r="KFL377" s="91"/>
      <c r="KFM377" s="91"/>
      <c r="KFN377" s="91"/>
      <c r="KFO377" s="91"/>
      <c r="KFP377" s="91"/>
      <c r="KFQ377" s="91" t="s">
        <v>218</v>
      </c>
      <c r="KFR377" s="91"/>
      <c r="KFS377" s="91"/>
      <c r="KFT377" s="91"/>
      <c r="KFU377" s="91"/>
      <c r="KFV377" s="91"/>
      <c r="KFW377" s="91"/>
      <c r="KFX377" s="91"/>
      <c r="KFY377" s="91" t="s">
        <v>218</v>
      </c>
      <c r="KFZ377" s="91"/>
      <c r="KGA377" s="91"/>
      <c r="KGB377" s="91"/>
      <c r="KGC377" s="91"/>
      <c r="KGD377" s="91"/>
      <c r="KGE377" s="91"/>
      <c r="KGF377" s="91"/>
      <c r="KGG377" s="91" t="s">
        <v>218</v>
      </c>
      <c r="KGH377" s="91"/>
      <c r="KGI377" s="91"/>
      <c r="KGJ377" s="91"/>
      <c r="KGK377" s="91"/>
      <c r="KGL377" s="91"/>
      <c r="KGM377" s="91"/>
      <c r="KGN377" s="91"/>
      <c r="KGO377" s="91" t="s">
        <v>218</v>
      </c>
      <c r="KGP377" s="91"/>
      <c r="KGQ377" s="91"/>
      <c r="KGR377" s="91"/>
      <c r="KGS377" s="91"/>
      <c r="KGT377" s="91"/>
      <c r="KGU377" s="91"/>
      <c r="KGV377" s="91"/>
      <c r="KGW377" s="91" t="s">
        <v>218</v>
      </c>
      <c r="KGX377" s="91"/>
      <c r="KGY377" s="91"/>
      <c r="KGZ377" s="91"/>
      <c r="KHA377" s="91"/>
      <c r="KHB377" s="91"/>
      <c r="KHC377" s="91"/>
      <c r="KHD377" s="91"/>
      <c r="KHE377" s="91" t="s">
        <v>218</v>
      </c>
      <c r="KHF377" s="91"/>
      <c r="KHG377" s="91"/>
      <c r="KHH377" s="91"/>
      <c r="KHI377" s="91"/>
      <c r="KHJ377" s="91"/>
      <c r="KHK377" s="91"/>
      <c r="KHL377" s="91"/>
      <c r="KHM377" s="91" t="s">
        <v>218</v>
      </c>
      <c r="KHN377" s="91"/>
      <c r="KHO377" s="91"/>
      <c r="KHP377" s="91"/>
      <c r="KHQ377" s="91"/>
      <c r="KHR377" s="91"/>
      <c r="KHS377" s="91"/>
      <c r="KHT377" s="91"/>
      <c r="KHU377" s="91" t="s">
        <v>218</v>
      </c>
      <c r="KHV377" s="91"/>
      <c r="KHW377" s="91"/>
      <c r="KHX377" s="91"/>
      <c r="KHY377" s="91"/>
      <c r="KHZ377" s="91"/>
      <c r="KIA377" s="91"/>
      <c r="KIB377" s="91"/>
      <c r="KIC377" s="91" t="s">
        <v>218</v>
      </c>
      <c r="KID377" s="91"/>
      <c r="KIE377" s="91"/>
      <c r="KIF377" s="91"/>
      <c r="KIG377" s="91"/>
      <c r="KIH377" s="91"/>
      <c r="KII377" s="91"/>
      <c r="KIJ377" s="91"/>
      <c r="KIK377" s="91" t="s">
        <v>218</v>
      </c>
      <c r="KIL377" s="91"/>
      <c r="KIM377" s="91"/>
      <c r="KIN377" s="91"/>
      <c r="KIO377" s="91"/>
      <c r="KIP377" s="91"/>
      <c r="KIQ377" s="91"/>
      <c r="KIR377" s="91"/>
      <c r="KIS377" s="91" t="s">
        <v>218</v>
      </c>
      <c r="KIT377" s="91"/>
      <c r="KIU377" s="91"/>
      <c r="KIV377" s="91"/>
      <c r="KIW377" s="91"/>
      <c r="KIX377" s="91"/>
      <c r="KIY377" s="91"/>
      <c r="KIZ377" s="91"/>
      <c r="KJA377" s="91" t="s">
        <v>218</v>
      </c>
      <c r="KJB377" s="91"/>
      <c r="KJC377" s="91"/>
      <c r="KJD377" s="91"/>
      <c r="KJE377" s="91"/>
      <c r="KJF377" s="91"/>
      <c r="KJG377" s="91"/>
      <c r="KJH377" s="91"/>
      <c r="KJI377" s="91" t="s">
        <v>218</v>
      </c>
      <c r="KJJ377" s="91"/>
      <c r="KJK377" s="91"/>
      <c r="KJL377" s="91"/>
      <c r="KJM377" s="91"/>
      <c r="KJN377" s="91"/>
      <c r="KJO377" s="91"/>
      <c r="KJP377" s="91"/>
      <c r="KJQ377" s="91" t="s">
        <v>218</v>
      </c>
      <c r="KJR377" s="91"/>
      <c r="KJS377" s="91"/>
      <c r="KJT377" s="91"/>
      <c r="KJU377" s="91"/>
      <c r="KJV377" s="91"/>
      <c r="KJW377" s="91"/>
      <c r="KJX377" s="91"/>
      <c r="KJY377" s="91" t="s">
        <v>218</v>
      </c>
      <c r="KJZ377" s="91"/>
      <c r="KKA377" s="91"/>
      <c r="KKB377" s="91"/>
      <c r="KKC377" s="91"/>
      <c r="KKD377" s="91"/>
      <c r="KKE377" s="91"/>
      <c r="KKF377" s="91"/>
      <c r="KKG377" s="91" t="s">
        <v>218</v>
      </c>
      <c r="KKH377" s="91"/>
      <c r="KKI377" s="91"/>
      <c r="KKJ377" s="91"/>
      <c r="KKK377" s="91"/>
      <c r="KKL377" s="91"/>
      <c r="KKM377" s="91"/>
      <c r="KKN377" s="91"/>
      <c r="KKO377" s="91" t="s">
        <v>218</v>
      </c>
      <c r="KKP377" s="91"/>
      <c r="KKQ377" s="91"/>
      <c r="KKR377" s="91"/>
      <c r="KKS377" s="91"/>
      <c r="KKT377" s="91"/>
      <c r="KKU377" s="91"/>
      <c r="KKV377" s="91"/>
      <c r="KKW377" s="91" t="s">
        <v>218</v>
      </c>
      <c r="KKX377" s="91"/>
      <c r="KKY377" s="91"/>
      <c r="KKZ377" s="91"/>
      <c r="KLA377" s="91"/>
      <c r="KLB377" s="91"/>
      <c r="KLC377" s="91"/>
      <c r="KLD377" s="91"/>
      <c r="KLE377" s="91" t="s">
        <v>218</v>
      </c>
      <c r="KLF377" s="91"/>
      <c r="KLG377" s="91"/>
      <c r="KLH377" s="91"/>
      <c r="KLI377" s="91"/>
      <c r="KLJ377" s="91"/>
      <c r="KLK377" s="91"/>
      <c r="KLL377" s="91"/>
      <c r="KLM377" s="91" t="s">
        <v>218</v>
      </c>
      <c r="KLN377" s="91"/>
      <c r="KLO377" s="91"/>
      <c r="KLP377" s="91"/>
      <c r="KLQ377" s="91"/>
      <c r="KLR377" s="91"/>
      <c r="KLS377" s="91"/>
      <c r="KLT377" s="91"/>
      <c r="KLU377" s="91" t="s">
        <v>218</v>
      </c>
      <c r="KLV377" s="91"/>
      <c r="KLW377" s="91"/>
      <c r="KLX377" s="91"/>
      <c r="KLY377" s="91"/>
      <c r="KLZ377" s="91"/>
      <c r="KMA377" s="91"/>
      <c r="KMB377" s="91"/>
      <c r="KMC377" s="91" t="s">
        <v>218</v>
      </c>
      <c r="KMD377" s="91"/>
      <c r="KME377" s="91"/>
      <c r="KMF377" s="91"/>
      <c r="KMG377" s="91"/>
      <c r="KMH377" s="91"/>
      <c r="KMI377" s="91"/>
      <c r="KMJ377" s="91"/>
      <c r="KMK377" s="91" t="s">
        <v>218</v>
      </c>
      <c r="KML377" s="91"/>
      <c r="KMM377" s="91"/>
      <c r="KMN377" s="91"/>
      <c r="KMO377" s="91"/>
      <c r="KMP377" s="91"/>
      <c r="KMQ377" s="91"/>
      <c r="KMR377" s="91"/>
      <c r="KMS377" s="91" t="s">
        <v>218</v>
      </c>
      <c r="KMT377" s="91"/>
      <c r="KMU377" s="91"/>
      <c r="KMV377" s="91"/>
      <c r="KMW377" s="91"/>
      <c r="KMX377" s="91"/>
      <c r="KMY377" s="91"/>
      <c r="KMZ377" s="91"/>
      <c r="KNA377" s="91" t="s">
        <v>218</v>
      </c>
      <c r="KNB377" s="91"/>
      <c r="KNC377" s="91"/>
      <c r="KND377" s="91"/>
      <c r="KNE377" s="91"/>
      <c r="KNF377" s="91"/>
      <c r="KNG377" s="91"/>
      <c r="KNH377" s="91"/>
      <c r="KNI377" s="91" t="s">
        <v>218</v>
      </c>
      <c r="KNJ377" s="91"/>
      <c r="KNK377" s="91"/>
      <c r="KNL377" s="91"/>
      <c r="KNM377" s="91"/>
      <c r="KNN377" s="91"/>
      <c r="KNO377" s="91"/>
      <c r="KNP377" s="91"/>
      <c r="KNQ377" s="91" t="s">
        <v>218</v>
      </c>
      <c r="KNR377" s="91"/>
      <c r="KNS377" s="91"/>
      <c r="KNT377" s="91"/>
      <c r="KNU377" s="91"/>
      <c r="KNV377" s="91"/>
      <c r="KNW377" s="91"/>
      <c r="KNX377" s="91"/>
      <c r="KNY377" s="91" t="s">
        <v>218</v>
      </c>
      <c r="KNZ377" s="91"/>
      <c r="KOA377" s="91"/>
      <c r="KOB377" s="91"/>
      <c r="KOC377" s="91"/>
      <c r="KOD377" s="91"/>
      <c r="KOE377" s="91"/>
      <c r="KOF377" s="91"/>
      <c r="KOG377" s="91" t="s">
        <v>218</v>
      </c>
      <c r="KOH377" s="91"/>
      <c r="KOI377" s="91"/>
      <c r="KOJ377" s="91"/>
      <c r="KOK377" s="91"/>
      <c r="KOL377" s="91"/>
      <c r="KOM377" s="91"/>
      <c r="KON377" s="91"/>
      <c r="KOO377" s="91" t="s">
        <v>218</v>
      </c>
      <c r="KOP377" s="91"/>
      <c r="KOQ377" s="91"/>
      <c r="KOR377" s="91"/>
      <c r="KOS377" s="91"/>
      <c r="KOT377" s="91"/>
      <c r="KOU377" s="91"/>
      <c r="KOV377" s="91"/>
      <c r="KOW377" s="91" t="s">
        <v>218</v>
      </c>
      <c r="KOX377" s="91"/>
      <c r="KOY377" s="91"/>
      <c r="KOZ377" s="91"/>
      <c r="KPA377" s="91"/>
      <c r="KPB377" s="91"/>
      <c r="KPC377" s="91"/>
      <c r="KPD377" s="91"/>
      <c r="KPE377" s="91" t="s">
        <v>218</v>
      </c>
      <c r="KPF377" s="91"/>
      <c r="KPG377" s="91"/>
      <c r="KPH377" s="91"/>
      <c r="KPI377" s="91"/>
      <c r="KPJ377" s="91"/>
      <c r="KPK377" s="91"/>
      <c r="KPL377" s="91"/>
      <c r="KPM377" s="91" t="s">
        <v>218</v>
      </c>
      <c r="KPN377" s="91"/>
      <c r="KPO377" s="91"/>
      <c r="KPP377" s="91"/>
      <c r="KPQ377" s="91"/>
      <c r="KPR377" s="91"/>
      <c r="KPS377" s="91"/>
      <c r="KPT377" s="91"/>
      <c r="KPU377" s="91" t="s">
        <v>218</v>
      </c>
      <c r="KPV377" s="91"/>
      <c r="KPW377" s="91"/>
      <c r="KPX377" s="91"/>
      <c r="KPY377" s="91"/>
      <c r="KPZ377" s="91"/>
      <c r="KQA377" s="91"/>
      <c r="KQB377" s="91"/>
      <c r="KQC377" s="91" t="s">
        <v>218</v>
      </c>
      <c r="KQD377" s="91"/>
      <c r="KQE377" s="91"/>
      <c r="KQF377" s="91"/>
      <c r="KQG377" s="91"/>
      <c r="KQH377" s="91"/>
      <c r="KQI377" s="91"/>
      <c r="KQJ377" s="91"/>
      <c r="KQK377" s="91" t="s">
        <v>218</v>
      </c>
      <c r="KQL377" s="91"/>
      <c r="KQM377" s="91"/>
      <c r="KQN377" s="91"/>
      <c r="KQO377" s="91"/>
      <c r="KQP377" s="91"/>
      <c r="KQQ377" s="91"/>
      <c r="KQR377" s="91"/>
      <c r="KQS377" s="91" t="s">
        <v>218</v>
      </c>
      <c r="KQT377" s="91"/>
      <c r="KQU377" s="91"/>
      <c r="KQV377" s="91"/>
      <c r="KQW377" s="91"/>
      <c r="KQX377" s="91"/>
      <c r="KQY377" s="91"/>
      <c r="KQZ377" s="91"/>
      <c r="KRA377" s="91" t="s">
        <v>218</v>
      </c>
      <c r="KRB377" s="91"/>
      <c r="KRC377" s="91"/>
      <c r="KRD377" s="91"/>
      <c r="KRE377" s="91"/>
      <c r="KRF377" s="91"/>
      <c r="KRG377" s="91"/>
      <c r="KRH377" s="91"/>
      <c r="KRI377" s="91" t="s">
        <v>218</v>
      </c>
      <c r="KRJ377" s="91"/>
      <c r="KRK377" s="91"/>
      <c r="KRL377" s="91"/>
      <c r="KRM377" s="91"/>
      <c r="KRN377" s="91"/>
      <c r="KRO377" s="91"/>
      <c r="KRP377" s="91"/>
      <c r="KRQ377" s="91" t="s">
        <v>218</v>
      </c>
      <c r="KRR377" s="91"/>
      <c r="KRS377" s="91"/>
      <c r="KRT377" s="91"/>
      <c r="KRU377" s="91"/>
      <c r="KRV377" s="91"/>
      <c r="KRW377" s="91"/>
      <c r="KRX377" s="91"/>
      <c r="KRY377" s="91" t="s">
        <v>218</v>
      </c>
      <c r="KRZ377" s="91"/>
      <c r="KSA377" s="91"/>
      <c r="KSB377" s="91"/>
      <c r="KSC377" s="91"/>
      <c r="KSD377" s="91"/>
      <c r="KSE377" s="91"/>
      <c r="KSF377" s="91"/>
      <c r="KSG377" s="91" t="s">
        <v>218</v>
      </c>
      <c r="KSH377" s="91"/>
      <c r="KSI377" s="91"/>
      <c r="KSJ377" s="91"/>
      <c r="KSK377" s="91"/>
      <c r="KSL377" s="91"/>
      <c r="KSM377" s="91"/>
      <c r="KSN377" s="91"/>
      <c r="KSO377" s="91" t="s">
        <v>218</v>
      </c>
      <c r="KSP377" s="91"/>
      <c r="KSQ377" s="91"/>
      <c r="KSR377" s="91"/>
      <c r="KSS377" s="91"/>
      <c r="KST377" s="91"/>
      <c r="KSU377" s="91"/>
      <c r="KSV377" s="91"/>
      <c r="KSW377" s="91" t="s">
        <v>218</v>
      </c>
      <c r="KSX377" s="91"/>
      <c r="KSY377" s="91"/>
      <c r="KSZ377" s="91"/>
      <c r="KTA377" s="91"/>
      <c r="KTB377" s="91"/>
      <c r="KTC377" s="91"/>
      <c r="KTD377" s="91"/>
      <c r="KTE377" s="91" t="s">
        <v>218</v>
      </c>
      <c r="KTF377" s="91"/>
      <c r="KTG377" s="91"/>
      <c r="KTH377" s="91"/>
      <c r="KTI377" s="91"/>
      <c r="KTJ377" s="91"/>
      <c r="KTK377" s="91"/>
      <c r="KTL377" s="91"/>
      <c r="KTM377" s="91" t="s">
        <v>218</v>
      </c>
      <c r="KTN377" s="91"/>
      <c r="KTO377" s="91"/>
      <c r="KTP377" s="91"/>
      <c r="KTQ377" s="91"/>
      <c r="KTR377" s="91"/>
      <c r="KTS377" s="91"/>
      <c r="KTT377" s="91"/>
      <c r="KTU377" s="91" t="s">
        <v>218</v>
      </c>
      <c r="KTV377" s="91"/>
      <c r="KTW377" s="91"/>
      <c r="KTX377" s="91"/>
      <c r="KTY377" s="91"/>
      <c r="KTZ377" s="91"/>
      <c r="KUA377" s="91"/>
      <c r="KUB377" s="91"/>
      <c r="KUC377" s="91" t="s">
        <v>218</v>
      </c>
      <c r="KUD377" s="91"/>
      <c r="KUE377" s="91"/>
      <c r="KUF377" s="91"/>
      <c r="KUG377" s="91"/>
      <c r="KUH377" s="91"/>
      <c r="KUI377" s="91"/>
      <c r="KUJ377" s="91"/>
      <c r="KUK377" s="91" t="s">
        <v>218</v>
      </c>
      <c r="KUL377" s="91"/>
      <c r="KUM377" s="91"/>
      <c r="KUN377" s="91"/>
      <c r="KUO377" s="91"/>
      <c r="KUP377" s="91"/>
      <c r="KUQ377" s="91"/>
      <c r="KUR377" s="91"/>
      <c r="KUS377" s="91" t="s">
        <v>218</v>
      </c>
      <c r="KUT377" s="91"/>
      <c r="KUU377" s="91"/>
      <c r="KUV377" s="91"/>
      <c r="KUW377" s="91"/>
      <c r="KUX377" s="91"/>
      <c r="KUY377" s="91"/>
      <c r="KUZ377" s="91"/>
      <c r="KVA377" s="91" t="s">
        <v>218</v>
      </c>
      <c r="KVB377" s="91"/>
      <c r="KVC377" s="91"/>
      <c r="KVD377" s="91"/>
      <c r="KVE377" s="91"/>
      <c r="KVF377" s="91"/>
      <c r="KVG377" s="91"/>
      <c r="KVH377" s="91"/>
      <c r="KVI377" s="91" t="s">
        <v>218</v>
      </c>
      <c r="KVJ377" s="91"/>
      <c r="KVK377" s="91"/>
      <c r="KVL377" s="91"/>
      <c r="KVM377" s="91"/>
      <c r="KVN377" s="91"/>
      <c r="KVO377" s="91"/>
      <c r="KVP377" s="91"/>
      <c r="KVQ377" s="91" t="s">
        <v>218</v>
      </c>
      <c r="KVR377" s="91"/>
      <c r="KVS377" s="91"/>
      <c r="KVT377" s="91"/>
      <c r="KVU377" s="91"/>
      <c r="KVV377" s="91"/>
      <c r="KVW377" s="91"/>
      <c r="KVX377" s="91"/>
      <c r="KVY377" s="91" t="s">
        <v>218</v>
      </c>
      <c r="KVZ377" s="91"/>
      <c r="KWA377" s="91"/>
      <c r="KWB377" s="91"/>
      <c r="KWC377" s="91"/>
      <c r="KWD377" s="91"/>
      <c r="KWE377" s="91"/>
      <c r="KWF377" s="91"/>
      <c r="KWG377" s="91" t="s">
        <v>218</v>
      </c>
      <c r="KWH377" s="91"/>
      <c r="KWI377" s="91"/>
      <c r="KWJ377" s="91"/>
      <c r="KWK377" s="91"/>
      <c r="KWL377" s="91"/>
      <c r="KWM377" s="91"/>
      <c r="KWN377" s="91"/>
      <c r="KWO377" s="91" t="s">
        <v>218</v>
      </c>
      <c r="KWP377" s="91"/>
      <c r="KWQ377" s="91"/>
      <c r="KWR377" s="91"/>
      <c r="KWS377" s="91"/>
      <c r="KWT377" s="91"/>
      <c r="KWU377" s="91"/>
      <c r="KWV377" s="91"/>
      <c r="KWW377" s="91" t="s">
        <v>218</v>
      </c>
      <c r="KWX377" s="91"/>
      <c r="KWY377" s="91"/>
      <c r="KWZ377" s="91"/>
      <c r="KXA377" s="91"/>
      <c r="KXB377" s="91"/>
      <c r="KXC377" s="91"/>
      <c r="KXD377" s="91"/>
      <c r="KXE377" s="91" t="s">
        <v>218</v>
      </c>
      <c r="KXF377" s="91"/>
      <c r="KXG377" s="91"/>
      <c r="KXH377" s="91"/>
      <c r="KXI377" s="91"/>
      <c r="KXJ377" s="91"/>
      <c r="KXK377" s="91"/>
      <c r="KXL377" s="91"/>
      <c r="KXM377" s="91" t="s">
        <v>218</v>
      </c>
      <c r="KXN377" s="91"/>
      <c r="KXO377" s="91"/>
      <c r="KXP377" s="91"/>
      <c r="KXQ377" s="91"/>
      <c r="KXR377" s="91"/>
      <c r="KXS377" s="91"/>
      <c r="KXT377" s="91"/>
      <c r="KXU377" s="91" t="s">
        <v>218</v>
      </c>
      <c r="KXV377" s="91"/>
      <c r="KXW377" s="91"/>
      <c r="KXX377" s="91"/>
      <c r="KXY377" s="91"/>
      <c r="KXZ377" s="91"/>
      <c r="KYA377" s="91"/>
      <c r="KYB377" s="91"/>
      <c r="KYC377" s="91" t="s">
        <v>218</v>
      </c>
      <c r="KYD377" s="91"/>
      <c r="KYE377" s="91"/>
      <c r="KYF377" s="91"/>
      <c r="KYG377" s="91"/>
      <c r="KYH377" s="91"/>
      <c r="KYI377" s="91"/>
      <c r="KYJ377" s="91"/>
      <c r="KYK377" s="91" t="s">
        <v>218</v>
      </c>
      <c r="KYL377" s="91"/>
      <c r="KYM377" s="91"/>
      <c r="KYN377" s="91"/>
      <c r="KYO377" s="91"/>
      <c r="KYP377" s="91"/>
      <c r="KYQ377" s="91"/>
      <c r="KYR377" s="91"/>
      <c r="KYS377" s="91" t="s">
        <v>218</v>
      </c>
      <c r="KYT377" s="91"/>
      <c r="KYU377" s="91"/>
      <c r="KYV377" s="91"/>
      <c r="KYW377" s="91"/>
      <c r="KYX377" s="91"/>
      <c r="KYY377" s="91"/>
      <c r="KYZ377" s="91"/>
      <c r="KZA377" s="91" t="s">
        <v>218</v>
      </c>
      <c r="KZB377" s="91"/>
      <c r="KZC377" s="91"/>
      <c r="KZD377" s="91"/>
      <c r="KZE377" s="91"/>
      <c r="KZF377" s="91"/>
      <c r="KZG377" s="91"/>
      <c r="KZH377" s="91"/>
      <c r="KZI377" s="91" t="s">
        <v>218</v>
      </c>
      <c r="KZJ377" s="91"/>
      <c r="KZK377" s="91"/>
      <c r="KZL377" s="91"/>
      <c r="KZM377" s="91"/>
      <c r="KZN377" s="91"/>
      <c r="KZO377" s="91"/>
      <c r="KZP377" s="91"/>
      <c r="KZQ377" s="91" t="s">
        <v>218</v>
      </c>
      <c r="KZR377" s="91"/>
      <c r="KZS377" s="91"/>
      <c r="KZT377" s="91"/>
      <c r="KZU377" s="91"/>
      <c r="KZV377" s="91"/>
      <c r="KZW377" s="91"/>
      <c r="KZX377" s="91"/>
      <c r="KZY377" s="91" t="s">
        <v>218</v>
      </c>
      <c r="KZZ377" s="91"/>
      <c r="LAA377" s="91"/>
      <c r="LAB377" s="91"/>
      <c r="LAC377" s="91"/>
      <c r="LAD377" s="91"/>
      <c r="LAE377" s="91"/>
      <c r="LAF377" s="91"/>
      <c r="LAG377" s="91" t="s">
        <v>218</v>
      </c>
      <c r="LAH377" s="91"/>
      <c r="LAI377" s="91"/>
      <c r="LAJ377" s="91"/>
      <c r="LAK377" s="91"/>
      <c r="LAL377" s="91"/>
      <c r="LAM377" s="91"/>
      <c r="LAN377" s="91"/>
      <c r="LAO377" s="91" t="s">
        <v>218</v>
      </c>
      <c r="LAP377" s="91"/>
      <c r="LAQ377" s="91"/>
      <c r="LAR377" s="91"/>
      <c r="LAS377" s="91"/>
      <c r="LAT377" s="91"/>
      <c r="LAU377" s="91"/>
      <c r="LAV377" s="91"/>
      <c r="LAW377" s="91" t="s">
        <v>218</v>
      </c>
      <c r="LAX377" s="91"/>
      <c r="LAY377" s="91"/>
      <c r="LAZ377" s="91"/>
      <c r="LBA377" s="91"/>
      <c r="LBB377" s="91"/>
      <c r="LBC377" s="91"/>
      <c r="LBD377" s="91"/>
      <c r="LBE377" s="91" t="s">
        <v>218</v>
      </c>
      <c r="LBF377" s="91"/>
      <c r="LBG377" s="91"/>
      <c r="LBH377" s="91"/>
      <c r="LBI377" s="91"/>
      <c r="LBJ377" s="91"/>
      <c r="LBK377" s="91"/>
      <c r="LBL377" s="91"/>
      <c r="LBM377" s="91" t="s">
        <v>218</v>
      </c>
      <c r="LBN377" s="91"/>
      <c r="LBO377" s="91"/>
      <c r="LBP377" s="91"/>
      <c r="LBQ377" s="91"/>
      <c r="LBR377" s="91"/>
      <c r="LBS377" s="91"/>
      <c r="LBT377" s="91"/>
      <c r="LBU377" s="91" t="s">
        <v>218</v>
      </c>
      <c r="LBV377" s="91"/>
      <c r="LBW377" s="91"/>
      <c r="LBX377" s="91"/>
      <c r="LBY377" s="91"/>
      <c r="LBZ377" s="91"/>
      <c r="LCA377" s="91"/>
      <c r="LCB377" s="91"/>
      <c r="LCC377" s="91" t="s">
        <v>218</v>
      </c>
      <c r="LCD377" s="91"/>
      <c r="LCE377" s="91"/>
      <c r="LCF377" s="91"/>
      <c r="LCG377" s="91"/>
      <c r="LCH377" s="91"/>
      <c r="LCI377" s="91"/>
      <c r="LCJ377" s="91"/>
      <c r="LCK377" s="91" t="s">
        <v>218</v>
      </c>
      <c r="LCL377" s="91"/>
      <c r="LCM377" s="91"/>
      <c r="LCN377" s="91"/>
      <c r="LCO377" s="91"/>
      <c r="LCP377" s="91"/>
      <c r="LCQ377" s="91"/>
      <c r="LCR377" s="91"/>
      <c r="LCS377" s="91" t="s">
        <v>218</v>
      </c>
      <c r="LCT377" s="91"/>
      <c r="LCU377" s="91"/>
      <c r="LCV377" s="91"/>
      <c r="LCW377" s="91"/>
      <c r="LCX377" s="91"/>
      <c r="LCY377" s="91"/>
      <c r="LCZ377" s="91"/>
      <c r="LDA377" s="91" t="s">
        <v>218</v>
      </c>
      <c r="LDB377" s="91"/>
      <c r="LDC377" s="91"/>
      <c r="LDD377" s="91"/>
      <c r="LDE377" s="91"/>
      <c r="LDF377" s="91"/>
      <c r="LDG377" s="91"/>
      <c r="LDH377" s="91"/>
      <c r="LDI377" s="91" t="s">
        <v>218</v>
      </c>
      <c r="LDJ377" s="91"/>
      <c r="LDK377" s="91"/>
      <c r="LDL377" s="91"/>
      <c r="LDM377" s="91"/>
      <c r="LDN377" s="91"/>
      <c r="LDO377" s="91"/>
      <c r="LDP377" s="91"/>
      <c r="LDQ377" s="91" t="s">
        <v>218</v>
      </c>
      <c r="LDR377" s="91"/>
      <c r="LDS377" s="91"/>
      <c r="LDT377" s="91"/>
      <c r="LDU377" s="91"/>
      <c r="LDV377" s="91"/>
      <c r="LDW377" s="91"/>
      <c r="LDX377" s="91"/>
      <c r="LDY377" s="91" t="s">
        <v>218</v>
      </c>
      <c r="LDZ377" s="91"/>
      <c r="LEA377" s="91"/>
      <c r="LEB377" s="91"/>
      <c r="LEC377" s="91"/>
      <c r="LED377" s="91"/>
      <c r="LEE377" s="91"/>
      <c r="LEF377" s="91"/>
      <c r="LEG377" s="91" t="s">
        <v>218</v>
      </c>
      <c r="LEH377" s="91"/>
      <c r="LEI377" s="91"/>
      <c r="LEJ377" s="91"/>
      <c r="LEK377" s="91"/>
      <c r="LEL377" s="91"/>
      <c r="LEM377" s="91"/>
      <c r="LEN377" s="91"/>
      <c r="LEO377" s="91" t="s">
        <v>218</v>
      </c>
      <c r="LEP377" s="91"/>
      <c r="LEQ377" s="91"/>
      <c r="LER377" s="91"/>
      <c r="LES377" s="91"/>
      <c r="LET377" s="91"/>
      <c r="LEU377" s="91"/>
      <c r="LEV377" s="91"/>
      <c r="LEW377" s="91" t="s">
        <v>218</v>
      </c>
      <c r="LEX377" s="91"/>
      <c r="LEY377" s="91"/>
      <c r="LEZ377" s="91"/>
      <c r="LFA377" s="91"/>
      <c r="LFB377" s="91"/>
      <c r="LFC377" s="91"/>
      <c r="LFD377" s="91"/>
      <c r="LFE377" s="91" t="s">
        <v>218</v>
      </c>
      <c r="LFF377" s="91"/>
      <c r="LFG377" s="91"/>
      <c r="LFH377" s="91"/>
      <c r="LFI377" s="91"/>
      <c r="LFJ377" s="91"/>
      <c r="LFK377" s="91"/>
      <c r="LFL377" s="91"/>
      <c r="LFM377" s="91" t="s">
        <v>218</v>
      </c>
      <c r="LFN377" s="91"/>
      <c r="LFO377" s="91"/>
      <c r="LFP377" s="91"/>
      <c r="LFQ377" s="91"/>
      <c r="LFR377" s="91"/>
      <c r="LFS377" s="91"/>
      <c r="LFT377" s="91"/>
      <c r="LFU377" s="91" t="s">
        <v>218</v>
      </c>
      <c r="LFV377" s="91"/>
      <c r="LFW377" s="91"/>
      <c r="LFX377" s="91"/>
      <c r="LFY377" s="91"/>
      <c r="LFZ377" s="91"/>
      <c r="LGA377" s="91"/>
      <c r="LGB377" s="91"/>
      <c r="LGC377" s="91" t="s">
        <v>218</v>
      </c>
      <c r="LGD377" s="91"/>
      <c r="LGE377" s="91"/>
      <c r="LGF377" s="91"/>
      <c r="LGG377" s="91"/>
      <c r="LGH377" s="91"/>
      <c r="LGI377" s="91"/>
      <c r="LGJ377" s="91"/>
      <c r="LGK377" s="91" t="s">
        <v>218</v>
      </c>
      <c r="LGL377" s="91"/>
      <c r="LGM377" s="91"/>
      <c r="LGN377" s="91"/>
      <c r="LGO377" s="91"/>
      <c r="LGP377" s="91"/>
      <c r="LGQ377" s="91"/>
      <c r="LGR377" s="91"/>
      <c r="LGS377" s="91" t="s">
        <v>218</v>
      </c>
      <c r="LGT377" s="91"/>
      <c r="LGU377" s="91"/>
      <c r="LGV377" s="91"/>
      <c r="LGW377" s="91"/>
      <c r="LGX377" s="91"/>
      <c r="LGY377" s="91"/>
      <c r="LGZ377" s="91"/>
      <c r="LHA377" s="91" t="s">
        <v>218</v>
      </c>
      <c r="LHB377" s="91"/>
      <c r="LHC377" s="91"/>
      <c r="LHD377" s="91"/>
      <c r="LHE377" s="91"/>
      <c r="LHF377" s="91"/>
      <c r="LHG377" s="91"/>
      <c r="LHH377" s="91"/>
      <c r="LHI377" s="91" t="s">
        <v>218</v>
      </c>
      <c r="LHJ377" s="91"/>
      <c r="LHK377" s="91"/>
      <c r="LHL377" s="91"/>
      <c r="LHM377" s="91"/>
      <c r="LHN377" s="91"/>
      <c r="LHO377" s="91"/>
      <c r="LHP377" s="91"/>
      <c r="LHQ377" s="91" t="s">
        <v>218</v>
      </c>
      <c r="LHR377" s="91"/>
      <c r="LHS377" s="91"/>
      <c r="LHT377" s="91"/>
      <c r="LHU377" s="91"/>
      <c r="LHV377" s="91"/>
      <c r="LHW377" s="91"/>
      <c r="LHX377" s="91"/>
      <c r="LHY377" s="91" t="s">
        <v>218</v>
      </c>
      <c r="LHZ377" s="91"/>
      <c r="LIA377" s="91"/>
      <c r="LIB377" s="91"/>
      <c r="LIC377" s="91"/>
      <c r="LID377" s="91"/>
      <c r="LIE377" s="91"/>
      <c r="LIF377" s="91"/>
      <c r="LIG377" s="91" t="s">
        <v>218</v>
      </c>
      <c r="LIH377" s="91"/>
      <c r="LII377" s="91"/>
      <c r="LIJ377" s="91"/>
      <c r="LIK377" s="91"/>
      <c r="LIL377" s="91"/>
      <c r="LIM377" s="91"/>
      <c r="LIN377" s="91"/>
      <c r="LIO377" s="91" t="s">
        <v>218</v>
      </c>
      <c r="LIP377" s="91"/>
      <c r="LIQ377" s="91"/>
      <c r="LIR377" s="91"/>
      <c r="LIS377" s="91"/>
      <c r="LIT377" s="91"/>
      <c r="LIU377" s="91"/>
      <c r="LIV377" s="91"/>
      <c r="LIW377" s="91" t="s">
        <v>218</v>
      </c>
      <c r="LIX377" s="91"/>
      <c r="LIY377" s="91"/>
      <c r="LIZ377" s="91"/>
      <c r="LJA377" s="91"/>
      <c r="LJB377" s="91"/>
      <c r="LJC377" s="91"/>
      <c r="LJD377" s="91"/>
      <c r="LJE377" s="91" t="s">
        <v>218</v>
      </c>
      <c r="LJF377" s="91"/>
      <c r="LJG377" s="91"/>
      <c r="LJH377" s="91"/>
      <c r="LJI377" s="91"/>
      <c r="LJJ377" s="91"/>
      <c r="LJK377" s="91"/>
      <c r="LJL377" s="91"/>
      <c r="LJM377" s="91" t="s">
        <v>218</v>
      </c>
      <c r="LJN377" s="91"/>
      <c r="LJO377" s="91"/>
      <c r="LJP377" s="91"/>
      <c r="LJQ377" s="91"/>
      <c r="LJR377" s="91"/>
      <c r="LJS377" s="91"/>
      <c r="LJT377" s="91"/>
      <c r="LJU377" s="91" t="s">
        <v>218</v>
      </c>
      <c r="LJV377" s="91"/>
      <c r="LJW377" s="91"/>
      <c r="LJX377" s="91"/>
      <c r="LJY377" s="91"/>
      <c r="LJZ377" s="91"/>
      <c r="LKA377" s="91"/>
      <c r="LKB377" s="91"/>
      <c r="LKC377" s="91" t="s">
        <v>218</v>
      </c>
      <c r="LKD377" s="91"/>
      <c r="LKE377" s="91"/>
      <c r="LKF377" s="91"/>
      <c r="LKG377" s="91"/>
      <c r="LKH377" s="91"/>
      <c r="LKI377" s="91"/>
      <c r="LKJ377" s="91"/>
      <c r="LKK377" s="91" t="s">
        <v>218</v>
      </c>
      <c r="LKL377" s="91"/>
      <c r="LKM377" s="91"/>
      <c r="LKN377" s="91"/>
      <c r="LKO377" s="91"/>
      <c r="LKP377" s="91"/>
      <c r="LKQ377" s="91"/>
      <c r="LKR377" s="91"/>
      <c r="LKS377" s="91" t="s">
        <v>218</v>
      </c>
      <c r="LKT377" s="91"/>
      <c r="LKU377" s="91"/>
      <c r="LKV377" s="91"/>
      <c r="LKW377" s="91"/>
      <c r="LKX377" s="91"/>
      <c r="LKY377" s="91"/>
      <c r="LKZ377" s="91"/>
      <c r="LLA377" s="91" t="s">
        <v>218</v>
      </c>
      <c r="LLB377" s="91"/>
      <c r="LLC377" s="91"/>
      <c r="LLD377" s="91"/>
      <c r="LLE377" s="91"/>
      <c r="LLF377" s="91"/>
      <c r="LLG377" s="91"/>
      <c r="LLH377" s="91"/>
      <c r="LLI377" s="91" t="s">
        <v>218</v>
      </c>
      <c r="LLJ377" s="91"/>
      <c r="LLK377" s="91"/>
      <c r="LLL377" s="91"/>
      <c r="LLM377" s="91"/>
      <c r="LLN377" s="91"/>
      <c r="LLO377" s="91"/>
      <c r="LLP377" s="91"/>
      <c r="LLQ377" s="91" t="s">
        <v>218</v>
      </c>
      <c r="LLR377" s="91"/>
      <c r="LLS377" s="91"/>
      <c r="LLT377" s="91"/>
      <c r="LLU377" s="91"/>
      <c r="LLV377" s="91"/>
      <c r="LLW377" s="91"/>
      <c r="LLX377" s="91"/>
      <c r="LLY377" s="91" t="s">
        <v>218</v>
      </c>
      <c r="LLZ377" s="91"/>
      <c r="LMA377" s="91"/>
      <c r="LMB377" s="91"/>
      <c r="LMC377" s="91"/>
      <c r="LMD377" s="91"/>
      <c r="LME377" s="91"/>
      <c r="LMF377" s="91"/>
      <c r="LMG377" s="91" t="s">
        <v>218</v>
      </c>
      <c r="LMH377" s="91"/>
      <c r="LMI377" s="91"/>
      <c r="LMJ377" s="91"/>
      <c r="LMK377" s="91"/>
      <c r="LML377" s="91"/>
      <c r="LMM377" s="91"/>
      <c r="LMN377" s="91"/>
      <c r="LMO377" s="91" t="s">
        <v>218</v>
      </c>
      <c r="LMP377" s="91"/>
      <c r="LMQ377" s="91"/>
      <c r="LMR377" s="91"/>
      <c r="LMS377" s="91"/>
      <c r="LMT377" s="91"/>
      <c r="LMU377" s="91"/>
      <c r="LMV377" s="91"/>
      <c r="LMW377" s="91" t="s">
        <v>218</v>
      </c>
      <c r="LMX377" s="91"/>
      <c r="LMY377" s="91"/>
      <c r="LMZ377" s="91"/>
      <c r="LNA377" s="91"/>
      <c r="LNB377" s="91"/>
      <c r="LNC377" s="91"/>
      <c r="LND377" s="91"/>
      <c r="LNE377" s="91" t="s">
        <v>218</v>
      </c>
      <c r="LNF377" s="91"/>
      <c r="LNG377" s="91"/>
      <c r="LNH377" s="91"/>
      <c r="LNI377" s="91"/>
      <c r="LNJ377" s="91"/>
      <c r="LNK377" s="91"/>
      <c r="LNL377" s="91"/>
      <c r="LNM377" s="91" t="s">
        <v>218</v>
      </c>
      <c r="LNN377" s="91"/>
      <c r="LNO377" s="91"/>
      <c r="LNP377" s="91"/>
      <c r="LNQ377" s="91"/>
      <c r="LNR377" s="91"/>
      <c r="LNS377" s="91"/>
      <c r="LNT377" s="91"/>
      <c r="LNU377" s="91" t="s">
        <v>218</v>
      </c>
      <c r="LNV377" s="91"/>
      <c r="LNW377" s="91"/>
      <c r="LNX377" s="91"/>
      <c r="LNY377" s="91"/>
      <c r="LNZ377" s="91"/>
      <c r="LOA377" s="91"/>
      <c r="LOB377" s="91"/>
      <c r="LOC377" s="91" t="s">
        <v>218</v>
      </c>
      <c r="LOD377" s="91"/>
      <c r="LOE377" s="91"/>
      <c r="LOF377" s="91"/>
      <c r="LOG377" s="91"/>
      <c r="LOH377" s="91"/>
      <c r="LOI377" s="91"/>
      <c r="LOJ377" s="91"/>
      <c r="LOK377" s="91" t="s">
        <v>218</v>
      </c>
      <c r="LOL377" s="91"/>
      <c r="LOM377" s="91"/>
      <c r="LON377" s="91"/>
      <c r="LOO377" s="91"/>
      <c r="LOP377" s="91"/>
      <c r="LOQ377" s="91"/>
      <c r="LOR377" s="91"/>
      <c r="LOS377" s="91" t="s">
        <v>218</v>
      </c>
      <c r="LOT377" s="91"/>
      <c r="LOU377" s="91"/>
      <c r="LOV377" s="91"/>
      <c r="LOW377" s="91"/>
      <c r="LOX377" s="91"/>
      <c r="LOY377" s="91"/>
      <c r="LOZ377" s="91"/>
      <c r="LPA377" s="91" t="s">
        <v>218</v>
      </c>
      <c r="LPB377" s="91"/>
      <c r="LPC377" s="91"/>
      <c r="LPD377" s="91"/>
      <c r="LPE377" s="91"/>
      <c r="LPF377" s="91"/>
      <c r="LPG377" s="91"/>
      <c r="LPH377" s="91"/>
      <c r="LPI377" s="91" t="s">
        <v>218</v>
      </c>
      <c r="LPJ377" s="91"/>
      <c r="LPK377" s="91"/>
      <c r="LPL377" s="91"/>
      <c r="LPM377" s="91"/>
      <c r="LPN377" s="91"/>
      <c r="LPO377" s="91"/>
      <c r="LPP377" s="91"/>
      <c r="LPQ377" s="91" t="s">
        <v>218</v>
      </c>
      <c r="LPR377" s="91"/>
      <c r="LPS377" s="91"/>
      <c r="LPT377" s="91"/>
      <c r="LPU377" s="91"/>
      <c r="LPV377" s="91"/>
      <c r="LPW377" s="91"/>
      <c r="LPX377" s="91"/>
      <c r="LPY377" s="91" t="s">
        <v>218</v>
      </c>
      <c r="LPZ377" s="91"/>
      <c r="LQA377" s="91"/>
      <c r="LQB377" s="91"/>
      <c r="LQC377" s="91"/>
      <c r="LQD377" s="91"/>
      <c r="LQE377" s="91"/>
      <c r="LQF377" s="91"/>
      <c r="LQG377" s="91" t="s">
        <v>218</v>
      </c>
      <c r="LQH377" s="91"/>
      <c r="LQI377" s="91"/>
      <c r="LQJ377" s="91"/>
      <c r="LQK377" s="91"/>
      <c r="LQL377" s="91"/>
      <c r="LQM377" s="91"/>
      <c r="LQN377" s="91"/>
      <c r="LQO377" s="91" t="s">
        <v>218</v>
      </c>
      <c r="LQP377" s="91"/>
      <c r="LQQ377" s="91"/>
      <c r="LQR377" s="91"/>
      <c r="LQS377" s="91"/>
      <c r="LQT377" s="91"/>
      <c r="LQU377" s="91"/>
      <c r="LQV377" s="91"/>
      <c r="LQW377" s="91" t="s">
        <v>218</v>
      </c>
      <c r="LQX377" s="91"/>
      <c r="LQY377" s="91"/>
      <c r="LQZ377" s="91"/>
      <c r="LRA377" s="91"/>
      <c r="LRB377" s="91"/>
      <c r="LRC377" s="91"/>
      <c r="LRD377" s="91"/>
      <c r="LRE377" s="91" t="s">
        <v>218</v>
      </c>
      <c r="LRF377" s="91"/>
      <c r="LRG377" s="91"/>
      <c r="LRH377" s="91"/>
      <c r="LRI377" s="91"/>
      <c r="LRJ377" s="91"/>
      <c r="LRK377" s="91"/>
      <c r="LRL377" s="91"/>
      <c r="LRM377" s="91" t="s">
        <v>218</v>
      </c>
      <c r="LRN377" s="91"/>
      <c r="LRO377" s="91"/>
      <c r="LRP377" s="91"/>
      <c r="LRQ377" s="91"/>
      <c r="LRR377" s="91"/>
      <c r="LRS377" s="91"/>
      <c r="LRT377" s="91"/>
      <c r="LRU377" s="91" t="s">
        <v>218</v>
      </c>
      <c r="LRV377" s="91"/>
      <c r="LRW377" s="91"/>
      <c r="LRX377" s="91"/>
      <c r="LRY377" s="91"/>
      <c r="LRZ377" s="91"/>
      <c r="LSA377" s="91"/>
      <c r="LSB377" s="91"/>
      <c r="LSC377" s="91" t="s">
        <v>218</v>
      </c>
      <c r="LSD377" s="91"/>
      <c r="LSE377" s="91"/>
      <c r="LSF377" s="91"/>
      <c r="LSG377" s="91"/>
      <c r="LSH377" s="91"/>
      <c r="LSI377" s="91"/>
      <c r="LSJ377" s="91"/>
      <c r="LSK377" s="91" t="s">
        <v>218</v>
      </c>
      <c r="LSL377" s="91"/>
      <c r="LSM377" s="91"/>
      <c r="LSN377" s="91"/>
      <c r="LSO377" s="91"/>
      <c r="LSP377" s="91"/>
      <c r="LSQ377" s="91"/>
      <c r="LSR377" s="91"/>
      <c r="LSS377" s="91" t="s">
        <v>218</v>
      </c>
      <c r="LST377" s="91"/>
      <c r="LSU377" s="91"/>
      <c r="LSV377" s="91"/>
      <c r="LSW377" s="91"/>
      <c r="LSX377" s="91"/>
      <c r="LSY377" s="91"/>
      <c r="LSZ377" s="91"/>
      <c r="LTA377" s="91" t="s">
        <v>218</v>
      </c>
      <c r="LTB377" s="91"/>
      <c r="LTC377" s="91"/>
      <c r="LTD377" s="91"/>
      <c r="LTE377" s="91"/>
      <c r="LTF377" s="91"/>
      <c r="LTG377" s="91"/>
      <c r="LTH377" s="91"/>
      <c r="LTI377" s="91" t="s">
        <v>218</v>
      </c>
      <c r="LTJ377" s="91"/>
      <c r="LTK377" s="91"/>
      <c r="LTL377" s="91"/>
      <c r="LTM377" s="91"/>
      <c r="LTN377" s="91"/>
      <c r="LTO377" s="91"/>
      <c r="LTP377" s="91"/>
      <c r="LTQ377" s="91" t="s">
        <v>218</v>
      </c>
      <c r="LTR377" s="91"/>
      <c r="LTS377" s="91"/>
      <c r="LTT377" s="91"/>
      <c r="LTU377" s="91"/>
      <c r="LTV377" s="91"/>
      <c r="LTW377" s="91"/>
      <c r="LTX377" s="91"/>
      <c r="LTY377" s="91" t="s">
        <v>218</v>
      </c>
      <c r="LTZ377" s="91"/>
      <c r="LUA377" s="91"/>
      <c r="LUB377" s="91"/>
      <c r="LUC377" s="91"/>
      <c r="LUD377" s="91"/>
      <c r="LUE377" s="91"/>
      <c r="LUF377" s="91"/>
      <c r="LUG377" s="91" t="s">
        <v>218</v>
      </c>
      <c r="LUH377" s="91"/>
      <c r="LUI377" s="91"/>
      <c r="LUJ377" s="91"/>
      <c r="LUK377" s="91"/>
      <c r="LUL377" s="91"/>
      <c r="LUM377" s="91"/>
      <c r="LUN377" s="91"/>
      <c r="LUO377" s="91" t="s">
        <v>218</v>
      </c>
      <c r="LUP377" s="91"/>
      <c r="LUQ377" s="91"/>
      <c r="LUR377" s="91"/>
      <c r="LUS377" s="91"/>
      <c r="LUT377" s="91"/>
      <c r="LUU377" s="91"/>
      <c r="LUV377" s="91"/>
      <c r="LUW377" s="91" t="s">
        <v>218</v>
      </c>
      <c r="LUX377" s="91"/>
      <c r="LUY377" s="91"/>
      <c r="LUZ377" s="91"/>
      <c r="LVA377" s="91"/>
      <c r="LVB377" s="91"/>
      <c r="LVC377" s="91"/>
      <c r="LVD377" s="91"/>
      <c r="LVE377" s="91" t="s">
        <v>218</v>
      </c>
      <c r="LVF377" s="91"/>
      <c r="LVG377" s="91"/>
      <c r="LVH377" s="91"/>
      <c r="LVI377" s="91"/>
      <c r="LVJ377" s="91"/>
      <c r="LVK377" s="91"/>
      <c r="LVL377" s="91"/>
      <c r="LVM377" s="91" t="s">
        <v>218</v>
      </c>
      <c r="LVN377" s="91"/>
      <c r="LVO377" s="91"/>
      <c r="LVP377" s="91"/>
      <c r="LVQ377" s="91"/>
      <c r="LVR377" s="91"/>
      <c r="LVS377" s="91"/>
      <c r="LVT377" s="91"/>
      <c r="LVU377" s="91" t="s">
        <v>218</v>
      </c>
      <c r="LVV377" s="91"/>
      <c r="LVW377" s="91"/>
      <c r="LVX377" s="91"/>
      <c r="LVY377" s="91"/>
      <c r="LVZ377" s="91"/>
      <c r="LWA377" s="91"/>
      <c r="LWB377" s="91"/>
      <c r="LWC377" s="91" t="s">
        <v>218</v>
      </c>
      <c r="LWD377" s="91"/>
      <c r="LWE377" s="91"/>
      <c r="LWF377" s="91"/>
      <c r="LWG377" s="91"/>
      <c r="LWH377" s="91"/>
      <c r="LWI377" s="91"/>
      <c r="LWJ377" s="91"/>
      <c r="LWK377" s="91" t="s">
        <v>218</v>
      </c>
      <c r="LWL377" s="91"/>
      <c r="LWM377" s="91"/>
      <c r="LWN377" s="91"/>
      <c r="LWO377" s="91"/>
      <c r="LWP377" s="91"/>
      <c r="LWQ377" s="91"/>
      <c r="LWR377" s="91"/>
      <c r="LWS377" s="91" t="s">
        <v>218</v>
      </c>
      <c r="LWT377" s="91"/>
      <c r="LWU377" s="91"/>
      <c r="LWV377" s="91"/>
      <c r="LWW377" s="91"/>
      <c r="LWX377" s="91"/>
      <c r="LWY377" s="91"/>
      <c r="LWZ377" s="91"/>
      <c r="LXA377" s="91" t="s">
        <v>218</v>
      </c>
      <c r="LXB377" s="91"/>
      <c r="LXC377" s="91"/>
      <c r="LXD377" s="91"/>
      <c r="LXE377" s="91"/>
      <c r="LXF377" s="91"/>
      <c r="LXG377" s="91"/>
      <c r="LXH377" s="91"/>
      <c r="LXI377" s="91" t="s">
        <v>218</v>
      </c>
      <c r="LXJ377" s="91"/>
      <c r="LXK377" s="91"/>
      <c r="LXL377" s="91"/>
      <c r="LXM377" s="91"/>
      <c r="LXN377" s="91"/>
      <c r="LXO377" s="91"/>
      <c r="LXP377" s="91"/>
      <c r="LXQ377" s="91" t="s">
        <v>218</v>
      </c>
      <c r="LXR377" s="91"/>
      <c r="LXS377" s="91"/>
      <c r="LXT377" s="91"/>
      <c r="LXU377" s="91"/>
      <c r="LXV377" s="91"/>
      <c r="LXW377" s="91"/>
      <c r="LXX377" s="91"/>
      <c r="LXY377" s="91" t="s">
        <v>218</v>
      </c>
      <c r="LXZ377" s="91"/>
      <c r="LYA377" s="91"/>
      <c r="LYB377" s="91"/>
      <c r="LYC377" s="91"/>
      <c r="LYD377" s="91"/>
      <c r="LYE377" s="91"/>
      <c r="LYF377" s="91"/>
      <c r="LYG377" s="91" t="s">
        <v>218</v>
      </c>
      <c r="LYH377" s="91"/>
      <c r="LYI377" s="91"/>
      <c r="LYJ377" s="91"/>
      <c r="LYK377" s="91"/>
      <c r="LYL377" s="91"/>
      <c r="LYM377" s="91"/>
      <c r="LYN377" s="91"/>
      <c r="LYO377" s="91" t="s">
        <v>218</v>
      </c>
      <c r="LYP377" s="91"/>
      <c r="LYQ377" s="91"/>
      <c r="LYR377" s="91"/>
      <c r="LYS377" s="91"/>
      <c r="LYT377" s="91"/>
      <c r="LYU377" s="91"/>
      <c r="LYV377" s="91"/>
      <c r="LYW377" s="91" t="s">
        <v>218</v>
      </c>
      <c r="LYX377" s="91"/>
      <c r="LYY377" s="91"/>
      <c r="LYZ377" s="91"/>
      <c r="LZA377" s="91"/>
      <c r="LZB377" s="91"/>
      <c r="LZC377" s="91"/>
      <c r="LZD377" s="91"/>
      <c r="LZE377" s="91" t="s">
        <v>218</v>
      </c>
      <c r="LZF377" s="91"/>
      <c r="LZG377" s="91"/>
      <c r="LZH377" s="91"/>
      <c r="LZI377" s="91"/>
      <c r="LZJ377" s="91"/>
      <c r="LZK377" s="91"/>
      <c r="LZL377" s="91"/>
      <c r="LZM377" s="91" t="s">
        <v>218</v>
      </c>
      <c r="LZN377" s="91"/>
      <c r="LZO377" s="91"/>
      <c r="LZP377" s="91"/>
      <c r="LZQ377" s="91"/>
      <c r="LZR377" s="91"/>
      <c r="LZS377" s="91"/>
      <c r="LZT377" s="91"/>
      <c r="LZU377" s="91" t="s">
        <v>218</v>
      </c>
      <c r="LZV377" s="91"/>
      <c r="LZW377" s="91"/>
      <c r="LZX377" s="91"/>
      <c r="LZY377" s="91"/>
      <c r="LZZ377" s="91"/>
      <c r="MAA377" s="91"/>
      <c r="MAB377" s="91"/>
      <c r="MAC377" s="91" t="s">
        <v>218</v>
      </c>
      <c r="MAD377" s="91"/>
      <c r="MAE377" s="91"/>
      <c r="MAF377" s="91"/>
      <c r="MAG377" s="91"/>
      <c r="MAH377" s="91"/>
      <c r="MAI377" s="91"/>
      <c r="MAJ377" s="91"/>
      <c r="MAK377" s="91" t="s">
        <v>218</v>
      </c>
      <c r="MAL377" s="91"/>
      <c r="MAM377" s="91"/>
      <c r="MAN377" s="91"/>
      <c r="MAO377" s="91"/>
      <c r="MAP377" s="91"/>
      <c r="MAQ377" s="91"/>
      <c r="MAR377" s="91"/>
      <c r="MAS377" s="91" t="s">
        <v>218</v>
      </c>
      <c r="MAT377" s="91"/>
      <c r="MAU377" s="91"/>
      <c r="MAV377" s="91"/>
      <c r="MAW377" s="91"/>
      <c r="MAX377" s="91"/>
      <c r="MAY377" s="91"/>
      <c r="MAZ377" s="91"/>
      <c r="MBA377" s="91" t="s">
        <v>218</v>
      </c>
      <c r="MBB377" s="91"/>
      <c r="MBC377" s="91"/>
      <c r="MBD377" s="91"/>
      <c r="MBE377" s="91"/>
      <c r="MBF377" s="91"/>
      <c r="MBG377" s="91"/>
      <c r="MBH377" s="91"/>
      <c r="MBI377" s="91" t="s">
        <v>218</v>
      </c>
      <c r="MBJ377" s="91"/>
      <c r="MBK377" s="91"/>
      <c r="MBL377" s="91"/>
      <c r="MBM377" s="91"/>
      <c r="MBN377" s="91"/>
      <c r="MBO377" s="91"/>
      <c r="MBP377" s="91"/>
      <c r="MBQ377" s="91" t="s">
        <v>218</v>
      </c>
      <c r="MBR377" s="91"/>
      <c r="MBS377" s="91"/>
      <c r="MBT377" s="91"/>
      <c r="MBU377" s="91"/>
      <c r="MBV377" s="91"/>
      <c r="MBW377" s="91"/>
      <c r="MBX377" s="91"/>
      <c r="MBY377" s="91" t="s">
        <v>218</v>
      </c>
      <c r="MBZ377" s="91"/>
      <c r="MCA377" s="91"/>
      <c r="MCB377" s="91"/>
      <c r="MCC377" s="91"/>
      <c r="MCD377" s="91"/>
      <c r="MCE377" s="91"/>
      <c r="MCF377" s="91"/>
      <c r="MCG377" s="91" t="s">
        <v>218</v>
      </c>
      <c r="MCH377" s="91"/>
      <c r="MCI377" s="91"/>
      <c r="MCJ377" s="91"/>
      <c r="MCK377" s="91"/>
      <c r="MCL377" s="91"/>
      <c r="MCM377" s="91"/>
      <c r="MCN377" s="91"/>
      <c r="MCO377" s="91" t="s">
        <v>218</v>
      </c>
      <c r="MCP377" s="91"/>
      <c r="MCQ377" s="91"/>
      <c r="MCR377" s="91"/>
      <c r="MCS377" s="91"/>
      <c r="MCT377" s="91"/>
      <c r="MCU377" s="91"/>
      <c r="MCV377" s="91"/>
      <c r="MCW377" s="91" t="s">
        <v>218</v>
      </c>
      <c r="MCX377" s="91"/>
      <c r="MCY377" s="91"/>
      <c r="MCZ377" s="91"/>
      <c r="MDA377" s="91"/>
      <c r="MDB377" s="91"/>
      <c r="MDC377" s="91"/>
      <c r="MDD377" s="91"/>
      <c r="MDE377" s="91" t="s">
        <v>218</v>
      </c>
      <c r="MDF377" s="91"/>
      <c r="MDG377" s="91"/>
      <c r="MDH377" s="91"/>
      <c r="MDI377" s="91"/>
      <c r="MDJ377" s="91"/>
      <c r="MDK377" s="91"/>
      <c r="MDL377" s="91"/>
      <c r="MDM377" s="91" t="s">
        <v>218</v>
      </c>
      <c r="MDN377" s="91"/>
      <c r="MDO377" s="91"/>
      <c r="MDP377" s="91"/>
      <c r="MDQ377" s="91"/>
      <c r="MDR377" s="91"/>
      <c r="MDS377" s="91"/>
      <c r="MDT377" s="91"/>
      <c r="MDU377" s="91" t="s">
        <v>218</v>
      </c>
      <c r="MDV377" s="91"/>
      <c r="MDW377" s="91"/>
      <c r="MDX377" s="91"/>
      <c r="MDY377" s="91"/>
      <c r="MDZ377" s="91"/>
      <c r="MEA377" s="91"/>
      <c r="MEB377" s="91"/>
      <c r="MEC377" s="91" t="s">
        <v>218</v>
      </c>
      <c r="MED377" s="91"/>
      <c r="MEE377" s="91"/>
      <c r="MEF377" s="91"/>
      <c r="MEG377" s="91"/>
      <c r="MEH377" s="91"/>
      <c r="MEI377" s="91"/>
      <c r="MEJ377" s="91"/>
      <c r="MEK377" s="91" t="s">
        <v>218</v>
      </c>
      <c r="MEL377" s="91"/>
      <c r="MEM377" s="91"/>
      <c r="MEN377" s="91"/>
      <c r="MEO377" s="91"/>
      <c r="MEP377" s="91"/>
      <c r="MEQ377" s="91"/>
      <c r="MER377" s="91"/>
      <c r="MES377" s="91" t="s">
        <v>218</v>
      </c>
      <c r="MET377" s="91"/>
      <c r="MEU377" s="91"/>
      <c r="MEV377" s="91"/>
      <c r="MEW377" s="91"/>
      <c r="MEX377" s="91"/>
      <c r="MEY377" s="91"/>
      <c r="MEZ377" s="91"/>
      <c r="MFA377" s="91" t="s">
        <v>218</v>
      </c>
      <c r="MFB377" s="91"/>
      <c r="MFC377" s="91"/>
      <c r="MFD377" s="91"/>
      <c r="MFE377" s="91"/>
      <c r="MFF377" s="91"/>
      <c r="MFG377" s="91"/>
      <c r="MFH377" s="91"/>
      <c r="MFI377" s="91" t="s">
        <v>218</v>
      </c>
      <c r="MFJ377" s="91"/>
      <c r="MFK377" s="91"/>
      <c r="MFL377" s="91"/>
      <c r="MFM377" s="91"/>
      <c r="MFN377" s="91"/>
      <c r="MFO377" s="91"/>
      <c r="MFP377" s="91"/>
      <c r="MFQ377" s="91" t="s">
        <v>218</v>
      </c>
      <c r="MFR377" s="91"/>
      <c r="MFS377" s="91"/>
      <c r="MFT377" s="91"/>
      <c r="MFU377" s="91"/>
      <c r="MFV377" s="91"/>
      <c r="MFW377" s="91"/>
      <c r="MFX377" s="91"/>
      <c r="MFY377" s="91" t="s">
        <v>218</v>
      </c>
      <c r="MFZ377" s="91"/>
      <c r="MGA377" s="91"/>
      <c r="MGB377" s="91"/>
      <c r="MGC377" s="91"/>
      <c r="MGD377" s="91"/>
      <c r="MGE377" s="91"/>
      <c r="MGF377" s="91"/>
      <c r="MGG377" s="91" t="s">
        <v>218</v>
      </c>
      <c r="MGH377" s="91"/>
      <c r="MGI377" s="91"/>
      <c r="MGJ377" s="91"/>
      <c r="MGK377" s="91"/>
      <c r="MGL377" s="91"/>
      <c r="MGM377" s="91"/>
      <c r="MGN377" s="91"/>
      <c r="MGO377" s="91" t="s">
        <v>218</v>
      </c>
      <c r="MGP377" s="91"/>
      <c r="MGQ377" s="91"/>
      <c r="MGR377" s="91"/>
      <c r="MGS377" s="91"/>
      <c r="MGT377" s="91"/>
      <c r="MGU377" s="91"/>
      <c r="MGV377" s="91"/>
      <c r="MGW377" s="91" t="s">
        <v>218</v>
      </c>
      <c r="MGX377" s="91"/>
      <c r="MGY377" s="91"/>
      <c r="MGZ377" s="91"/>
      <c r="MHA377" s="91"/>
      <c r="MHB377" s="91"/>
      <c r="MHC377" s="91"/>
      <c r="MHD377" s="91"/>
      <c r="MHE377" s="91" t="s">
        <v>218</v>
      </c>
      <c r="MHF377" s="91"/>
      <c r="MHG377" s="91"/>
      <c r="MHH377" s="91"/>
      <c r="MHI377" s="91"/>
      <c r="MHJ377" s="91"/>
      <c r="MHK377" s="91"/>
      <c r="MHL377" s="91"/>
      <c r="MHM377" s="91" t="s">
        <v>218</v>
      </c>
      <c r="MHN377" s="91"/>
      <c r="MHO377" s="91"/>
      <c r="MHP377" s="91"/>
      <c r="MHQ377" s="91"/>
      <c r="MHR377" s="91"/>
      <c r="MHS377" s="91"/>
      <c r="MHT377" s="91"/>
      <c r="MHU377" s="91" t="s">
        <v>218</v>
      </c>
      <c r="MHV377" s="91"/>
      <c r="MHW377" s="91"/>
      <c r="MHX377" s="91"/>
      <c r="MHY377" s="91"/>
      <c r="MHZ377" s="91"/>
      <c r="MIA377" s="91"/>
      <c r="MIB377" s="91"/>
      <c r="MIC377" s="91" t="s">
        <v>218</v>
      </c>
      <c r="MID377" s="91"/>
      <c r="MIE377" s="91"/>
      <c r="MIF377" s="91"/>
      <c r="MIG377" s="91"/>
      <c r="MIH377" s="91"/>
      <c r="MII377" s="91"/>
      <c r="MIJ377" s="91"/>
      <c r="MIK377" s="91" t="s">
        <v>218</v>
      </c>
      <c r="MIL377" s="91"/>
      <c r="MIM377" s="91"/>
      <c r="MIN377" s="91"/>
      <c r="MIO377" s="91"/>
      <c r="MIP377" s="91"/>
      <c r="MIQ377" s="91"/>
      <c r="MIR377" s="91"/>
      <c r="MIS377" s="91" t="s">
        <v>218</v>
      </c>
      <c r="MIT377" s="91"/>
      <c r="MIU377" s="91"/>
      <c r="MIV377" s="91"/>
      <c r="MIW377" s="91"/>
      <c r="MIX377" s="91"/>
      <c r="MIY377" s="91"/>
      <c r="MIZ377" s="91"/>
      <c r="MJA377" s="91" t="s">
        <v>218</v>
      </c>
      <c r="MJB377" s="91"/>
      <c r="MJC377" s="91"/>
      <c r="MJD377" s="91"/>
      <c r="MJE377" s="91"/>
      <c r="MJF377" s="91"/>
      <c r="MJG377" s="91"/>
      <c r="MJH377" s="91"/>
      <c r="MJI377" s="91" t="s">
        <v>218</v>
      </c>
      <c r="MJJ377" s="91"/>
      <c r="MJK377" s="91"/>
      <c r="MJL377" s="91"/>
      <c r="MJM377" s="91"/>
      <c r="MJN377" s="91"/>
      <c r="MJO377" s="91"/>
      <c r="MJP377" s="91"/>
      <c r="MJQ377" s="91" t="s">
        <v>218</v>
      </c>
      <c r="MJR377" s="91"/>
      <c r="MJS377" s="91"/>
      <c r="MJT377" s="91"/>
      <c r="MJU377" s="91"/>
      <c r="MJV377" s="91"/>
      <c r="MJW377" s="91"/>
      <c r="MJX377" s="91"/>
      <c r="MJY377" s="91" t="s">
        <v>218</v>
      </c>
      <c r="MJZ377" s="91"/>
      <c r="MKA377" s="91"/>
      <c r="MKB377" s="91"/>
      <c r="MKC377" s="91"/>
      <c r="MKD377" s="91"/>
      <c r="MKE377" s="91"/>
      <c r="MKF377" s="91"/>
      <c r="MKG377" s="91" t="s">
        <v>218</v>
      </c>
      <c r="MKH377" s="91"/>
      <c r="MKI377" s="91"/>
      <c r="MKJ377" s="91"/>
      <c r="MKK377" s="91"/>
      <c r="MKL377" s="91"/>
      <c r="MKM377" s="91"/>
      <c r="MKN377" s="91"/>
      <c r="MKO377" s="91" t="s">
        <v>218</v>
      </c>
      <c r="MKP377" s="91"/>
      <c r="MKQ377" s="91"/>
      <c r="MKR377" s="91"/>
      <c r="MKS377" s="91"/>
      <c r="MKT377" s="91"/>
      <c r="MKU377" s="91"/>
      <c r="MKV377" s="91"/>
      <c r="MKW377" s="91" t="s">
        <v>218</v>
      </c>
      <c r="MKX377" s="91"/>
      <c r="MKY377" s="91"/>
      <c r="MKZ377" s="91"/>
      <c r="MLA377" s="91"/>
      <c r="MLB377" s="91"/>
      <c r="MLC377" s="91"/>
      <c r="MLD377" s="91"/>
      <c r="MLE377" s="91" t="s">
        <v>218</v>
      </c>
      <c r="MLF377" s="91"/>
      <c r="MLG377" s="91"/>
      <c r="MLH377" s="91"/>
      <c r="MLI377" s="91"/>
      <c r="MLJ377" s="91"/>
      <c r="MLK377" s="91"/>
      <c r="MLL377" s="91"/>
      <c r="MLM377" s="91" t="s">
        <v>218</v>
      </c>
      <c r="MLN377" s="91"/>
      <c r="MLO377" s="91"/>
      <c r="MLP377" s="91"/>
      <c r="MLQ377" s="91"/>
      <c r="MLR377" s="91"/>
      <c r="MLS377" s="91"/>
      <c r="MLT377" s="91"/>
      <c r="MLU377" s="91" t="s">
        <v>218</v>
      </c>
      <c r="MLV377" s="91"/>
      <c r="MLW377" s="91"/>
      <c r="MLX377" s="91"/>
      <c r="MLY377" s="91"/>
      <c r="MLZ377" s="91"/>
      <c r="MMA377" s="91"/>
      <c r="MMB377" s="91"/>
      <c r="MMC377" s="91" t="s">
        <v>218</v>
      </c>
      <c r="MMD377" s="91"/>
      <c r="MME377" s="91"/>
      <c r="MMF377" s="91"/>
      <c r="MMG377" s="91"/>
      <c r="MMH377" s="91"/>
      <c r="MMI377" s="91"/>
      <c r="MMJ377" s="91"/>
      <c r="MMK377" s="91" t="s">
        <v>218</v>
      </c>
      <c r="MML377" s="91"/>
      <c r="MMM377" s="91"/>
      <c r="MMN377" s="91"/>
      <c r="MMO377" s="91"/>
      <c r="MMP377" s="91"/>
      <c r="MMQ377" s="91"/>
      <c r="MMR377" s="91"/>
      <c r="MMS377" s="91" t="s">
        <v>218</v>
      </c>
      <c r="MMT377" s="91"/>
      <c r="MMU377" s="91"/>
      <c r="MMV377" s="91"/>
      <c r="MMW377" s="91"/>
      <c r="MMX377" s="91"/>
      <c r="MMY377" s="91"/>
      <c r="MMZ377" s="91"/>
      <c r="MNA377" s="91" t="s">
        <v>218</v>
      </c>
      <c r="MNB377" s="91"/>
      <c r="MNC377" s="91"/>
      <c r="MND377" s="91"/>
      <c r="MNE377" s="91"/>
      <c r="MNF377" s="91"/>
      <c r="MNG377" s="91"/>
      <c r="MNH377" s="91"/>
      <c r="MNI377" s="91" t="s">
        <v>218</v>
      </c>
      <c r="MNJ377" s="91"/>
      <c r="MNK377" s="91"/>
      <c r="MNL377" s="91"/>
      <c r="MNM377" s="91"/>
      <c r="MNN377" s="91"/>
      <c r="MNO377" s="91"/>
      <c r="MNP377" s="91"/>
      <c r="MNQ377" s="91" t="s">
        <v>218</v>
      </c>
      <c r="MNR377" s="91"/>
      <c r="MNS377" s="91"/>
      <c r="MNT377" s="91"/>
      <c r="MNU377" s="91"/>
      <c r="MNV377" s="91"/>
      <c r="MNW377" s="91"/>
      <c r="MNX377" s="91"/>
      <c r="MNY377" s="91" t="s">
        <v>218</v>
      </c>
      <c r="MNZ377" s="91"/>
      <c r="MOA377" s="91"/>
      <c r="MOB377" s="91"/>
      <c r="MOC377" s="91"/>
      <c r="MOD377" s="91"/>
      <c r="MOE377" s="91"/>
      <c r="MOF377" s="91"/>
      <c r="MOG377" s="91" t="s">
        <v>218</v>
      </c>
      <c r="MOH377" s="91"/>
      <c r="MOI377" s="91"/>
      <c r="MOJ377" s="91"/>
      <c r="MOK377" s="91"/>
      <c r="MOL377" s="91"/>
      <c r="MOM377" s="91"/>
      <c r="MON377" s="91"/>
      <c r="MOO377" s="91" t="s">
        <v>218</v>
      </c>
      <c r="MOP377" s="91"/>
      <c r="MOQ377" s="91"/>
      <c r="MOR377" s="91"/>
      <c r="MOS377" s="91"/>
      <c r="MOT377" s="91"/>
      <c r="MOU377" s="91"/>
      <c r="MOV377" s="91"/>
      <c r="MOW377" s="91" t="s">
        <v>218</v>
      </c>
      <c r="MOX377" s="91"/>
      <c r="MOY377" s="91"/>
      <c r="MOZ377" s="91"/>
      <c r="MPA377" s="91"/>
      <c r="MPB377" s="91"/>
      <c r="MPC377" s="91"/>
      <c r="MPD377" s="91"/>
      <c r="MPE377" s="91" t="s">
        <v>218</v>
      </c>
      <c r="MPF377" s="91"/>
      <c r="MPG377" s="91"/>
      <c r="MPH377" s="91"/>
      <c r="MPI377" s="91"/>
      <c r="MPJ377" s="91"/>
      <c r="MPK377" s="91"/>
      <c r="MPL377" s="91"/>
      <c r="MPM377" s="91" t="s">
        <v>218</v>
      </c>
      <c r="MPN377" s="91"/>
      <c r="MPO377" s="91"/>
      <c r="MPP377" s="91"/>
      <c r="MPQ377" s="91"/>
      <c r="MPR377" s="91"/>
      <c r="MPS377" s="91"/>
      <c r="MPT377" s="91"/>
      <c r="MPU377" s="91" t="s">
        <v>218</v>
      </c>
      <c r="MPV377" s="91"/>
      <c r="MPW377" s="91"/>
      <c r="MPX377" s="91"/>
      <c r="MPY377" s="91"/>
      <c r="MPZ377" s="91"/>
      <c r="MQA377" s="91"/>
      <c r="MQB377" s="91"/>
      <c r="MQC377" s="91" t="s">
        <v>218</v>
      </c>
      <c r="MQD377" s="91"/>
      <c r="MQE377" s="91"/>
      <c r="MQF377" s="91"/>
      <c r="MQG377" s="91"/>
      <c r="MQH377" s="91"/>
      <c r="MQI377" s="91"/>
      <c r="MQJ377" s="91"/>
      <c r="MQK377" s="91" t="s">
        <v>218</v>
      </c>
      <c r="MQL377" s="91"/>
      <c r="MQM377" s="91"/>
      <c r="MQN377" s="91"/>
      <c r="MQO377" s="91"/>
      <c r="MQP377" s="91"/>
      <c r="MQQ377" s="91"/>
      <c r="MQR377" s="91"/>
      <c r="MQS377" s="91" t="s">
        <v>218</v>
      </c>
      <c r="MQT377" s="91"/>
      <c r="MQU377" s="91"/>
      <c r="MQV377" s="91"/>
      <c r="MQW377" s="91"/>
      <c r="MQX377" s="91"/>
      <c r="MQY377" s="91"/>
      <c r="MQZ377" s="91"/>
      <c r="MRA377" s="91" t="s">
        <v>218</v>
      </c>
      <c r="MRB377" s="91"/>
      <c r="MRC377" s="91"/>
      <c r="MRD377" s="91"/>
      <c r="MRE377" s="91"/>
      <c r="MRF377" s="91"/>
      <c r="MRG377" s="91"/>
      <c r="MRH377" s="91"/>
      <c r="MRI377" s="91" t="s">
        <v>218</v>
      </c>
      <c r="MRJ377" s="91"/>
      <c r="MRK377" s="91"/>
      <c r="MRL377" s="91"/>
      <c r="MRM377" s="91"/>
      <c r="MRN377" s="91"/>
      <c r="MRO377" s="91"/>
      <c r="MRP377" s="91"/>
      <c r="MRQ377" s="91" t="s">
        <v>218</v>
      </c>
      <c r="MRR377" s="91"/>
      <c r="MRS377" s="91"/>
      <c r="MRT377" s="91"/>
      <c r="MRU377" s="91"/>
      <c r="MRV377" s="91"/>
      <c r="MRW377" s="91"/>
      <c r="MRX377" s="91"/>
      <c r="MRY377" s="91" t="s">
        <v>218</v>
      </c>
      <c r="MRZ377" s="91"/>
      <c r="MSA377" s="91"/>
      <c r="MSB377" s="91"/>
      <c r="MSC377" s="91"/>
      <c r="MSD377" s="91"/>
      <c r="MSE377" s="91"/>
      <c r="MSF377" s="91"/>
      <c r="MSG377" s="91" t="s">
        <v>218</v>
      </c>
      <c r="MSH377" s="91"/>
      <c r="MSI377" s="91"/>
      <c r="MSJ377" s="91"/>
      <c r="MSK377" s="91"/>
      <c r="MSL377" s="91"/>
      <c r="MSM377" s="91"/>
      <c r="MSN377" s="91"/>
      <c r="MSO377" s="91" t="s">
        <v>218</v>
      </c>
      <c r="MSP377" s="91"/>
      <c r="MSQ377" s="91"/>
      <c r="MSR377" s="91"/>
      <c r="MSS377" s="91"/>
      <c r="MST377" s="91"/>
      <c r="MSU377" s="91"/>
      <c r="MSV377" s="91"/>
      <c r="MSW377" s="91" t="s">
        <v>218</v>
      </c>
      <c r="MSX377" s="91"/>
      <c r="MSY377" s="91"/>
      <c r="MSZ377" s="91"/>
      <c r="MTA377" s="91"/>
      <c r="MTB377" s="91"/>
      <c r="MTC377" s="91"/>
      <c r="MTD377" s="91"/>
      <c r="MTE377" s="91" t="s">
        <v>218</v>
      </c>
      <c r="MTF377" s="91"/>
      <c r="MTG377" s="91"/>
      <c r="MTH377" s="91"/>
      <c r="MTI377" s="91"/>
      <c r="MTJ377" s="91"/>
      <c r="MTK377" s="91"/>
      <c r="MTL377" s="91"/>
      <c r="MTM377" s="91" t="s">
        <v>218</v>
      </c>
      <c r="MTN377" s="91"/>
      <c r="MTO377" s="91"/>
      <c r="MTP377" s="91"/>
      <c r="MTQ377" s="91"/>
      <c r="MTR377" s="91"/>
      <c r="MTS377" s="91"/>
      <c r="MTT377" s="91"/>
      <c r="MTU377" s="91" t="s">
        <v>218</v>
      </c>
      <c r="MTV377" s="91"/>
      <c r="MTW377" s="91"/>
      <c r="MTX377" s="91"/>
      <c r="MTY377" s="91"/>
      <c r="MTZ377" s="91"/>
      <c r="MUA377" s="91"/>
      <c r="MUB377" s="91"/>
      <c r="MUC377" s="91" t="s">
        <v>218</v>
      </c>
      <c r="MUD377" s="91"/>
      <c r="MUE377" s="91"/>
      <c r="MUF377" s="91"/>
      <c r="MUG377" s="91"/>
      <c r="MUH377" s="91"/>
      <c r="MUI377" s="91"/>
      <c r="MUJ377" s="91"/>
      <c r="MUK377" s="91" t="s">
        <v>218</v>
      </c>
      <c r="MUL377" s="91"/>
      <c r="MUM377" s="91"/>
      <c r="MUN377" s="91"/>
      <c r="MUO377" s="91"/>
      <c r="MUP377" s="91"/>
      <c r="MUQ377" s="91"/>
      <c r="MUR377" s="91"/>
      <c r="MUS377" s="91" t="s">
        <v>218</v>
      </c>
      <c r="MUT377" s="91"/>
      <c r="MUU377" s="91"/>
      <c r="MUV377" s="91"/>
      <c r="MUW377" s="91"/>
      <c r="MUX377" s="91"/>
      <c r="MUY377" s="91"/>
      <c r="MUZ377" s="91"/>
      <c r="MVA377" s="91" t="s">
        <v>218</v>
      </c>
      <c r="MVB377" s="91"/>
      <c r="MVC377" s="91"/>
      <c r="MVD377" s="91"/>
      <c r="MVE377" s="91"/>
      <c r="MVF377" s="91"/>
      <c r="MVG377" s="91"/>
      <c r="MVH377" s="91"/>
      <c r="MVI377" s="91" t="s">
        <v>218</v>
      </c>
      <c r="MVJ377" s="91"/>
      <c r="MVK377" s="91"/>
      <c r="MVL377" s="91"/>
      <c r="MVM377" s="91"/>
      <c r="MVN377" s="91"/>
      <c r="MVO377" s="91"/>
      <c r="MVP377" s="91"/>
      <c r="MVQ377" s="91" t="s">
        <v>218</v>
      </c>
      <c r="MVR377" s="91"/>
      <c r="MVS377" s="91"/>
      <c r="MVT377" s="91"/>
      <c r="MVU377" s="91"/>
      <c r="MVV377" s="91"/>
      <c r="MVW377" s="91"/>
      <c r="MVX377" s="91"/>
      <c r="MVY377" s="91" t="s">
        <v>218</v>
      </c>
      <c r="MVZ377" s="91"/>
      <c r="MWA377" s="91"/>
      <c r="MWB377" s="91"/>
      <c r="MWC377" s="91"/>
      <c r="MWD377" s="91"/>
      <c r="MWE377" s="91"/>
      <c r="MWF377" s="91"/>
      <c r="MWG377" s="91" t="s">
        <v>218</v>
      </c>
      <c r="MWH377" s="91"/>
      <c r="MWI377" s="91"/>
      <c r="MWJ377" s="91"/>
      <c r="MWK377" s="91"/>
      <c r="MWL377" s="91"/>
      <c r="MWM377" s="91"/>
      <c r="MWN377" s="91"/>
      <c r="MWO377" s="91" t="s">
        <v>218</v>
      </c>
      <c r="MWP377" s="91"/>
      <c r="MWQ377" s="91"/>
      <c r="MWR377" s="91"/>
      <c r="MWS377" s="91"/>
      <c r="MWT377" s="91"/>
      <c r="MWU377" s="91"/>
      <c r="MWV377" s="91"/>
      <c r="MWW377" s="91" t="s">
        <v>218</v>
      </c>
      <c r="MWX377" s="91"/>
      <c r="MWY377" s="91"/>
      <c r="MWZ377" s="91"/>
      <c r="MXA377" s="91"/>
      <c r="MXB377" s="91"/>
      <c r="MXC377" s="91"/>
      <c r="MXD377" s="91"/>
      <c r="MXE377" s="91" t="s">
        <v>218</v>
      </c>
      <c r="MXF377" s="91"/>
      <c r="MXG377" s="91"/>
      <c r="MXH377" s="91"/>
      <c r="MXI377" s="91"/>
      <c r="MXJ377" s="91"/>
      <c r="MXK377" s="91"/>
      <c r="MXL377" s="91"/>
      <c r="MXM377" s="91" t="s">
        <v>218</v>
      </c>
      <c r="MXN377" s="91"/>
      <c r="MXO377" s="91"/>
      <c r="MXP377" s="91"/>
      <c r="MXQ377" s="91"/>
      <c r="MXR377" s="91"/>
      <c r="MXS377" s="91"/>
      <c r="MXT377" s="91"/>
      <c r="MXU377" s="91" t="s">
        <v>218</v>
      </c>
      <c r="MXV377" s="91"/>
      <c r="MXW377" s="91"/>
      <c r="MXX377" s="91"/>
      <c r="MXY377" s="91"/>
      <c r="MXZ377" s="91"/>
      <c r="MYA377" s="91"/>
      <c r="MYB377" s="91"/>
      <c r="MYC377" s="91" t="s">
        <v>218</v>
      </c>
      <c r="MYD377" s="91"/>
      <c r="MYE377" s="91"/>
      <c r="MYF377" s="91"/>
      <c r="MYG377" s="91"/>
      <c r="MYH377" s="91"/>
      <c r="MYI377" s="91"/>
      <c r="MYJ377" s="91"/>
      <c r="MYK377" s="91" t="s">
        <v>218</v>
      </c>
      <c r="MYL377" s="91"/>
      <c r="MYM377" s="91"/>
      <c r="MYN377" s="91"/>
      <c r="MYO377" s="91"/>
      <c r="MYP377" s="91"/>
      <c r="MYQ377" s="91"/>
      <c r="MYR377" s="91"/>
      <c r="MYS377" s="91" t="s">
        <v>218</v>
      </c>
      <c r="MYT377" s="91"/>
      <c r="MYU377" s="91"/>
      <c r="MYV377" s="91"/>
      <c r="MYW377" s="91"/>
      <c r="MYX377" s="91"/>
      <c r="MYY377" s="91"/>
      <c r="MYZ377" s="91"/>
      <c r="MZA377" s="91" t="s">
        <v>218</v>
      </c>
      <c r="MZB377" s="91"/>
      <c r="MZC377" s="91"/>
      <c r="MZD377" s="91"/>
      <c r="MZE377" s="91"/>
      <c r="MZF377" s="91"/>
      <c r="MZG377" s="91"/>
      <c r="MZH377" s="91"/>
      <c r="MZI377" s="91" t="s">
        <v>218</v>
      </c>
      <c r="MZJ377" s="91"/>
      <c r="MZK377" s="91"/>
      <c r="MZL377" s="91"/>
      <c r="MZM377" s="91"/>
      <c r="MZN377" s="91"/>
      <c r="MZO377" s="91"/>
      <c r="MZP377" s="91"/>
      <c r="MZQ377" s="91" t="s">
        <v>218</v>
      </c>
      <c r="MZR377" s="91"/>
      <c r="MZS377" s="91"/>
      <c r="MZT377" s="91"/>
      <c r="MZU377" s="91"/>
      <c r="MZV377" s="91"/>
      <c r="MZW377" s="91"/>
      <c r="MZX377" s="91"/>
      <c r="MZY377" s="91" t="s">
        <v>218</v>
      </c>
      <c r="MZZ377" s="91"/>
      <c r="NAA377" s="91"/>
      <c r="NAB377" s="91"/>
      <c r="NAC377" s="91"/>
      <c r="NAD377" s="91"/>
      <c r="NAE377" s="91"/>
      <c r="NAF377" s="91"/>
      <c r="NAG377" s="91" t="s">
        <v>218</v>
      </c>
      <c r="NAH377" s="91"/>
      <c r="NAI377" s="91"/>
      <c r="NAJ377" s="91"/>
      <c r="NAK377" s="91"/>
      <c r="NAL377" s="91"/>
      <c r="NAM377" s="91"/>
      <c r="NAN377" s="91"/>
      <c r="NAO377" s="91" t="s">
        <v>218</v>
      </c>
      <c r="NAP377" s="91"/>
      <c r="NAQ377" s="91"/>
      <c r="NAR377" s="91"/>
      <c r="NAS377" s="91"/>
      <c r="NAT377" s="91"/>
      <c r="NAU377" s="91"/>
      <c r="NAV377" s="91"/>
      <c r="NAW377" s="91" t="s">
        <v>218</v>
      </c>
      <c r="NAX377" s="91"/>
      <c r="NAY377" s="91"/>
      <c r="NAZ377" s="91"/>
      <c r="NBA377" s="91"/>
      <c r="NBB377" s="91"/>
      <c r="NBC377" s="91"/>
      <c r="NBD377" s="91"/>
      <c r="NBE377" s="91" t="s">
        <v>218</v>
      </c>
      <c r="NBF377" s="91"/>
      <c r="NBG377" s="91"/>
      <c r="NBH377" s="91"/>
      <c r="NBI377" s="91"/>
      <c r="NBJ377" s="91"/>
      <c r="NBK377" s="91"/>
      <c r="NBL377" s="91"/>
      <c r="NBM377" s="91" t="s">
        <v>218</v>
      </c>
      <c r="NBN377" s="91"/>
      <c r="NBO377" s="91"/>
      <c r="NBP377" s="91"/>
      <c r="NBQ377" s="91"/>
      <c r="NBR377" s="91"/>
      <c r="NBS377" s="91"/>
      <c r="NBT377" s="91"/>
      <c r="NBU377" s="91" t="s">
        <v>218</v>
      </c>
      <c r="NBV377" s="91"/>
      <c r="NBW377" s="91"/>
      <c r="NBX377" s="91"/>
      <c r="NBY377" s="91"/>
      <c r="NBZ377" s="91"/>
      <c r="NCA377" s="91"/>
      <c r="NCB377" s="91"/>
      <c r="NCC377" s="91" t="s">
        <v>218</v>
      </c>
      <c r="NCD377" s="91"/>
      <c r="NCE377" s="91"/>
      <c r="NCF377" s="91"/>
      <c r="NCG377" s="91"/>
      <c r="NCH377" s="91"/>
      <c r="NCI377" s="91"/>
      <c r="NCJ377" s="91"/>
      <c r="NCK377" s="91" t="s">
        <v>218</v>
      </c>
      <c r="NCL377" s="91"/>
      <c r="NCM377" s="91"/>
      <c r="NCN377" s="91"/>
      <c r="NCO377" s="91"/>
      <c r="NCP377" s="91"/>
      <c r="NCQ377" s="91"/>
      <c r="NCR377" s="91"/>
      <c r="NCS377" s="91" t="s">
        <v>218</v>
      </c>
      <c r="NCT377" s="91"/>
      <c r="NCU377" s="91"/>
      <c r="NCV377" s="91"/>
      <c r="NCW377" s="91"/>
      <c r="NCX377" s="91"/>
      <c r="NCY377" s="91"/>
      <c r="NCZ377" s="91"/>
      <c r="NDA377" s="91" t="s">
        <v>218</v>
      </c>
      <c r="NDB377" s="91"/>
      <c r="NDC377" s="91"/>
      <c r="NDD377" s="91"/>
      <c r="NDE377" s="91"/>
      <c r="NDF377" s="91"/>
      <c r="NDG377" s="91"/>
      <c r="NDH377" s="91"/>
      <c r="NDI377" s="91" t="s">
        <v>218</v>
      </c>
      <c r="NDJ377" s="91"/>
      <c r="NDK377" s="91"/>
      <c r="NDL377" s="91"/>
      <c r="NDM377" s="91"/>
      <c r="NDN377" s="91"/>
      <c r="NDO377" s="91"/>
      <c r="NDP377" s="91"/>
      <c r="NDQ377" s="91" t="s">
        <v>218</v>
      </c>
      <c r="NDR377" s="91"/>
      <c r="NDS377" s="91"/>
      <c r="NDT377" s="91"/>
      <c r="NDU377" s="91"/>
      <c r="NDV377" s="91"/>
      <c r="NDW377" s="91"/>
      <c r="NDX377" s="91"/>
      <c r="NDY377" s="91" t="s">
        <v>218</v>
      </c>
      <c r="NDZ377" s="91"/>
      <c r="NEA377" s="91"/>
      <c r="NEB377" s="91"/>
      <c r="NEC377" s="91"/>
      <c r="NED377" s="91"/>
      <c r="NEE377" s="91"/>
      <c r="NEF377" s="91"/>
      <c r="NEG377" s="91" t="s">
        <v>218</v>
      </c>
      <c r="NEH377" s="91"/>
      <c r="NEI377" s="91"/>
      <c r="NEJ377" s="91"/>
      <c r="NEK377" s="91"/>
      <c r="NEL377" s="91"/>
      <c r="NEM377" s="91"/>
      <c r="NEN377" s="91"/>
      <c r="NEO377" s="91" t="s">
        <v>218</v>
      </c>
      <c r="NEP377" s="91"/>
      <c r="NEQ377" s="91"/>
      <c r="NER377" s="91"/>
      <c r="NES377" s="91"/>
      <c r="NET377" s="91"/>
      <c r="NEU377" s="91"/>
      <c r="NEV377" s="91"/>
      <c r="NEW377" s="91" t="s">
        <v>218</v>
      </c>
      <c r="NEX377" s="91"/>
      <c r="NEY377" s="91"/>
      <c r="NEZ377" s="91"/>
      <c r="NFA377" s="91"/>
      <c r="NFB377" s="91"/>
      <c r="NFC377" s="91"/>
      <c r="NFD377" s="91"/>
      <c r="NFE377" s="91" t="s">
        <v>218</v>
      </c>
      <c r="NFF377" s="91"/>
      <c r="NFG377" s="91"/>
      <c r="NFH377" s="91"/>
      <c r="NFI377" s="91"/>
      <c r="NFJ377" s="91"/>
      <c r="NFK377" s="91"/>
      <c r="NFL377" s="91"/>
      <c r="NFM377" s="91" t="s">
        <v>218</v>
      </c>
      <c r="NFN377" s="91"/>
      <c r="NFO377" s="91"/>
      <c r="NFP377" s="91"/>
      <c r="NFQ377" s="91"/>
      <c r="NFR377" s="91"/>
      <c r="NFS377" s="91"/>
      <c r="NFT377" s="91"/>
      <c r="NFU377" s="91" t="s">
        <v>218</v>
      </c>
      <c r="NFV377" s="91"/>
      <c r="NFW377" s="91"/>
      <c r="NFX377" s="91"/>
      <c r="NFY377" s="91"/>
      <c r="NFZ377" s="91"/>
      <c r="NGA377" s="91"/>
      <c r="NGB377" s="91"/>
      <c r="NGC377" s="91" t="s">
        <v>218</v>
      </c>
      <c r="NGD377" s="91"/>
      <c r="NGE377" s="91"/>
      <c r="NGF377" s="91"/>
      <c r="NGG377" s="91"/>
      <c r="NGH377" s="91"/>
      <c r="NGI377" s="91"/>
      <c r="NGJ377" s="91"/>
      <c r="NGK377" s="91" t="s">
        <v>218</v>
      </c>
      <c r="NGL377" s="91"/>
      <c r="NGM377" s="91"/>
      <c r="NGN377" s="91"/>
      <c r="NGO377" s="91"/>
      <c r="NGP377" s="91"/>
      <c r="NGQ377" s="91"/>
      <c r="NGR377" s="91"/>
      <c r="NGS377" s="91" t="s">
        <v>218</v>
      </c>
      <c r="NGT377" s="91"/>
      <c r="NGU377" s="91"/>
      <c r="NGV377" s="91"/>
      <c r="NGW377" s="91"/>
      <c r="NGX377" s="91"/>
      <c r="NGY377" s="91"/>
      <c r="NGZ377" s="91"/>
      <c r="NHA377" s="91" t="s">
        <v>218</v>
      </c>
      <c r="NHB377" s="91"/>
      <c r="NHC377" s="91"/>
      <c r="NHD377" s="91"/>
      <c r="NHE377" s="91"/>
      <c r="NHF377" s="91"/>
      <c r="NHG377" s="91"/>
      <c r="NHH377" s="91"/>
      <c r="NHI377" s="91" t="s">
        <v>218</v>
      </c>
      <c r="NHJ377" s="91"/>
      <c r="NHK377" s="91"/>
      <c r="NHL377" s="91"/>
      <c r="NHM377" s="91"/>
      <c r="NHN377" s="91"/>
      <c r="NHO377" s="91"/>
      <c r="NHP377" s="91"/>
      <c r="NHQ377" s="91" t="s">
        <v>218</v>
      </c>
      <c r="NHR377" s="91"/>
      <c r="NHS377" s="91"/>
      <c r="NHT377" s="91"/>
      <c r="NHU377" s="91"/>
      <c r="NHV377" s="91"/>
      <c r="NHW377" s="91"/>
      <c r="NHX377" s="91"/>
      <c r="NHY377" s="91" t="s">
        <v>218</v>
      </c>
      <c r="NHZ377" s="91"/>
      <c r="NIA377" s="91"/>
      <c r="NIB377" s="91"/>
      <c r="NIC377" s="91"/>
      <c r="NID377" s="91"/>
      <c r="NIE377" s="91"/>
      <c r="NIF377" s="91"/>
      <c r="NIG377" s="91" t="s">
        <v>218</v>
      </c>
      <c r="NIH377" s="91"/>
      <c r="NII377" s="91"/>
      <c r="NIJ377" s="91"/>
      <c r="NIK377" s="91"/>
      <c r="NIL377" s="91"/>
      <c r="NIM377" s="91"/>
      <c r="NIN377" s="91"/>
      <c r="NIO377" s="91" t="s">
        <v>218</v>
      </c>
      <c r="NIP377" s="91"/>
      <c r="NIQ377" s="91"/>
      <c r="NIR377" s="91"/>
      <c r="NIS377" s="91"/>
      <c r="NIT377" s="91"/>
      <c r="NIU377" s="91"/>
      <c r="NIV377" s="91"/>
      <c r="NIW377" s="91" t="s">
        <v>218</v>
      </c>
      <c r="NIX377" s="91"/>
      <c r="NIY377" s="91"/>
      <c r="NIZ377" s="91"/>
      <c r="NJA377" s="91"/>
      <c r="NJB377" s="91"/>
      <c r="NJC377" s="91"/>
      <c r="NJD377" s="91"/>
      <c r="NJE377" s="91" t="s">
        <v>218</v>
      </c>
      <c r="NJF377" s="91"/>
      <c r="NJG377" s="91"/>
      <c r="NJH377" s="91"/>
      <c r="NJI377" s="91"/>
      <c r="NJJ377" s="91"/>
      <c r="NJK377" s="91"/>
      <c r="NJL377" s="91"/>
      <c r="NJM377" s="91" t="s">
        <v>218</v>
      </c>
      <c r="NJN377" s="91"/>
      <c r="NJO377" s="91"/>
      <c r="NJP377" s="91"/>
      <c r="NJQ377" s="91"/>
      <c r="NJR377" s="91"/>
      <c r="NJS377" s="91"/>
      <c r="NJT377" s="91"/>
      <c r="NJU377" s="91" t="s">
        <v>218</v>
      </c>
      <c r="NJV377" s="91"/>
      <c r="NJW377" s="91"/>
      <c r="NJX377" s="91"/>
      <c r="NJY377" s="91"/>
      <c r="NJZ377" s="91"/>
      <c r="NKA377" s="91"/>
      <c r="NKB377" s="91"/>
      <c r="NKC377" s="91" t="s">
        <v>218</v>
      </c>
      <c r="NKD377" s="91"/>
      <c r="NKE377" s="91"/>
      <c r="NKF377" s="91"/>
      <c r="NKG377" s="91"/>
      <c r="NKH377" s="91"/>
      <c r="NKI377" s="91"/>
      <c r="NKJ377" s="91"/>
      <c r="NKK377" s="91" t="s">
        <v>218</v>
      </c>
      <c r="NKL377" s="91"/>
      <c r="NKM377" s="91"/>
      <c r="NKN377" s="91"/>
      <c r="NKO377" s="91"/>
      <c r="NKP377" s="91"/>
      <c r="NKQ377" s="91"/>
      <c r="NKR377" s="91"/>
      <c r="NKS377" s="91" t="s">
        <v>218</v>
      </c>
      <c r="NKT377" s="91"/>
      <c r="NKU377" s="91"/>
      <c r="NKV377" s="91"/>
      <c r="NKW377" s="91"/>
      <c r="NKX377" s="91"/>
      <c r="NKY377" s="91"/>
      <c r="NKZ377" s="91"/>
      <c r="NLA377" s="91" t="s">
        <v>218</v>
      </c>
      <c r="NLB377" s="91"/>
      <c r="NLC377" s="91"/>
      <c r="NLD377" s="91"/>
      <c r="NLE377" s="91"/>
      <c r="NLF377" s="91"/>
      <c r="NLG377" s="91"/>
      <c r="NLH377" s="91"/>
      <c r="NLI377" s="91" t="s">
        <v>218</v>
      </c>
      <c r="NLJ377" s="91"/>
      <c r="NLK377" s="91"/>
      <c r="NLL377" s="91"/>
      <c r="NLM377" s="91"/>
      <c r="NLN377" s="91"/>
      <c r="NLO377" s="91"/>
      <c r="NLP377" s="91"/>
      <c r="NLQ377" s="91" t="s">
        <v>218</v>
      </c>
      <c r="NLR377" s="91"/>
      <c r="NLS377" s="91"/>
      <c r="NLT377" s="91"/>
      <c r="NLU377" s="91"/>
      <c r="NLV377" s="91"/>
      <c r="NLW377" s="91"/>
      <c r="NLX377" s="91"/>
      <c r="NLY377" s="91" t="s">
        <v>218</v>
      </c>
      <c r="NLZ377" s="91"/>
      <c r="NMA377" s="91"/>
      <c r="NMB377" s="91"/>
      <c r="NMC377" s="91"/>
      <c r="NMD377" s="91"/>
      <c r="NME377" s="91"/>
      <c r="NMF377" s="91"/>
      <c r="NMG377" s="91" t="s">
        <v>218</v>
      </c>
      <c r="NMH377" s="91"/>
      <c r="NMI377" s="91"/>
      <c r="NMJ377" s="91"/>
      <c r="NMK377" s="91"/>
      <c r="NML377" s="91"/>
      <c r="NMM377" s="91"/>
      <c r="NMN377" s="91"/>
      <c r="NMO377" s="91" t="s">
        <v>218</v>
      </c>
      <c r="NMP377" s="91"/>
      <c r="NMQ377" s="91"/>
      <c r="NMR377" s="91"/>
      <c r="NMS377" s="91"/>
      <c r="NMT377" s="91"/>
      <c r="NMU377" s="91"/>
      <c r="NMV377" s="91"/>
      <c r="NMW377" s="91" t="s">
        <v>218</v>
      </c>
      <c r="NMX377" s="91"/>
      <c r="NMY377" s="91"/>
      <c r="NMZ377" s="91"/>
      <c r="NNA377" s="91"/>
      <c r="NNB377" s="91"/>
      <c r="NNC377" s="91"/>
      <c r="NND377" s="91"/>
      <c r="NNE377" s="91" t="s">
        <v>218</v>
      </c>
      <c r="NNF377" s="91"/>
      <c r="NNG377" s="91"/>
      <c r="NNH377" s="91"/>
      <c r="NNI377" s="91"/>
      <c r="NNJ377" s="91"/>
      <c r="NNK377" s="91"/>
      <c r="NNL377" s="91"/>
      <c r="NNM377" s="91" t="s">
        <v>218</v>
      </c>
      <c r="NNN377" s="91"/>
      <c r="NNO377" s="91"/>
      <c r="NNP377" s="91"/>
      <c r="NNQ377" s="91"/>
      <c r="NNR377" s="91"/>
      <c r="NNS377" s="91"/>
      <c r="NNT377" s="91"/>
      <c r="NNU377" s="91" t="s">
        <v>218</v>
      </c>
      <c r="NNV377" s="91"/>
      <c r="NNW377" s="91"/>
      <c r="NNX377" s="91"/>
      <c r="NNY377" s="91"/>
      <c r="NNZ377" s="91"/>
      <c r="NOA377" s="91"/>
      <c r="NOB377" s="91"/>
      <c r="NOC377" s="91" t="s">
        <v>218</v>
      </c>
      <c r="NOD377" s="91"/>
      <c r="NOE377" s="91"/>
      <c r="NOF377" s="91"/>
      <c r="NOG377" s="91"/>
      <c r="NOH377" s="91"/>
      <c r="NOI377" s="91"/>
      <c r="NOJ377" s="91"/>
      <c r="NOK377" s="91" t="s">
        <v>218</v>
      </c>
      <c r="NOL377" s="91"/>
      <c r="NOM377" s="91"/>
      <c r="NON377" s="91"/>
      <c r="NOO377" s="91"/>
      <c r="NOP377" s="91"/>
      <c r="NOQ377" s="91"/>
      <c r="NOR377" s="91"/>
      <c r="NOS377" s="91" t="s">
        <v>218</v>
      </c>
      <c r="NOT377" s="91"/>
      <c r="NOU377" s="91"/>
      <c r="NOV377" s="91"/>
      <c r="NOW377" s="91"/>
      <c r="NOX377" s="91"/>
      <c r="NOY377" s="91"/>
      <c r="NOZ377" s="91"/>
      <c r="NPA377" s="91" t="s">
        <v>218</v>
      </c>
      <c r="NPB377" s="91"/>
      <c r="NPC377" s="91"/>
      <c r="NPD377" s="91"/>
      <c r="NPE377" s="91"/>
      <c r="NPF377" s="91"/>
      <c r="NPG377" s="91"/>
      <c r="NPH377" s="91"/>
      <c r="NPI377" s="91" t="s">
        <v>218</v>
      </c>
      <c r="NPJ377" s="91"/>
      <c r="NPK377" s="91"/>
      <c r="NPL377" s="91"/>
      <c r="NPM377" s="91"/>
      <c r="NPN377" s="91"/>
      <c r="NPO377" s="91"/>
      <c r="NPP377" s="91"/>
      <c r="NPQ377" s="91" t="s">
        <v>218</v>
      </c>
      <c r="NPR377" s="91"/>
      <c r="NPS377" s="91"/>
      <c r="NPT377" s="91"/>
      <c r="NPU377" s="91"/>
      <c r="NPV377" s="91"/>
      <c r="NPW377" s="91"/>
      <c r="NPX377" s="91"/>
      <c r="NPY377" s="91" t="s">
        <v>218</v>
      </c>
      <c r="NPZ377" s="91"/>
      <c r="NQA377" s="91"/>
      <c r="NQB377" s="91"/>
      <c r="NQC377" s="91"/>
      <c r="NQD377" s="91"/>
      <c r="NQE377" s="91"/>
      <c r="NQF377" s="91"/>
      <c r="NQG377" s="91" t="s">
        <v>218</v>
      </c>
      <c r="NQH377" s="91"/>
      <c r="NQI377" s="91"/>
      <c r="NQJ377" s="91"/>
      <c r="NQK377" s="91"/>
      <c r="NQL377" s="91"/>
      <c r="NQM377" s="91"/>
      <c r="NQN377" s="91"/>
      <c r="NQO377" s="91" t="s">
        <v>218</v>
      </c>
      <c r="NQP377" s="91"/>
      <c r="NQQ377" s="91"/>
      <c r="NQR377" s="91"/>
      <c r="NQS377" s="91"/>
      <c r="NQT377" s="91"/>
      <c r="NQU377" s="91"/>
      <c r="NQV377" s="91"/>
      <c r="NQW377" s="91" t="s">
        <v>218</v>
      </c>
      <c r="NQX377" s="91"/>
      <c r="NQY377" s="91"/>
      <c r="NQZ377" s="91"/>
      <c r="NRA377" s="91"/>
      <c r="NRB377" s="91"/>
      <c r="NRC377" s="91"/>
      <c r="NRD377" s="91"/>
      <c r="NRE377" s="91" t="s">
        <v>218</v>
      </c>
      <c r="NRF377" s="91"/>
      <c r="NRG377" s="91"/>
      <c r="NRH377" s="91"/>
      <c r="NRI377" s="91"/>
      <c r="NRJ377" s="91"/>
      <c r="NRK377" s="91"/>
      <c r="NRL377" s="91"/>
      <c r="NRM377" s="91" t="s">
        <v>218</v>
      </c>
      <c r="NRN377" s="91"/>
      <c r="NRO377" s="91"/>
      <c r="NRP377" s="91"/>
      <c r="NRQ377" s="91"/>
      <c r="NRR377" s="91"/>
      <c r="NRS377" s="91"/>
      <c r="NRT377" s="91"/>
      <c r="NRU377" s="91" t="s">
        <v>218</v>
      </c>
      <c r="NRV377" s="91"/>
      <c r="NRW377" s="91"/>
      <c r="NRX377" s="91"/>
      <c r="NRY377" s="91"/>
      <c r="NRZ377" s="91"/>
      <c r="NSA377" s="91"/>
      <c r="NSB377" s="91"/>
      <c r="NSC377" s="91" t="s">
        <v>218</v>
      </c>
      <c r="NSD377" s="91"/>
      <c r="NSE377" s="91"/>
      <c r="NSF377" s="91"/>
      <c r="NSG377" s="91"/>
      <c r="NSH377" s="91"/>
      <c r="NSI377" s="91"/>
      <c r="NSJ377" s="91"/>
      <c r="NSK377" s="91" t="s">
        <v>218</v>
      </c>
      <c r="NSL377" s="91"/>
      <c r="NSM377" s="91"/>
      <c r="NSN377" s="91"/>
      <c r="NSO377" s="91"/>
      <c r="NSP377" s="91"/>
      <c r="NSQ377" s="91"/>
      <c r="NSR377" s="91"/>
      <c r="NSS377" s="91" t="s">
        <v>218</v>
      </c>
      <c r="NST377" s="91"/>
      <c r="NSU377" s="91"/>
      <c r="NSV377" s="91"/>
      <c r="NSW377" s="91"/>
      <c r="NSX377" s="91"/>
      <c r="NSY377" s="91"/>
      <c r="NSZ377" s="91"/>
      <c r="NTA377" s="91" t="s">
        <v>218</v>
      </c>
      <c r="NTB377" s="91"/>
      <c r="NTC377" s="91"/>
      <c r="NTD377" s="91"/>
      <c r="NTE377" s="91"/>
      <c r="NTF377" s="91"/>
      <c r="NTG377" s="91"/>
      <c r="NTH377" s="91"/>
      <c r="NTI377" s="91" t="s">
        <v>218</v>
      </c>
      <c r="NTJ377" s="91"/>
      <c r="NTK377" s="91"/>
      <c r="NTL377" s="91"/>
      <c r="NTM377" s="91"/>
      <c r="NTN377" s="91"/>
      <c r="NTO377" s="91"/>
      <c r="NTP377" s="91"/>
      <c r="NTQ377" s="91" t="s">
        <v>218</v>
      </c>
      <c r="NTR377" s="91"/>
      <c r="NTS377" s="91"/>
      <c r="NTT377" s="91"/>
      <c r="NTU377" s="91"/>
      <c r="NTV377" s="91"/>
      <c r="NTW377" s="91"/>
      <c r="NTX377" s="91"/>
      <c r="NTY377" s="91" t="s">
        <v>218</v>
      </c>
      <c r="NTZ377" s="91"/>
      <c r="NUA377" s="91"/>
      <c r="NUB377" s="91"/>
      <c r="NUC377" s="91"/>
      <c r="NUD377" s="91"/>
      <c r="NUE377" s="91"/>
      <c r="NUF377" s="91"/>
      <c r="NUG377" s="91" t="s">
        <v>218</v>
      </c>
      <c r="NUH377" s="91"/>
      <c r="NUI377" s="91"/>
      <c r="NUJ377" s="91"/>
      <c r="NUK377" s="91"/>
      <c r="NUL377" s="91"/>
      <c r="NUM377" s="91"/>
      <c r="NUN377" s="91"/>
      <c r="NUO377" s="91" t="s">
        <v>218</v>
      </c>
      <c r="NUP377" s="91"/>
      <c r="NUQ377" s="91"/>
      <c r="NUR377" s="91"/>
      <c r="NUS377" s="91"/>
      <c r="NUT377" s="91"/>
      <c r="NUU377" s="91"/>
      <c r="NUV377" s="91"/>
      <c r="NUW377" s="91" t="s">
        <v>218</v>
      </c>
      <c r="NUX377" s="91"/>
      <c r="NUY377" s="91"/>
      <c r="NUZ377" s="91"/>
      <c r="NVA377" s="91"/>
      <c r="NVB377" s="91"/>
      <c r="NVC377" s="91"/>
      <c r="NVD377" s="91"/>
      <c r="NVE377" s="91" t="s">
        <v>218</v>
      </c>
      <c r="NVF377" s="91"/>
      <c r="NVG377" s="91"/>
      <c r="NVH377" s="91"/>
      <c r="NVI377" s="91"/>
      <c r="NVJ377" s="91"/>
      <c r="NVK377" s="91"/>
      <c r="NVL377" s="91"/>
      <c r="NVM377" s="91" t="s">
        <v>218</v>
      </c>
      <c r="NVN377" s="91"/>
      <c r="NVO377" s="91"/>
      <c r="NVP377" s="91"/>
      <c r="NVQ377" s="91"/>
      <c r="NVR377" s="91"/>
      <c r="NVS377" s="91"/>
      <c r="NVT377" s="91"/>
      <c r="NVU377" s="91" t="s">
        <v>218</v>
      </c>
      <c r="NVV377" s="91"/>
      <c r="NVW377" s="91"/>
      <c r="NVX377" s="91"/>
      <c r="NVY377" s="91"/>
      <c r="NVZ377" s="91"/>
      <c r="NWA377" s="91"/>
      <c r="NWB377" s="91"/>
      <c r="NWC377" s="91" t="s">
        <v>218</v>
      </c>
      <c r="NWD377" s="91"/>
      <c r="NWE377" s="91"/>
      <c r="NWF377" s="91"/>
      <c r="NWG377" s="91"/>
      <c r="NWH377" s="91"/>
      <c r="NWI377" s="91"/>
      <c r="NWJ377" s="91"/>
      <c r="NWK377" s="91" t="s">
        <v>218</v>
      </c>
      <c r="NWL377" s="91"/>
      <c r="NWM377" s="91"/>
      <c r="NWN377" s="91"/>
      <c r="NWO377" s="91"/>
      <c r="NWP377" s="91"/>
      <c r="NWQ377" s="91"/>
      <c r="NWR377" s="91"/>
      <c r="NWS377" s="91" t="s">
        <v>218</v>
      </c>
      <c r="NWT377" s="91"/>
      <c r="NWU377" s="91"/>
      <c r="NWV377" s="91"/>
      <c r="NWW377" s="91"/>
      <c r="NWX377" s="91"/>
      <c r="NWY377" s="91"/>
      <c r="NWZ377" s="91"/>
      <c r="NXA377" s="91" t="s">
        <v>218</v>
      </c>
      <c r="NXB377" s="91"/>
      <c r="NXC377" s="91"/>
      <c r="NXD377" s="91"/>
      <c r="NXE377" s="91"/>
      <c r="NXF377" s="91"/>
      <c r="NXG377" s="91"/>
      <c r="NXH377" s="91"/>
      <c r="NXI377" s="91" t="s">
        <v>218</v>
      </c>
      <c r="NXJ377" s="91"/>
      <c r="NXK377" s="91"/>
      <c r="NXL377" s="91"/>
      <c r="NXM377" s="91"/>
      <c r="NXN377" s="91"/>
      <c r="NXO377" s="91"/>
      <c r="NXP377" s="91"/>
      <c r="NXQ377" s="91" t="s">
        <v>218</v>
      </c>
      <c r="NXR377" s="91"/>
      <c r="NXS377" s="91"/>
      <c r="NXT377" s="91"/>
      <c r="NXU377" s="91"/>
      <c r="NXV377" s="91"/>
      <c r="NXW377" s="91"/>
      <c r="NXX377" s="91"/>
      <c r="NXY377" s="91" t="s">
        <v>218</v>
      </c>
      <c r="NXZ377" s="91"/>
      <c r="NYA377" s="91"/>
      <c r="NYB377" s="91"/>
      <c r="NYC377" s="91"/>
      <c r="NYD377" s="91"/>
      <c r="NYE377" s="91"/>
      <c r="NYF377" s="91"/>
      <c r="NYG377" s="91" t="s">
        <v>218</v>
      </c>
      <c r="NYH377" s="91"/>
      <c r="NYI377" s="91"/>
      <c r="NYJ377" s="91"/>
      <c r="NYK377" s="91"/>
      <c r="NYL377" s="91"/>
      <c r="NYM377" s="91"/>
      <c r="NYN377" s="91"/>
      <c r="NYO377" s="91" t="s">
        <v>218</v>
      </c>
      <c r="NYP377" s="91"/>
      <c r="NYQ377" s="91"/>
      <c r="NYR377" s="91"/>
      <c r="NYS377" s="91"/>
      <c r="NYT377" s="91"/>
      <c r="NYU377" s="91"/>
      <c r="NYV377" s="91"/>
      <c r="NYW377" s="91" t="s">
        <v>218</v>
      </c>
      <c r="NYX377" s="91"/>
      <c r="NYY377" s="91"/>
      <c r="NYZ377" s="91"/>
      <c r="NZA377" s="91"/>
      <c r="NZB377" s="91"/>
      <c r="NZC377" s="91"/>
      <c r="NZD377" s="91"/>
      <c r="NZE377" s="91" t="s">
        <v>218</v>
      </c>
      <c r="NZF377" s="91"/>
      <c r="NZG377" s="91"/>
      <c r="NZH377" s="91"/>
      <c r="NZI377" s="91"/>
      <c r="NZJ377" s="91"/>
      <c r="NZK377" s="91"/>
      <c r="NZL377" s="91"/>
      <c r="NZM377" s="91" t="s">
        <v>218</v>
      </c>
      <c r="NZN377" s="91"/>
      <c r="NZO377" s="91"/>
      <c r="NZP377" s="91"/>
      <c r="NZQ377" s="91"/>
      <c r="NZR377" s="91"/>
      <c r="NZS377" s="91"/>
      <c r="NZT377" s="91"/>
      <c r="NZU377" s="91" t="s">
        <v>218</v>
      </c>
      <c r="NZV377" s="91"/>
      <c r="NZW377" s="91"/>
      <c r="NZX377" s="91"/>
      <c r="NZY377" s="91"/>
      <c r="NZZ377" s="91"/>
      <c r="OAA377" s="91"/>
      <c r="OAB377" s="91"/>
      <c r="OAC377" s="91" t="s">
        <v>218</v>
      </c>
      <c r="OAD377" s="91"/>
      <c r="OAE377" s="91"/>
      <c r="OAF377" s="91"/>
      <c r="OAG377" s="91"/>
      <c r="OAH377" s="91"/>
      <c r="OAI377" s="91"/>
      <c r="OAJ377" s="91"/>
      <c r="OAK377" s="91" t="s">
        <v>218</v>
      </c>
      <c r="OAL377" s="91"/>
      <c r="OAM377" s="91"/>
      <c r="OAN377" s="91"/>
      <c r="OAO377" s="91"/>
      <c r="OAP377" s="91"/>
      <c r="OAQ377" s="91"/>
      <c r="OAR377" s="91"/>
      <c r="OAS377" s="91" t="s">
        <v>218</v>
      </c>
      <c r="OAT377" s="91"/>
      <c r="OAU377" s="91"/>
      <c r="OAV377" s="91"/>
      <c r="OAW377" s="91"/>
      <c r="OAX377" s="91"/>
      <c r="OAY377" s="91"/>
      <c r="OAZ377" s="91"/>
      <c r="OBA377" s="91" t="s">
        <v>218</v>
      </c>
      <c r="OBB377" s="91"/>
      <c r="OBC377" s="91"/>
      <c r="OBD377" s="91"/>
      <c r="OBE377" s="91"/>
      <c r="OBF377" s="91"/>
      <c r="OBG377" s="91"/>
      <c r="OBH377" s="91"/>
      <c r="OBI377" s="91" t="s">
        <v>218</v>
      </c>
      <c r="OBJ377" s="91"/>
      <c r="OBK377" s="91"/>
      <c r="OBL377" s="91"/>
      <c r="OBM377" s="91"/>
      <c r="OBN377" s="91"/>
      <c r="OBO377" s="91"/>
      <c r="OBP377" s="91"/>
      <c r="OBQ377" s="91" t="s">
        <v>218</v>
      </c>
      <c r="OBR377" s="91"/>
      <c r="OBS377" s="91"/>
      <c r="OBT377" s="91"/>
      <c r="OBU377" s="91"/>
      <c r="OBV377" s="91"/>
      <c r="OBW377" s="91"/>
      <c r="OBX377" s="91"/>
      <c r="OBY377" s="91" t="s">
        <v>218</v>
      </c>
      <c r="OBZ377" s="91"/>
      <c r="OCA377" s="91"/>
      <c r="OCB377" s="91"/>
      <c r="OCC377" s="91"/>
      <c r="OCD377" s="91"/>
      <c r="OCE377" s="91"/>
      <c r="OCF377" s="91"/>
      <c r="OCG377" s="91" t="s">
        <v>218</v>
      </c>
      <c r="OCH377" s="91"/>
      <c r="OCI377" s="91"/>
      <c r="OCJ377" s="91"/>
      <c r="OCK377" s="91"/>
      <c r="OCL377" s="91"/>
      <c r="OCM377" s="91"/>
      <c r="OCN377" s="91"/>
      <c r="OCO377" s="91" t="s">
        <v>218</v>
      </c>
      <c r="OCP377" s="91"/>
      <c r="OCQ377" s="91"/>
      <c r="OCR377" s="91"/>
      <c r="OCS377" s="91"/>
      <c r="OCT377" s="91"/>
      <c r="OCU377" s="91"/>
      <c r="OCV377" s="91"/>
      <c r="OCW377" s="91" t="s">
        <v>218</v>
      </c>
      <c r="OCX377" s="91"/>
      <c r="OCY377" s="91"/>
      <c r="OCZ377" s="91"/>
      <c r="ODA377" s="91"/>
      <c r="ODB377" s="91"/>
      <c r="ODC377" s="91"/>
      <c r="ODD377" s="91"/>
      <c r="ODE377" s="91" t="s">
        <v>218</v>
      </c>
      <c r="ODF377" s="91"/>
      <c r="ODG377" s="91"/>
      <c r="ODH377" s="91"/>
      <c r="ODI377" s="91"/>
      <c r="ODJ377" s="91"/>
      <c r="ODK377" s="91"/>
      <c r="ODL377" s="91"/>
      <c r="ODM377" s="91" t="s">
        <v>218</v>
      </c>
      <c r="ODN377" s="91"/>
      <c r="ODO377" s="91"/>
      <c r="ODP377" s="91"/>
      <c r="ODQ377" s="91"/>
      <c r="ODR377" s="91"/>
      <c r="ODS377" s="91"/>
      <c r="ODT377" s="91"/>
      <c r="ODU377" s="91" t="s">
        <v>218</v>
      </c>
      <c r="ODV377" s="91"/>
      <c r="ODW377" s="91"/>
      <c r="ODX377" s="91"/>
      <c r="ODY377" s="91"/>
      <c r="ODZ377" s="91"/>
      <c r="OEA377" s="91"/>
      <c r="OEB377" s="91"/>
      <c r="OEC377" s="91" t="s">
        <v>218</v>
      </c>
      <c r="OED377" s="91"/>
      <c r="OEE377" s="91"/>
      <c r="OEF377" s="91"/>
      <c r="OEG377" s="91"/>
      <c r="OEH377" s="91"/>
      <c r="OEI377" s="91"/>
      <c r="OEJ377" s="91"/>
      <c r="OEK377" s="91" t="s">
        <v>218</v>
      </c>
      <c r="OEL377" s="91"/>
      <c r="OEM377" s="91"/>
      <c r="OEN377" s="91"/>
      <c r="OEO377" s="91"/>
      <c r="OEP377" s="91"/>
      <c r="OEQ377" s="91"/>
      <c r="OER377" s="91"/>
      <c r="OES377" s="91" t="s">
        <v>218</v>
      </c>
      <c r="OET377" s="91"/>
      <c r="OEU377" s="91"/>
      <c r="OEV377" s="91"/>
      <c r="OEW377" s="91"/>
      <c r="OEX377" s="91"/>
      <c r="OEY377" s="91"/>
      <c r="OEZ377" s="91"/>
      <c r="OFA377" s="91" t="s">
        <v>218</v>
      </c>
      <c r="OFB377" s="91"/>
      <c r="OFC377" s="91"/>
      <c r="OFD377" s="91"/>
      <c r="OFE377" s="91"/>
      <c r="OFF377" s="91"/>
      <c r="OFG377" s="91"/>
      <c r="OFH377" s="91"/>
      <c r="OFI377" s="91" t="s">
        <v>218</v>
      </c>
      <c r="OFJ377" s="91"/>
      <c r="OFK377" s="91"/>
      <c r="OFL377" s="91"/>
      <c r="OFM377" s="91"/>
      <c r="OFN377" s="91"/>
      <c r="OFO377" s="91"/>
      <c r="OFP377" s="91"/>
      <c r="OFQ377" s="91" t="s">
        <v>218</v>
      </c>
      <c r="OFR377" s="91"/>
      <c r="OFS377" s="91"/>
      <c r="OFT377" s="91"/>
      <c r="OFU377" s="91"/>
      <c r="OFV377" s="91"/>
      <c r="OFW377" s="91"/>
      <c r="OFX377" s="91"/>
      <c r="OFY377" s="91" t="s">
        <v>218</v>
      </c>
      <c r="OFZ377" s="91"/>
      <c r="OGA377" s="91"/>
      <c r="OGB377" s="91"/>
      <c r="OGC377" s="91"/>
      <c r="OGD377" s="91"/>
      <c r="OGE377" s="91"/>
      <c r="OGF377" s="91"/>
      <c r="OGG377" s="91" t="s">
        <v>218</v>
      </c>
      <c r="OGH377" s="91"/>
      <c r="OGI377" s="91"/>
      <c r="OGJ377" s="91"/>
      <c r="OGK377" s="91"/>
      <c r="OGL377" s="91"/>
      <c r="OGM377" s="91"/>
      <c r="OGN377" s="91"/>
      <c r="OGO377" s="91" t="s">
        <v>218</v>
      </c>
      <c r="OGP377" s="91"/>
      <c r="OGQ377" s="91"/>
      <c r="OGR377" s="91"/>
      <c r="OGS377" s="91"/>
      <c r="OGT377" s="91"/>
      <c r="OGU377" s="91"/>
      <c r="OGV377" s="91"/>
      <c r="OGW377" s="91" t="s">
        <v>218</v>
      </c>
      <c r="OGX377" s="91"/>
      <c r="OGY377" s="91"/>
      <c r="OGZ377" s="91"/>
      <c r="OHA377" s="91"/>
      <c r="OHB377" s="91"/>
      <c r="OHC377" s="91"/>
      <c r="OHD377" s="91"/>
      <c r="OHE377" s="91" t="s">
        <v>218</v>
      </c>
      <c r="OHF377" s="91"/>
      <c r="OHG377" s="91"/>
      <c r="OHH377" s="91"/>
      <c r="OHI377" s="91"/>
      <c r="OHJ377" s="91"/>
      <c r="OHK377" s="91"/>
      <c r="OHL377" s="91"/>
      <c r="OHM377" s="91" t="s">
        <v>218</v>
      </c>
      <c r="OHN377" s="91"/>
      <c r="OHO377" s="91"/>
      <c r="OHP377" s="91"/>
      <c r="OHQ377" s="91"/>
      <c r="OHR377" s="91"/>
      <c r="OHS377" s="91"/>
      <c r="OHT377" s="91"/>
      <c r="OHU377" s="91" t="s">
        <v>218</v>
      </c>
      <c r="OHV377" s="91"/>
      <c r="OHW377" s="91"/>
      <c r="OHX377" s="91"/>
      <c r="OHY377" s="91"/>
      <c r="OHZ377" s="91"/>
      <c r="OIA377" s="91"/>
      <c r="OIB377" s="91"/>
      <c r="OIC377" s="91" t="s">
        <v>218</v>
      </c>
      <c r="OID377" s="91"/>
      <c r="OIE377" s="91"/>
      <c r="OIF377" s="91"/>
      <c r="OIG377" s="91"/>
      <c r="OIH377" s="91"/>
      <c r="OII377" s="91"/>
      <c r="OIJ377" s="91"/>
      <c r="OIK377" s="91" t="s">
        <v>218</v>
      </c>
      <c r="OIL377" s="91"/>
      <c r="OIM377" s="91"/>
      <c r="OIN377" s="91"/>
      <c r="OIO377" s="91"/>
      <c r="OIP377" s="91"/>
      <c r="OIQ377" s="91"/>
      <c r="OIR377" s="91"/>
      <c r="OIS377" s="91" t="s">
        <v>218</v>
      </c>
      <c r="OIT377" s="91"/>
      <c r="OIU377" s="91"/>
      <c r="OIV377" s="91"/>
      <c r="OIW377" s="91"/>
      <c r="OIX377" s="91"/>
      <c r="OIY377" s="91"/>
      <c r="OIZ377" s="91"/>
      <c r="OJA377" s="91" t="s">
        <v>218</v>
      </c>
      <c r="OJB377" s="91"/>
      <c r="OJC377" s="91"/>
      <c r="OJD377" s="91"/>
      <c r="OJE377" s="91"/>
      <c r="OJF377" s="91"/>
      <c r="OJG377" s="91"/>
      <c r="OJH377" s="91"/>
      <c r="OJI377" s="91" t="s">
        <v>218</v>
      </c>
      <c r="OJJ377" s="91"/>
      <c r="OJK377" s="91"/>
      <c r="OJL377" s="91"/>
      <c r="OJM377" s="91"/>
      <c r="OJN377" s="91"/>
      <c r="OJO377" s="91"/>
      <c r="OJP377" s="91"/>
      <c r="OJQ377" s="91" t="s">
        <v>218</v>
      </c>
      <c r="OJR377" s="91"/>
      <c r="OJS377" s="91"/>
      <c r="OJT377" s="91"/>
      <c r="OJU377" s="91"/>
      <c r="OJV377" s="91"/>
      <c r="OJW377" s="91"/>
      <c r="OJX377" s="91"/>
      <c r="OJY377" s="91" t="s">
        <v>218</v>
      </c>
      <c r="OJZ377" s="91"/>
      <c r="OKA377" s="91"/>
      <c r="OKB377" s="91"/>
      <c r="OKC377" s="91"/>
      <c r="OKD377" s="91"/>
      <c r="OKE377" s="91"/>
      <c r="OKF377" s="91"/>
      <c r="OKG377" s="91" t="s">
        <v>218</v>
      </c>
      <c r="OKH377" s="91"/>
      <c r="OKI377" s="91"/>
      <c r="OKJ377" s="91"/>
      <c r="OKK377" s="91"/>
      <c r="OKL377" s="91"/>
      <c r="OKM377" s="91"/>
      <c r="OKN377" s="91"/>
      <c r="OKO377" s="91" t="s">
        <v>218</v>
      </c>
      <c r="OKP377" s="91"/>
      <c r="OKQ377" s="91"/>
      <c r="OKR377" s="91"/>
      <c r="OKS377" s="91"/>
      <c r="OKT377" s="91"/>
      <c r="OKU377" s="91"/>
      <c r="OKV377" s="91"/>
      <c r="OKW377" s="91" t="s">
        <v>218</v>
      </c>
      <c r="OKX377" s="91"/>
      <c r="OKY377" s="91"/>
      <c r="OKZ377" s="91"/>
      <c r="OLA377" s="91"/>
      <c r="OLB377" s="91"/>
      <c r="OLC377" s="91"/>
      <c r="OLD377" s="91"/>
      <c r="OLE377" s="91" t="s">
        <v>218</v>
      </c>
      <c r="OLF377" s="91"/>
      <c r="OLG377" s="91"/>
      <c r="OLH377" s="91"/>
      <c r="OLI377" s="91"/>
      <c r="OLJ377" s="91"/>
      <c r="OLK377" s="91"/>
      <c r="OLL377" s="91"/>
      <c r="OLM377" s="91" t="s">
        <v>218</v>
      </c>
      <c r="OLN377" s="91"/>
      <c r="OLO377" s="91"/>
      <c r="OLP377" s="91"/>
      <c r="OLQ377" s="91"/>
      <c r="OLR377" s="91"/>
      <c r="OLS377" s="91"/>
      <c r="OLT377" s="91"/>
      <c r="OLU377" s="91" t="s">
        <v>218</v>
      </c>
      <c r="OLV377" s="91"/>
      <c r="OLW377" s="91"/>
      <c r="OLX377" s="91"/>
      <c r="OLY377" s="91"/>
      <c r="OLZ377" s="91"/>
      <c r="OMA377" s="91"/>
      <c r="OMB377" s="91"/>
      <c r="OMC377" s="91" t="s">
        <v>218</v>
      </c>
      <c r="OMD377" s="91"/>
      <c r="OME377" s="91"/>
      <c r="OMF377" s="91"/>
      <c r="OMG377" s="91"/>
      <c r="OMH377" s="91"/>
      <c r="OMI377" s="91"/>
      <c r="OMJ377" s="91"/>
      <c r="OMK377" s="91" t="s">
        <v>218</v>
      </c>
      <c r="OML377" s="91"/>
      <c r="OMM377" s="91"/>
      <c r="OMN377" s="91"/>
      <c r="OMO377" s="91"/>
      <c r="OMP377" s="91"/>
      <c r="OMQ377" s="91"/>
      <c r="OMR377" s="91"/>
      <c r="OMS377" s="91" t="s">
        <v>218</v>
      </c>
      <c r="OMT377" s="91"/>
      <c r="OMU377" s="91"/>
      <c r="OMV377" s="91"/>
      <c r="OMW377" s="91"/>
      <c r="OMX377" s="91"/>
      <c r="OMY377" s="91"/>
      <c r="OMZ377" s="91"/>
      <c r="ONA377" s="91" t="s">
        <v>218</v>
      </c>
      <c r="ONB377" s="91"/>
      <c r="ONC377" s="91"/>
      <c r="OND377" s="91"/>
      <c r="ONE377" s="91"/>
      <c r="ONF377" s="91"/>
      <c r="ONG377" s="91"/>
      <c r="ONH377" s="91"/>
      <c r="ONI377" s="91" t="s">
        <v>218</v>
      </c>
      <c r="ONJ377" s="91"/>
      <c r="ONK377" s="91"/>
      <c r="ONL377" s="91"/>
      <c r="ONM377" s="91"/>
      <c r="ONN377" s="91"/>
      <c r="ONO377" s="91"/>
      <c r="ONP377" s="91"/>
      <c r="ONQ377" s="91" t="s">
        <v>218</v>
      </c>
      <c r="ONR377" s="91"/>
      <c r="ONS377" s="91"/>
      <c r="ONT377" s="91"/>
      <c r="ONU377" s="91"/>
      <c r="ONV377" s="91"/>
      <c r="ONW377" s="91"/>
      <c r="ONX377" s="91"/>
      <c r="ONY377" s="91" t="s">
        <v>218</v>
      </c>
      <c r="ONZ377" s="91"/>
      <c r="OOA377" s="91"/>
      <c r="OOB377" s="91"/>
      <c r="OOC377" s="91"/>
      <c r="OOD377" s="91"/>
      <c r="OOE377" s="91"/>
      <c r="OOF377" s="91"/>
      <c r="OOG377" s="91" t="s">
        <v>218</v>
      </c>
      <c r="OOH377" s="91"/>
      <c r="OOI377" s="91"/>
      <c r="OOJ377" s="91"/>
      <c r="OOK377" s="91"/>
      <c r="OOL377" s="91"/>
      <c r="OOM377" s="91"/>
      <c r="OON377" s="91"/>
      <c r="OOO377" s="91" t="s">
        <v>218</v>
      </c>
      <c r="OOP377" s="91"/>
      <c r="OOQ377" s="91"/>
      <c r="OOR377" s="91"/>
      <c r="OOS377" s="91"/>
      <c r="OOT377" s="91"/>
      <c r="OOU377" s="91"/>
      <c r="OOV377" s="91"/>
      <c r="OOW377" s="91" t="s">
        <v>218</v>
      </c>
      <c r="OOX377" s="91"/>
      <c r="OOY377" s="91"/>
      <c r="OOZ377" s="91"/>
      <c r="OPA377" s="91"/>
      <c r="OPB377" s="91"/>
      <c r="OPC377" s="91"/>
      <c r="OPD377" s="91"/>
      <c r="OPE377" s="91" t="s">
        <v>218</v>
      </c>
      <c r="OPF377" s="91"/>
      <c r="OPG377" s="91"/>
      <c r="OPH377" s="91"/>
      <c r="OPI377" s="91"/>
      <c r="OPJ377" s="91"/>
      <c r="OPK377" s="91"/>
      <c r="OPL377" s="91"/>
      <c r="OPM377" s="91" t="s">
        <v>218</v>
      </c>
      <c r="OPN377" s="91"/>
      <c r="OPO377" s="91"/>
      <c r="OPP377" s="91"/>
      <c r="OPQ377" s="91"/>
      <c r="OPR377" s="91"/>
      <c r="OPS377" s="91"/>
      <c r="OPT377" s="91"/>
      <c r="OPU377" s="91" t="s">
        <v>218</v>
      </c>
      <c r="OPV377" s="91"/>
      <c r="OPW377" s="91"/>
      <c r="OPX377" s="91"/>
      <c r="OPY377" s="91"/>
      <c r="OPZ377" s="91"/>
      <c r="OQA377" s="91"/>
      <c r="OQB377" s="91"/>
      <c r="OQC377" s="91" t="s">
        <v>218</v>
      </c>
      <c r="OQD377" s="91"/>
      <c r="OQE377" s="91"/>
      <c r="OQF377" s="91"/>
      <c r="OQG377" s="91"/>
      <c r="OQH377" s="91"/>
      <c r="OQI377" s="91"/>
      <c r="OQJ377" s="91"/>
      <c r="OQK377" s="91" t="s">
        <v>218</v>
      </c>
      <c r="OQL377" s="91"/>
      <c r="OQM377" s="91"/>
      <c r="OQN377" s="91"/>
      <c r="OQO377" s="91"/>
      <c r="OQP377" s="91"/>
      <c r="OQQ377" s="91"/>
      <c r="OQR377" s="91"/>
      <c r="OQS377" s="91" t="s">
        <v>218</v>
      </c>
      <c r="OQT377" s="91"/>
      <c r="OQU377" s="91"/>
      <c r="OQV377" s="91"/>
      <c r="OQW377" s="91"/>
      <c r="OQX377" s="91"/>
      <c r="OQY377" s="91"/>
      <c r="OQZ377" s="91"/>
      <c r="ORA377" s="91" t="s">
        <v>218</v>
      </c>
      <c r="ORB377" s="91"/>
      <c r="ORC377" s="91"/>
      <c r="ORD377" s="91"/>
      <c r="ORE377" s="91"/>
      <c r="ORF377" s="91"/>
      <c r="ORG377" s="91"/>
      <c r="ORH377" s="91"/>
      <c r="ORI377" s="91" t="s">
        <v>218</v>
      </c>
      <c r="ORJ377" s="91"/>
      <c r="ORK377" s="91"/>
      <c r="ORL377" s="91"/>
      <c r="ORM377" s="91"/>
      <c r="ORN377" s="91"/>
      <c r="ORO377" s="91"/>
      <c r="ORP377" s="91"/>
      <c r="ORQ377" s="91" t="s">
        <v>218</v>
      </c>
      <c r="ORR377" s="91"/>
      <c r="ORS377" s="91"/>
      <c r="ORT377" s="91"/>
      <c r="ORU377" s="91"/>
      <c r="ORV377" s="91"/>
      <c r="ORW377" s="91"/>
      <c r="ORX377" s="91"/>
      <c r="ORY377" s="91" t="s">
        <v>218</v>
      </c>
      <c r="ORZ377" s="91"/>
      <c r="OSA377" s="91"/>
      <c r="OSB377" s="91"/>
      <c r="OSC377" s="91"/>
      <c r="OSD377" s="91"/>
      <c r="OSE377" s="91"/>
      <c r="OSF377" s="91"/>
      <c r="OSG377" s="91" t="s">
        <v>218</v>
      </c>
      <c r="OSH377" s="91"/>
      <c r="OSI377" s="91"/>
      <c r="OSJ377" s="91"/>
      <c r="OSK377" s="91"/>
      <c r="OSL377" s="91"/>
      <c r="OSM377" s="91"/>
      <c r="OSN377" s="91"/>
      <c r="OSO377" s="91" t="s">
        <v>218</v>
      </c>
      <c r="OSP377" s="91"/>
      <c r="OSQ377" s="91"/>
      <c r="OSR377" s="91"/>
      <c r="OSS377" s="91"/>
      <c r="OST377" s="91"/>
      <c r="OSU377" s="91"/>
      <c r="OSV377" s="91"/>
      <c r="OSW377" s="91" t="s">
        <v>218</v>
      </c>
      <c r="OSX377" s="91"/>
      <c r="OSY377" s="91"/>
      <c r="OSZ377" s="91"/>
      <c r="OTA377" s="91"/>
      <c r="OTB377" s="91"/>
      <c r="OTC377" s="91"/>
      <c r="OTD377" s="91"/>
      <c r="OTE377" s="91" t="s">
        <v>218</v>
      </c>
      <c r="OTF377" s="91"/>
      <c r="OTG377" s="91"/>
      <c r="OTH377" s="91"/>
      <c r="OTI377" s="91"/>
      <c r="OTJ377" s="91"/>
      <c r="OTK377" s="91"/>
      <c r="OTL377" s="91"/>
      <c r="OTM377" s="91" t="s">
        <v>218</v>
      </c>
      <c r="OTN377" s="91"/>
      <c r="OTO377" s="91"/>
      <c r="OTP377" s="91"/>
      <c r="OTQ377" s="91"/>
      <c r="OTR377" s="91"/>
      <c r="OTS377" s="91"/>
      <c r="OTT377" s="91"/>
      <c r="OTU377" s="91" t="s">
        <v>218</v>
      </c>
      <c r="OTV377" s="91"/>
      <c r="OTW377" s="91"/>
      <c r="OTX377" s="91"/>
      <c r="OTY377" s="91"/>
      <c r="OTZ377" s="91"/>
      <c r="OUA377" s="91"/>
      <c r="OUB377" s="91"/>
      <c r="OUC377" s="91" t="s">
        <v>218</v>
      </c>
      <c r="OUD377" s="91"/>
      <c r="OUE377" s="91"/>
      <c r="OUF377" s="91"/>
      <c r="OUG377" s="91"/>
      <c r="OUH377" s="91"/>
      <c r="OUI377" s="91"/>
      <c r="OUJ377" s="91"/>
      <c r="OUK377" s="91" t="s">
        <v>218</v>
      </c>
      <c r="OUL377" s="91"/>
      <c r="OUM377" s="91"/>
      <c r="OUN377" s="91"/>
      <c r="OUO377" s="91"/>
      <c r="OUP377" s="91"/>
      <c r="OUQ377" s="91"/>
      <c r="OUR377" s="91"/>
      <c r="OUS377" s="91" t="s">
        <v>218</v>
      </c>
      <c r="OUT377" s="91"/>
      <c r="OUU377" s="91"/>
      <c r="OUV377" s="91"/>
      <c r="OUW377" s="91"/>
      <c r="OUX377" s="91"/>
      <c r="OUY377" s="91"/>
      <c r="OUZ377" s="91"/>
      <c r="OVA377" s="91" t="s">
        <v>218</v>
      </c>
      <c r="OVB377" s="91"/>
      <c r="OVC377" s="91"/>
      <c r="OVD377" s="91"/>
      <c r="OVE377" s="91"/>
      <c r="OVF377" s="91"/>
      <c r="OVG377" s="91"/>
      <c r="OVH377" s="91"/>
      <c r="OVI377" s="91" t="s">
        <v>218</v>
      </c>
      <c r="OVJ377" s="91"/>
      <c r="OVK377" s="91"/>
      <c r="OVL377" s="91"/>
      <c r="OVM377" s="91"/>
      <c r="OVN377" s="91"/>
      <c r="OVO377" s="91"/>
      <c r="OVP377" s="91"/>
      <c r="OVQ377" s="91" t="s">
        <v>218</v>
      </c>
      <c r="OVR377" s="91"/>
      <c r="OVS377" s="91"/>
      <c r="OVT377" s="91"/>
      <c r="OVU377" s="91"/>
      <c r="OVV377" s="91"/>
      <c r="OVW377" s="91"/>
      <c r="OVX377" s="91"/>
      <c r="OVY377" s="91" t="s">
        <v>218</v>
      </c>
      <c r="OVZ377" s="91"/>
      <c r="OWA377" s="91"/>
      <c r="OWB377" s="91"/>
      <c r="OWC377" s="91"/>
      <c r="OWD377" s="91"/>
      <c r="OWE377" s="91"/>
      <c r="OWF377" s="91"/>
      <c r="OWG377" s="91" t="s">
        <v>218</v>
      </c>
      <c r="OWH377" s="91"/>
      <c r="OWI377" s="91"/>
      <c r="OWJ377" s="91"/>
      <c r="OWK377" s="91"/>
      <c r="OWL377" s="91"/>
      <c r="OWM377" s="91"/>
      <c r="OWN377" s="91"/>
      <c r="OWO377" s="91" t="s">
        <v>218</v>
      </c>
      <c r="OWP377" s="91"/>
      <c r="OWQ377" s="91"/>
      <c r="OWR377" s="91"/>
      <c r="OWS377" s="91"/>
      <c r="OWT377" s="91"/>
      <c r="OWU377" s="91"/>
      <c r="OWV377" s="91"/>
      <c r="OWW377" s="91" t="s">
        <v>218</v>
      </c>
      <c r="OWX377" s="91"/>
      <c r="OWY377" s="91"/>
      <c r="OWZ377" s="91"/>
      <c r="OXA377" s="91"/>
      <c r="OXB377" s="91"/>
      <c r="OXC377" s="91"/>
      <c r="OXD377" s="91"/>
      <c r="OXE377" s="91" t="s">
        <v>218</v>
      </c>
      <c r="OXF377" s="91"/>
      <c r="OXG377" s="91"/>
      <c r="OXH377" s="91"/>
      <c r="OXI377" s="91"/>
      <c r="OXJ377" s="91"/>
      <c r="OXK377" s="91"/>
      <c r="OXL377" s="91"/>
      <c r="OXM377" s="91" t="s">
        <v>218</v>
      </c>
      <c r="OXN377" s="91"/>
      <c r="OXO377" s="91"/>
      <c r="OXP377" s="91"/>
      <c r="OXQ377" s="91"/>
      <c r="OXR377" s="91"/>
      <c r="OXS377" s="91"/>
      <c r="OXT377" s="91"/>
      <c r="OXU377" s="91" t="s">
        <v>218</v>
      </c>
      <c r="OXV377" s="91"/>
      <c r="OXW377" s="91"/>
      <c r="OXX377" s="91"/>
      <c r="OXY377" s="91"/>
      <c r="OXZ377" s="91"/>
      <c r="OYA377" s="91"/>
      <c r="OYB377" s="91"/>
      <c r="OYC377" s="91" t="s">
        <v>218</v>
      </c>
      <c r="OYD377" s="91"/>
      <c r="OYE377" s="91"/>
      <c r="OYF377" s="91"/>
      <c r="OYG377" s="91"/>
      <c r="OYH377" s="91"/>
      <c r="OYI377" s="91"/>
      <c r="OYJ377" s="91"/>
      <c r="OYK377" s="91" t="s">
        <v>218</v>
      </c>
      <c r="OYL377" s="91"/>
      <c r="OYM377" s="91"/>
      <c r="OYN377" s="91"/>
      <c r="OYO377" s="91"/>
      <c r="OYP377" s="91"/>
      <c r="OYQ377" s="91"/>
      <c r="OYR377" s="91"/>
      <c r="OYS377" s="91" t="s">
        <v>218</v>
      </c>
      <c r="OYT377" s="91"/>
      <c r="OYU377" s="91"/>
      <c r="OYV377" s="91"/>
      <c r="OYW377" s="91"/>
      <c r="OYX377" s="91"/>
      <c r="OYY377" s="91"/>
      <c r="OYZ377" s="91"/>
      <c r="OZA377" s="91" t="s">
        <v>218</v>
      </c>
      <c r="OZB377" s="91"/>
      <c r="OZC377" s="91"/>
      <c r="OZD377" s="91"/>
      <c r="OZE377" s="91"/>
      <c r="OZF377" s="91"/>
      <c r="OZG377" s="91"/>
      <c r="OZH377" s="91"/>
      <c r="OZI377" s="91" t="s">
        <v>218</v>
      </c>
      <c r="OZJ377" s="91"/>
      <c r="OZK377" s="91"/>
      <c r="OZL377" s="91"/>
      <c r="OZM377" s="91"/>
      <c r="OZN377" s="91"/>
      <c r="OZO377" s="91"/>
      <c r="OZP377" s="91"/>
      <c r="OZQ377" s="91" t="s">
        <v>218</v>
      </c>
      <c r="OZR377" s="91"/>
      <c r="OZS377" s="91"/>
      <c r="OZT377" s="91"/>
      <c r="OZU377" s="91"/>
      <c r="OZV377" s="91"/>
      <c r="OZW377" s="91"/>
      <c r="OZX377" s="91"/>
      <c r="OZY377" s="91" t="s">
        <v>218</v>
      </c>
      <c r="OZZ377" s="91"/>
      <c r="PAA377" s="91"/>
      <c r="PAB377" s="91"/>
      <c r="PAC377" s="91"/>
      <c r="PAD377" s="91"/>
      <c r="PAE377" s="91"/>
      <c r="PAF377" s="91"/>
      <c r="PAG377" s="91" t="s">
        <v>218</v>
      </c>
      <c r="PAH377" s="91"/>
      <c r="PAI377" s="91"/>
      <c r="PAJ377" s="91"/>
      <c r="PAK377" s="91"/>
      <c r="PAL377" s="91"/>
      <c r="PAM377" s="91"/>
      <c r="PAN377" s="91"/>
      <c r="PAO377" s="91" t="s">
        <v>218</v>
      </c>
      <c r="PAP377" s="91"/>
      <c r="PAQ377" s="91"/>
      <c r="PAR377" s="91"/>
      <c r="PAS377" s="91"/>
      <c r="PAT377" s="91"/>
      <c r="PAU377" s="91"/>
      <c r="PAV377" s="91"/>
      <c r="PAW377" s="91" t="s">
        <v>218</v>
      </c>
      <c r="PAX377" s="91"/>
      <c r="PAY377" s="91"/>
      <c r="PAZ377" s="91"/>
      <c r="PBA377" s="91"/>
      <c r="PBB377" s="91"/>
      <c r="PBC377" s="91"/>
      <c r="PBD377" s="91"/>
      <c r="PBE377" s="91" t="s">
        <v>218</v>
      </c>
      <c r="PBF377" s="91"/>
      <c r="PBG377" s="91"/>
      <c r="PBH377" s="91"/>
      <c r="PBI377" s="91"/>
      <c r="PBJ377" s="91"/>
      <c r="PBK377" s="91"/>
      <c r="PBL377" s="91"/>
      <c r="PBM377" s="91" t="s">
        <v>218</v>
      </c>
      <c r="PBN377" s="91"/>
      <c r="PBO377" s="91"/>
      <c r="PBP377" s="91"/>
      <c r="PBQ377" s="91"/>
      <c r="PBR377" s="91"/>
      <c r="PBS377" s="91"/>
      <c r="PBT377" s="91"/>
      <c r="PBU377" s="91" t="s">
        <v>218</v>
      </c>
      <c r="PBV377" s="91"/>
      <c r="PBW377" s="91"/>
      <c r="PBX377" s="91"/>
      <c r="PBY377" s="91"/>
      <c r="PBZ377" s="91"/>
      <c r="PCA377" s="91"/>
      <c r="PCB377" s="91"/>
      <c r="PCC377" s="91" t="s">
        <v>218</v>
      </c>
      <c r="PCD377" s="91"/>
      <c r="PCE377" s="91"/>
      <c r="PCF377" s="91"/>
      <c r="PCG377" s="91"/>
      <c r="PCH377" s="91"/>
      <c r="PCI377" s="91"/>
      <c r="PCJ377" s="91"/>
      <c r="PCK377" s="91" t="s">
        <v>218</v>
      </c>
      <c r="PCL377" s="91"/>
      <c r="PCM377" s="91"/>
      <c r="PCN377" s="91"/>
      <c r="PCO377" s="91"/>
      <c r="PCP377" s="91"/>
      <c r="PCQ377" s="91"/>
      <c r="PCR377" s="91"/>
      <c r="PCS377" s="91" t="s">
        <v>218</v>
      </c>
      <c r="PCT377" s="91"/>
      <c r="PCU377" s="91"/>
      <c r="PCV377" s="91"/>
      <c r="PCW377" s="91"/>
      <c r="PCX377" s="91"/>
      <c r="PCY377" s="91"/>
      <c r="PCZ377" s="91"/>
      <c r="PDA377" s="91" t="s">
        <v>218</v>
      </c>
      <c r="PDB377" s="91"/>
      <c r="PDC377" s="91"/>
      <c r="PDD377" s="91"/>
      <c r="PDE377" s="91"/>
      <c r="PDF377" s="91"/>
      <c r="PDG377" s="91"/>
      <c r="PDH377" s="91"/>
      <c r="PDI377" s="91" t="s">
        <v>218</v>
      </c>
      <c r="PDJ377" s="91"/>
      <c r="PDK377" s="91"/>
      <c r="PDL377" s="91"/>
      <c r="PDM377" s="91"/>
      <c r="PDN377" s="91"/>
      <c r="PDO377" s="91"/>
      <c r="PDP377" s="91"/>
      <c r="PDQ377" s="91" t="s">
        <v>218</v>
      </c>
      <c r="PDR377" s="91"/>
      <c r="PDS377" s="91"/>
      <c r="PDT377" s="91"/>
      <c r="PDU377" s="91"/>
      <c r="PDV377" s="91"/>
      <c r="PDW377" s="91"/>
      <c r="PDX377" s="91"/>
      <c r="PDY377" s="91" t="s">
        <v>218</v>
      </c>
      <c r="PDZ377" s="91"/>
      <c r="PEA377" s="91"/>
      <c r="PEB377" s="91"/>
      <c r="PEC377" s="91"/>
      <c r="PED377" s="91"/>
      <c r="PEE377" s="91"/>
      <c r="PEF377" s="91"/>
      <c r="PEG377" s="91" t="s">
        <v>218</v>
      </c>
      <c r="PEH377" s="91"/>
      <c r="PEI377" s="91"/>
      <c r="PEJ377" s="91"/>
      <c r="PEK377" s="91"/>
      <c r="PEL377" s="91"/>
      <c r="PEM377" s="91"/>
      <c r="PEN377" s="91"/>
      <c r="PEO377" s="91" t="s">
        <v>218</v>
      </c>
      <c r="PEP377" s="91"/>
      <c r="PEQ377" s="91"/>
      <c r="PER377" s="91"/>
      <c r="PES377" s="91"/>
      <c r="PET377" s="91"/>
      <c r="PEU377" s="91"/>
      <c r="PEV377" s="91"/>
      <c r="PEW377" s="91" t="s">
        <v>218</v>
      </c>
      <c r="PEX377" s="91"/>
      <c r="PEY377" s="91"/>
      <c r="PEZ377" s="91"/>
      <c r="PFA377" s="91"/>
      <c r="PFB377" s="91"/>
      <c r="PFC377" s="91"/>
      <c r="PFD377" s="91"/>
      <c r="PFE377" s="91" t="s">
        <v>218</v>
      </c>
      <c r="PFF377" s="91"/>
      <c r="PFG377" s="91"/>
      <c r="PFH377" s="91"/>
      <c r="PFI377" s="91"/>
      <c r="PFJ377" s="91"/>
      <c r="PFK377" s="91"/>
      <c r="PFL377" s="91"/>
      <c r="PFM377" s="91" t="s">
        <v>218</v>
      </c>
      <c r="PFN377" s="91"/>
      <c r="PFO377" s="91"/>
      <c r="PFP377" s="91"/>
      <c r="PFQ377" s="91"/>
      <c r="PFR377" s="91"/>
      <c r="PFS377" s="91"/>
      <c r="PFT377" s="91"/>
      <c r="PFU377" s="91" t="s">
        <v>218</v>
      </c>
      <c r="PFV377" s="91"/>
      <c r="PFW377" s="91"/>
      <c r="PFX377" s="91"/>
      <c r="PFY377" s="91"/>
      <c r="PFZ377" s="91"/>
      <c r="PGA377" s="91"/>
      <c r="PGB377" s="91"/>
      <c r="PGC377" s="91" t="s">
        <v>218</v>
      </c>
      <c r="PGD377" s="91"/>
      <c r="PGE377" s="91"/>
      <c r="PGF377" s="91"/>
      <c r="PGG377" s="91"/>
      <c r="PGH377" s="91"/>
      <c r="PGI377" s="91"/>
      <c r="PGJ377" s="91"/>
      <c r="PGK377" s="91" t="s">
        <v>218</v>
      </c>
      <c r="PGL377" s="91"/>
      <c r="PGM377" s="91"/>
      <c r="PGN377" s="91"/>
      <c r="PGO377" s="91"/>
      <c r="PGP377" s="91"/>
      <c r="PGQ377" s="91"/>
      <c r="PGR377" s="91"/>
      <c r="PGS377" s="91" t="s">
        <v>218</v>
      </c>
      <c r="PGT377" s="91"/>
      <c r="PGU377" s="91"/>
      <c r="PGV377" s="91"/>
      <c r="PGW377" s="91"/>
      <c r="PGX377" s="91"/>
      <c r="PGY377" s="91"/>
      <c r="PGZ377" s="91"/>
      <c r="PHA377" s="91" t="s">
        <v>218</v>
      </c>
      <c r="PHB377" s="91"/>
      <c r="PHC377" s="91"/>
      <c r="PHD377" s="91"/>
      <c r="PHE377" s="91"/>
      <c r="PHF377" s="91"/>
      <c r="PHG377" s="91"/>
      <c r="PHH377" s="91"/>
      <c r="PHI377" s="91" t="s">
        <v>218</v>
      </c>
      <c r="PHJ377" s="91"/>
      <c r="PHK377" s="91"/>
      <c r="PHL377" s="91"/>
      <c r="PHM377" s="91"/>
      <c r="PHN377" s="91"/>
      <c r="PHO377" s="91"/>
      <c r="PHP377" s="91"/>
      <c r="PHQ377" s="91" t="s">
        <v>218</v>
      </c>
      <c r="PHR377" s="91"/>
      <c r="PHS377" s="91"/>
      <c r="PHT377" s="91"/>
      <c r="PHU377" s="91"/>
      <c r="PHV377" s="91"/>
      <c r="PHW377" s="91"/>
      <c r="PHX377" s="91"/>
      <c r="PHY377" s="91" t="s">
        <v>218</v>
      </c>
      <c r="PHZ377" s="91"/>
      <c r="PIA377" s="91"/>
      <c r="PIB377" s="91"/>
      <c r="PIC377" s="91"/>
      <c r="PID377" s="91"/>
      <c r="PIE377" s="91"/>
      <c r="PIF377" s="91"/>
      <c r="PIG377" s="91" t="s">
        <v>218</v>
      </c>
      <c r="PIH377" s="91"/>
      <c r="PII377" s="91"/>
      <c r="PIJ377" s="91"/>
      <c r="PIK377" s="91"/>
      <c r="PIL377" s="91"/>
      <c r="PIM377" s="91"/>
      <c r="PIN377" s="91"/>
      <c r="PIO377" s="91" t="s">
        <v>218</v>
      </c>
      <c r="PIP377" s="91"/>
      <c r="PIQ377" s="91"/>
      <c r="PIR377" s="91"/>
      <c r="PIS377" s="91"/>
      <c r="PIT377" s="91"/>
      <c r="PIU377" s="91"/>
      <c r="PIV377" s="91"/>
      <c r="PIW377" s="91" t="s">
        <v>218</v>
      </c>
      <c r="PIX377" s="91"/>
      <c r="PIY377" s="91"/>
      <c r="PIZ377" s="91"/>
      <c r="PJA377" s="91"/>
      <c r="PJB377" s="91"/>
      <c r="PJC377" s="91"/>
      <c r="PJD377" s="91"/>
      <c r="PJE377" s="91" t="s">
        <v>218</v>
      </c>
      <c r="PJF377" s="91"/>
      <c r="PJG377" s="91"/>
      <c r="PJH377" s="91"/>
      <c r="PJI377" s="91"/>
      <c r="PJJ377" s="91"/>
      <c r="PJK377" s="91"/>
      <c r="PJL377" s="91"/>
      <c r="PJM377" s="91" t="s">
        <v>218</v>
      </c>
      <c r="PJN377" s="91"/>
      <c r="PJO377" s="91"/>
      <c r="PJP377" s="91"/>
      <c r="PJQ377" s="91"/>
      <c r="PJR377" s="91"/>
      <c r="PJS377" s="91"/>
      <c r="PJT377" s="91"/>
      <c r="PJU377" s="91" t="s">
        <v>218</v>
      </c>
      <c r="PJV377" s="91"/>
      <c r="PJW377" s="91"/>
      <c r="PJX377" s="91"/>
      <c r="PJY377" s="91"/>
      <c r="PJZ377" s="91"/>
      <c r="PKA377" s="91"/>
      <c r="PKB377" s="91"/>
      <c r="PKC377" s="91" t="s">
        <v>218</v>
      </c>
      <c r="PKD377" s="91"/>
      <c r="PKE377" s="91"/>
      <c r="PKF377" s="91"/>
      <c r="PKG377" s="91"/>
      <c r="PKH377" s="91"/>
      <c r="PKI377" s="91"/>
      <c r="PKJ377" s="91"/>
      <c r="PKK377" s="91" t="s">
        <v>218</v>
      </c>
      <c r="PKL377" s="91"/>
      <c r="PKM377" s="91"/>
      <c r="PKN377" s="91"/>
      <c r="PKO377" s="91"/>
      <c r="PKP377" s="91"/>
      <c r="PKQ377" s="91"/>
      <c r="PKR377" s="91"/>
      <c r="PKS377" s="91" t="s">
        <v>218</v>
      </c>
      <c r="PKT377" s="91"/>
      <c r="PKU377" s="91"/>
      <c r="PKV377" s="91"/>
      <c r="PKW377" s="91"/>
      <c r="PKX377" s="91"/>
      <c r="PKY377" s="91"/>
      <c r="PKZ377" s="91"/>
      <c r="PLA377" s="91" t="s">
        <v>218</v>
      </c>
      <c r="PLB377" s="91"/>
      <c r="PLC377" s="91"/>
      <c r="PLD377" s="91"/>
      <c r="PLE377" s="91"/>
      <c r="PLF377" s="91"/>
      <c r="PLG377" s="91"/>
      <c r="PLH377" s="91"/>
      <c r="PLI377" s="91" t="s">
        <v>218</v>
      </c>
      <c r="PLJ377" s="91"/>
      <c r="PLK377" s="91"/>
      <c r="PLL377" s="91"/>
      <c r="PLM377" s="91"/>
      <c r="PLN377" s="91"/>
      <c r="PLO377" s="91"/>
      <c r="PLP377" s="91"/>
      <c r="PLQ377" s="91" t="s">
        <v>218</v>
      </c>
      <c r="PLR377" s="91"/>
      <c r="PLS377" s="91"/>
      <c r="PLT377" s="91"/>
      <c r="PLU377" s="91"/>
      <c r="PLV377" s="91"/>
      <c r="PLW377" s="91"/>
      <c r="PLX377" s="91"/>
      <c r="PLY377" s="91" t="s">
        <v>218</v>
      </c>
      <c r="PLZ377" s="91"/>
      <c r="PMA377" s="91"/>
      <c r="PMB377" s="91"/>
      <c r="PMC377" s="91"/>
      <c r="PMD377" s="91"/>
      <c r="PME377" s="91"/>
      <c r="PMF377" s="91"/>
      <c r="PMG377" s="91" t="s">
        <v>218</v>
      </c>
      <c r="PMH377" s="91"/>
      <c r="PMI377" s="91"/>
      <c r="PMJ377" s="91"/>
      <c r="PMK377" s="91"/>
      <c r="PML377" s="91"/>
      <c r="PMM377" s="91"/>
      <c r="PMN377" s="91"/>
      <c r="PMO377" s="91" t="s">
        <v>218</v>
      </c>
      <c r="PMP377" s="91"/>
      <c r="PMQ377" s="91"/>
      <c r="PMR377" s="91"/>
      <c r="PMS377" s="91"/>
      <c r="PMT377" s="91"/>
      <c r="PMU377" s="91"/>
      <c r="PMV377" s="91"/>
      <c r="PMW377" s="91" t="s">
        <v>218</v>
      </c>
      <c r="PMX377" s="91"/>
      <c r="PMY377" s="91"/>
      <c r="PMZ377" s="91"/>
      <c r="PNA377" s="91"/>
      <c r="PNB377" s="91"/>
      <c r="PNC377" s="91"/>
      <c r="PND377" s="91"/>
      <c r="PNE377" s="91" t="s">
        <v>218</v>
      </c>
      <c r="PNF377" s="91"/>
      <c r="PNG377" s="91"/>
      <c r="PNH377" s="91"/>
      <c r="PNI377" s="91"/>
      <c r="PNJ377" s="91"/>
      <c r="PNK377" s="91"/>
      <c r="PNL377" s="91"/>
      <c r="PNM377" s="91" t="s">
        <v>218</v>
      </c>
      <c r="PNN377" s="91"/>
      <c r="PNO377" s="91"/>
      <c r="PNP377" s="91"/>
      <c r="PNQ377" s="91"/>
      <c r="PNR377" s="91"/>
      <c r="PNS377" s="91"/>
      <c r="PNT377" s="91"/>
      <c r="PNU377" s="91" t="s">
        <v>218</v>
      </c>
      <c r="PNV377" s="91"/>
      <c r="PNW377" s="91"/>
      <c r="PNX377" s="91"/>
      <c r="PNY377" s="91"/>
      <c r="PNZ377" s="91"/>
      <c r="POA377" s="91"/>
      <c r="POB377" s="91"/>
      <c r="POC377" s="91" t="s">
        <v>218</v>
      </c>
      <c r="POD377" s="91"/>
      <c r="POE377" s="91"/>
      <c r="POF377" s="91"/>
      <c r="POG377" s="91"/>
      <c r="POH377" s="91"/>
      <c r="POI377" s="91"/>
      <c r="POJ377" s="91"/>
      <c r="POK377" s="91" t="s">
        <v>218</v>
      </c>
      <c r="POL377" s="91"/>
      <c r="POM377" s="91"/>
      <c r="PON377" s="91"/>
      <c r="POO377" s="91"/>
      <c r="POP377" s="91"/>
      <c r="POQ377" s="91"/>
      <c r="POR377" s="91"/>
      <c r="POS377" s="91" t="s">
        <v>218</v>
      </c>
      <c r="POT377" s="91"/>
      <c r="POU377" s="91"/>
      <c r="POV377" s="91"/>
      <c r="POW377" s="91"/>
      <c r="POX377" s="91"/>
      <c r="POY377" s="91"/>
      <c r="POZ377" s="91"/>
      <c r="PPA377" s="91" t="s">
        <v>218</v>
      </c>
      <c r="PPB377" s="91"/>
      <c r="PPC377" s="91"/>
      <c r="PPD377" s="91"/>
      <c r="PPE377" s="91"/>
      <c r="PPF377" s="91"/>
      <c r="PPG377" s="91"/>
      <c r="PPH377" s="91"/>
      <c r="PPI377" s="91" t="s">
        <v>218</v>
      </c>
      <c r="PPJ377" s="91"/>
      <c r="PPK377" s="91"/>
      <c r="PPL377" s="91"/>
      <c r="PPM377" s="91"/>
      <c r="PPN377" s="91"/>
      <c r="PPO377" s="91"/>
      <c r="PPP377" s="91"/>
      <c r="PPQ377" s="91" t="s">
        <v>218</v>
      </c>
      <c r="PPR377" s="91"/>
      <c r="PPS377" s="91"/>
      <c r="PPT377" s="91"/>
      <c r="PPU377" s="91"/>
      <c r="PPV377" s="91"/>
      <c r="PPW377" s="91"/>
      <c r="PPX377" s="91"/>
      <c r="PPY377" s="91" t="s">
        <v>218</v>
      </c>
      <c r="PPZ377" s="91"/>
      <c r="PQA377" s="91"/>
      <c r="PQB377" s="91"/>
      <c r="PQC377" s="91"/>
      <c r="PQD377" s="91"/>
      <c r="PQE377" s="91"/>
      <c r="PQF377" s="91"/>
      <c r="PQG377" s="91" t="s">
        <v>218</v>
      </c>
      <c r="PQH377" s="91"/>
      <c r="PQI377" s="91"/>
      <c r="PQJ377" s="91"/>
      <c r="PQK377" s="91"/>
      <c r="PQL377" s="91"/>
      <c r="PQM377" s="91"/>
      <c r="PQN377" s="91"/>
      <c r="PQO377" s="91" t="s">
        <v>218</v>
      </c>
      <c r="PQP377" s="91"/>
      <c r="PQQ377" s="91"/>
      <c r="PQR377" s="91"/>
      <c r="PQS377" s="91"/>
      <c r="PQT377" s="91"/>
      <c r="PQU377" s="91"/>
      <c r="PQV377" s="91"/>
      <c r="PQW377" s="91" t="s">
        <v>218</v>
      </c>
      <c r="PQX377" s="91"/>
      <c r="PQY377" s="91"/>
      <c r="PQZ377" s="91"/>
      <c r="PRA377" s="91"/>
      <c r="PRB377" s="91"/>
      <c r="PRC377" s="91"/>
      <c r="PRD377" s="91"/>
      <c r="PRE377" s="91" t="s">
        <v>218</v>
      </c>
      <c r="PRF377" s="91"/>
      <c r="PRG377" s="91"/>
      <c r="PRH377" s="91"/>
      <c r="PRI377" s="91"/>
      <c r="PRJ377" s="91"/>
      <c r="PRK377" s="91"/>
      <c r="PRL377" s="91"/>
      <c r="PRM377" s="91" t="s">
        <v>218</v>
      </c>
      <c r="PRN377" s="91"/>
      <c r="PRO377" s="91"/>
      <c r="PRP377" s="91"/>
      <c r="PRQ377" s="91"/>
      <c r="PRR377" s="91"/>
      <c r="PRS377" s="91"/>
      <c r="PRT377" s="91"/>
      <c r="PRU377" s="91" t="s">
        <v>218</v>
      </c>
      <c r="PRV377" s="91"/>
      <c r="PRW377" s="91"/>
      <c r="PRX377" s="91"/>
      <c r="PRY377" s="91"/>
      <c r="PRZ377" s="91"/>
      <c r="PSA377" s="91"/>
      <c r="PSB377" s="91"/>
      <c r="PSC377" s="91" t="s">
        <v>218</v>
      </c>
      <c r="PSD377" s="91"/>
      <c r="PSE377" s="91"/>
      <c r="PSF377" s="91"/>
      <c r="PSG377" s="91"/>
      <c r="PSH377" s="91"/>
      <c r="PSI377" s="91"/>
      <c r="PSJ377" s="91"/>
      <c r="PSK377" s="91" t="s">
        <v>218</v>
      </c>
      <c r="PSL377" s="91"/>
      <c r="PSM377" s="91"/>
      <c r="PSN377" s="91"/>
      <c r="PSO377" s="91"/>
      <c r="PSP377" s="91"/>
      <c r="PSQ377" s="91"/>
      <c r="PSR377" s="91"/>
      <c r="PSS377" s="91" t="s">
        <v>218</v>
      </c>
      <c r="PST377" s="91"/>
      <c r="PSU377" s="91"/>
      <c r="PSV377" s="91"/>
      <c r="PSW377" s="91"/>
      <c r="PSX377" s="91"/>
      <c r="PSY377" s="91"/>
      <c r="PSZ377" s="91"/>
      <c r="PTA377" s="91" t="s">
        <v>218</v>
      </c>
      <c r="PTB377" s="91"/>
      <c r="PTC377" s="91"/>
      <c r="PTD377" s="91"/>
      <c r="PTE377" s="91"/>
      <c r="PTF377" s="91"/>
      <c r="PTG377" s="91"/>
      <c r="PTH377" s="91"/>
      <c r="PTI377" s="91" t="s">
        <v>218</v>
      </c>
      <c r="PTJ377" s="91"/>
      <c r="PTK377" s="91"/>
      <c r="PTL377" s="91"/>
      <c r="PTM377" s="91"/>
      <c r="PTN377" s="91"/>
      <c r="PTO377" s="91"/>
      <c r="PTP377" s="91"/>
      <c r="PTQ377" s="91" t="s">
        <v>218</v>
      </c>
      <c r="PTR377" s="91"/>
      <c r="PTS377" s="91"/>
      <c r="PTT377" s="91"/>
      <c r="PTU377" s="91"/>
      <c r="PTV377" s="91"/>
      <c r="PTW377" s="91"/>
      <c r="PTX377" s="91"/>
      <c r="PTY377" s="91" t="s">
        <v>218</v>
      </c>
      <c r="PTZ377" s="91"/>
      <c r="PUA377" s="91"/>
      <c r="PUB377" s="91"/>
      <c r="PUC377" s="91"/>
      <c r="PUD377" s="91"/>
      <c r="PUE377" s="91"/>
      <c r="PUF377" s="91"/>
      <c r="PUG377" s="91" t="s">
        <v>218</v>
      </c>
      <c r="PUH377" s="91"/>
      <c r="PUI377" s="91"/>
      <c r="PUJ377" s="91"/>
      <c r="PUK377" s="91"/>
      <c r="PUL377" s="91"/>
      <c r="PUM377" s="91"/>
      <c r="PUN377" s="91"/>
      <c r="PUO377" s="91" t="s">
        <v>218</v>
      </c>
      <c r="PUP377" s="91"/>
      <c r="PUQ377" s="91"/>
      <c r="PUR377" s="91"/>
      <c r="PUS377" s="91"/>
      <c r="PUT377" s="91"/>
      <c r="PUU377" s="91"/>
      <c r="PUV377" s="91"/>
      <c r="PUW377" s="91" t="s">
        <v>218</v>
      </c>
      <c r="PUX377" s="91"/>
      <c r="PUY377" s="91"/>
      <c r="PUZ377" s="91"/>
      <c r="PVA377" s="91"/>
      <c r="PVB377" s="91"/>
      <c r="PVC377" s="91"/>
      <c r="PVD377" s="91"/>
      <c r="PVE377" s="91" t="s">
        <v>218</v>
      </c>
      <c r="PVF377" s="91"/>
      <c r="PVG377" s="91"/>
      <c r="PVH377" s="91"/>
      <c r="PVI377" s="91"/>
      <c r="PVJ377" s="91"/>
      <c r="PVK377" s="91"/>
      <c r="PVL377" s="91"/>
      <c r="PVM377" s="91" t="s">
        <v>218</v>
      </c>
      <c r="PVN377" s="91"/>
      <c r="PVO377" s="91"/>
      <c r="PVP377" s="91"/>
      <c r="PVQ377" s="91"/>
      <c r="PVR377" s="91"/>
      <c r="PVS377" s="91"/>
      <c r="PVT377" s="91"/>
      <c r="PVU377" s="91" t="s">
        <v>218</v>
      </c>
      <c r="PVV377" s="91"/>
      <c r="PVW377" s="91"/>
      <c r="PVX377" s="91"/>
      <c r="PVY377" s="91"/>
      <c r="PVZ377" s="91"/>
      <c r="PWA377" s="91"/>
      <c r="PWB377" s="91"/>
      <c r="PWC377" s="91" t="s">
        <v>218</v>
      </c>
      <c r="PWD377" s="91"/>
      <c r="PWE377" s="91"/>
      <c r="PWF377" s="91"/>
      <c r="PWG377" s="91"/>
      <c r="PWH377" s="91"/>
      <c r="PWI377" s="91"/>
      <c r="PWJ377" s="91"/>
      <c r="PWK377" s="91" t="s">
        <v>218</v>
      </c>
      <c r="PWL377" s="91"/>
      <c r="PWM377" s="91"/>
      <c r="PWN377" s="91"/>
      <c r="PWO377" s="91"/>
      <c r="PWP377" s="91"/>
      <c r="PWQ377" s="91"/>
      <c r="PWR377" s="91"/>
      <c r="PWS377" s="91" t="s">
        <v>218</v>
      </c>
      <c r="PWT377" s="91"/>
      <c r="PWU377" s="91"/>
      <c r="PWV377" s="91"/>
      <c r="PWW377" s="91"/>
      <c r="PWX377" s="91"/>
      <c r="PWY377" s="91"/>
      <c r="PWZ377" s="91"/>
      <c r="PXA377" s="91" t="s">
        <v>218</v>
      </c>
      <c r="PXB377" s="91"/>
      <c r="PXC377" s="91"/>
      <c r="PXD377" s="91"/>
      <c r="PXE377" s="91"/>
      <c r="PXF377" s="91"/>
      <c r="PXG377" s="91"/>
      <c r="PXH377" s="91"/>
      <c r="PXI377" s="91" t="s">
        <v>218</v>
      </c>
      <c r="PXJ377" s="91"/>
      <c r="PXK377" s="91"/>
      <c r="PXL377" s="91"/>
      <c r="PXM377" s="91"/>
      <c r="PXN377" s="91"/>
      <c r="PXO377" s="91"/>
      <c r="PXP377" s="91"/>
      <c r="PXQ377" s="91" t="s">
        <v>218</v>
      </c>
      <c r="PXR377" s="91"/>
      <c r="PXS377" s="91"/>
      <c r="PXT377" s="91"/>
      <c r="PXU377" s="91"/>
      <c r="PXV377" s="91"/>
      <c r="PXW377" s="91"/>
      <c r="PXX377" s="91"/>
      <c r="PXY377" s="91" t="s">
        <v>218</v>
      </c>
      <c r="PXZ377" s="91"/>
      <c r="PYA377" s="91"/>
      <c r="PYB377" s="91"/>
      <c r="PYC377" s="91"/>
      <c r="PYD377" s="91"/>
      <c r="PYE377" s="91"/>
      <c r="PYF377" s="91"/>
      <c r="PYG377" s="91" t="s">
        <v>218</v>
      </c>
      <c r="PYH377" s="91"/>
      <c r="PYI377" s="91"/>
      <c r="PYJ377" s="91"/>
      <c r="PYK377" s="91"/>
      <c r="PYL377" s="91"/>
      <c r="PYM377" s="91"/>
      <c r="PYN377" s="91"/>
      <c r="PYO377" s="91" t="s">
        <v>218</v>
      </c>
      <c r="PYP377" s="91"/>
      <c r="PYQ377" s="91"/>
      <c r="PYR377" s="91"/>
      <c r="PYS377" s="91"/>
      <c r="PYT377" s="91"/>
      <c r="PYU377" s="91"/>
      <c r="PYV377" s="91"/>
      <c r="PYW377" s="91" t="s">
        <v>218</v>
      </c>
      <c r="PYX377" s="91"/>
      <c r="PYY377" s="91"/>
      <c r="PYZ377" s="91"/>
      <c r="PZA377" s="91"/>
      <c r="PZB377" s="91"/>
      <c r="PZC377" s="91"/>
      <c r="PZD377" s="91"/>
      <c r="PZE377" s="91" t="s">
        <v>218</v>
      </c>
      <c r="PZF377" s="91"/>
      <c r="PZG377" s="91"/>
      <c r="PZH377" s="91"/>
      <c r="PZI377" s="91"/>
      <c r="PZJ377" s="91"/>
      <c r="PZK377" s="91"/>
      <c r="PZL377" s="91"/>
      <c r="PZM377" s="91" t="s">
        <v>218</v>
      </c>
      <c r="PZN377" s="91"/>
      <c r="PZO377" s="91"/>
      <c r="PZP377" s="91"/>
      <c r="PZQ377" s="91"/>
      <c r="PZR377" s="91"/>
      <c r="PZS377" s="91"/>
      <c r="PZT377" s="91"/>
      <c r="PZU377" s="91" t="s">
        <v>218</v>
      </c>
      <c r="PZV377" s="91"/>
      <c r="PZW377" s="91"/>
      <c r="PZX377" s="91"/>
      <c r="PZY377" s="91"/>
      <c r="PZZ377" s="91"/>
      <c r="QAA377" s="91"/>
      <c r="QAB377" s="91"/>
      <c r="QAC377" s="91" t="s">
        <v>218</v>
      </c>
      <c r="QAD377" s="91"/>
      <c r="QAE377" s="91"/>
      <c r="QAF377" s="91"/>
      <c r="QAG377" s="91"/>
      <c r="QAH377" s="91"/>
      <c r="QAI377" s="91"/>
      <c r="QAJ377" s="91"/>
      <c r="QAK377" s="91" t="s">
        <v>218</v>
      </c>
      <c r="QAL377" s="91"/>
      <c r="QAM377" s="91"/>
      <c r="QAN377" s="91"/>
      <c r="QAO377" s="91"/>
      <c r="QAP377" s="91"/>
      <c r="QAQ377" s="91"/>
      <c r="QAR377" s="91"/>
      <c r="QAS377" s="91" t="s">
        <v>218</v>
      </c>
      <c r="QAT377" s="91"/>
      <c r="QAU377" s="91"/>
      <c r="QAV377" s="91"/>
      <c r="QAW377" s="91"/>
      <c r="QAX377" s="91"/>
      <c r="QAY377" s="91"/>
      <c r="QAZ377" s="91"/>
      <c r="QBA377" s="91" t="s">
        <v>218</v>
      </c>
      <c r="QBB377" s="91"/>
      <c r="QBC377" s="91"/>
      <c r="QBD377" s="91"/>
      <c r="QBE377" s="91"/>
      <c r="QBF377" s="91"/>
      <c r="QBG377" s="91"/>
      <c r="QBH377" s="91"/>
      <c r="QBI377" s="91" t="s">
        <v>218</v>
      </c>
      <c r="QBJ377" s="91"/>
      <c r="QBK377" s="91"/>
      <c r="QBL377" s="91"/>
      <c r="QBM377" s="91"/>
      <c r="QBN377" s="91"/>
      <c r="QBO377" s="91"/>
      <c r="QBP377" s="91"/>
      <c r="QBQ377" s="91" t="s">
        <v>218</v>
      </c>
      <c r="QBR377" s="91"/>
      <c r="QBS377" s="91"/>
      <c r="QBT377" s="91"/>
      <c r="QBU377" s="91"/>
      <c r="QBV377" s="91"/>
      <c r="QBW377" s="91"/>
      <c r="QBX377" s="91"/>
      <c r="QBY377" s="91" t="s">
        <v>218</v>
      </c>
      <c r="QBZ377" s="91"/>
      <c r="QCA377" s="91"/>
      <c r="QCB377" s="91"/>
      <c r="QCC377" s="91"/>
      <c r="QCD377" s="91"/>
      <c r="QCE377" s="91"/>
      <c r="QCF377" s="91"/>
      <c r="QCG377" s="91" t="s">
        <v>218</v>
      </c>
      <c r="QCH377" s="91"/>
      <c r="QCI377" s="91"/>
      <c r="QCJ377" s="91"/>
      <c r="QCK377" s="91"/>
      <c r="QCL377" s="91"/>
      <c r="QCM377" s="91"/>
      <c r="QCN377" s="91"/>
      <c r="QCO377" s="91" t="s">
        <v>218</v>
      </c>
      <c r="QCP377" s="91"/>
      <c r="QCQ377" s="91"/>
      <c r="QCR377" s="91"/>
      <c r="QCS377" s="91"/>
      <c r="QCT377" s="91"/>
      <c r="QCU377" s="91"/>
      <c r="QCV377" s="91"/>
      <c r="QCW377" s="91" t="s">
        <v>218</v>
      </c>
      <c r="QCX377" s="91"/>
      <c r="QCY377" s="91"/>
      <c r="QCZ377" s="91"/>
      <c r="QDA377" s="91"/>
      <c r="QDB377" s="91"/>
      <c r="QDC377" s="91"/>
      <c r="QDD377" s="91"/>
      <c r="QDE377" s="91" t="s">
        <v>218</v>
      </c>
      <c r="QDF377" s="91"/>
      <c r="QDG377" s="91"/>
      <c r="QDH377" s="91"/>
      <c r="QDI377" s="91"/>
      <c r="QDJ377" s="91"/>
      <c r="QDK377" s="91"/>
      <c r="QDL377" s="91"/>
      <c r="QDM377" s="91" t="s">
        <v>218</v>
      </c>
      <c r="QDN377" s="91"/>
      <c r="QDO377" s="91"/>
      <c r="QDP377" s="91"/>
      <c r="QDQ377" s="91"/>
      <c r="QDR377" s="91"/>
      <c r="QDS377" s="91"/>
      <c r="QDT377" s="91"/>
      <c r="QDU377" s="91" t="s">
        <v>218</v>
      </c>
      <c r="QDV377" s="91"/>
      <c r="QDW377" s="91"/>
      <c r="QDX377" s="91"/>
      <c r="QDY377" s="91"/>
      <c r="QDZ377" s="91"/>
      <c r="QEA377" s="91"/>
      <c r="QEB377" s="91"/>
      <c r="QEC377" s="91" t="s">
        <v>218</v>
      </c>
      <c r="QED377" s="91"/>
      <c r="QEE377" s="91"/>
      <c r="QEF377" s="91"/>
      <c r="QEG377" s="91"/>
      <c r="QEH377" s="91"/>
      <c r="QEI377" s="91"/>
      <c r="QEJ377" s="91"/>
      <c r="QEK377" s="91" t="s">
        <v>218</v>
      </c>
      <c r="QEL377" s="91"/>
      <c r="QEM377" s="91"/>
      <c r="QEN377" s="91"/>
      <c r="QEO377" s="91"/>
      <c r="QEP377" s="91"/>
      <c r="QEQ377" s="91"/>
      <c r="QER377" s="91"/>
      <c r="QES377" s="91" t="s">
        <v>218</v>
      </c>
      <c r="QET377" s="91"/>
      <c r="QEU377" s="91"/>
      <c r="QEV377" s="91"/>
      <c r="QEW377" s="91"/>
      <c r="QEX377" s="91"/>
      <c r="QEY377" s="91"/>
      <c r="QEZ377" s="91"/>
      <c r="QFA377" s="91" t="s">
        <v>218</v>
      </c>
      <c r="QFB377" s="91"/>
      <c r="QFC377" s="91"/>
      <c r="QFD377" s="91"/>
      <c r="QFE377" s="91"/>
      <c r="QFF377" s="91"/>
      <c r="QFG377" s="91"/>
      <c r="QFH377" s="91"/>
      <c r="QFI377" s="91" t="s">
        <v>218</v>
      </c>
      <c r="QFJ377" s="91"/>
      <c r="QFK377" s="91"/>
      <c r="QFL377" s="91"/>
      <c r="QFM377" s="91"/>
      <c r="QFN377" s="91"/>
      <c r="QFO377" s="91"/>
      <c r="QFP377" s="91"/>
      <c r="QFQ377" s="91" t="s">
        <v>218</v>
      </c>
      <c r="QFR377" s="91"/>
      <c r="QFS377" s="91"/>
      <c r="QFT377" s="91"/>
      <c r="QFU377" s="91"/>
      <c r="QFV377" s="91"/>
      <c r="QFW377" s="91"/>
      <c r="QFX377" s="91"/>
      <c r="QFY377" s="91" t="s">
        <v>218</v>
      </c>
      <c r="QFZ377" s="91"/>
      <c r="QGA377" s="91"/>
      <c r="QGB377" s="91"/>
      <c r="QGC377" s="91"/>
      <c r="QGD377" s="91"/>
      <c r="QGE377" s="91"/>
      <c r="QGF377" s="91"/>
      <c r="QGG377" s="91" t="s">
        <v>218</v>
      </c>
      <c r="QGH377" s="91"/>
      <c r="QGI377" s="91"/>
      <c r="QGJ377" s="91"/>
      <c r="QGK377" s="91"/>
      <c r="QGL377" s="91"/>
      <c r="QGM377" s="91"/>
      <c r="QGN377" s="91"/>
      <c r="QGO377" s="91" t="s">
        <v>218</v>
      </c>
      <c r="QGP377" s="91"/>
      <c r="QGQ377" s="91"/>
      <c r="QGR377" s="91"/>
      <c r="QGS377" s="91"/>
      <c r="QGT377" s="91"/>
      <c r="QGU377" s="91"/>
      <c r="QGV377" s="91"/>
      <c r="QGW377" s="91" t="s">
        <v>218</v>
      </c>
      <c r="QGX377" s="91"/>
      <c r="QGY377" s="91"/>
      <c r="QGZ377" s="91"/>
      <c r="QHA377" s="91"/>
      <c r="QHB377" s="91"/>
      <c r="QHC377" s="91"/>
      <c r="QHD377" s="91"/>
      <c r="QHE377" s="91" t="s">
        <v>218</v>
      </c>
      <c r="QHF377" s="91"/>
      <c r="QHG377" s="91"/>
      <c r="QHH377" s="91"/>
      <c r="QHI377" s="91"/>
      <c r="QHJ377" s="91"/>
      <c r="QHK377" s="91"/>
      <c r="QHL377" s="91"/>
      <c r="QHM377" s="91" t="s">
        <v>218</v>
      </c>
      <c r="QHN377" s="91"/>
      <c r="QHO377" s="91"/>
      <c r="QHP377" s="91"/>
      <c r="QHQ377" s="91"/>
      <c r="QHR377" s="91"/>
      <c r="QHS377" s="91"/>
      <c r="QHT377" s="91"/>
      <c r="QHU377" s="91" t="s">
        <v>218</v>
      </c>
      <c r="QHV377" s="91"/>
      <c r="QHW377" s="91"/>
      <c r="QHX377" s="91"/>
      <c r="QHY377" s="91"/>
      <c r="QHZ377" s="91"/>
      <c r="QIA377" s="91"/>
      <c r="QIB377" s="91"/>
      <c r="QIC377" s="91" t="s">
        <v>218</v>
      </c>
      <c r="QID377" s="91"/>
      <c r="QIE377" s="91"/>
      <c r="QIF377" s="91"/>
      <c r="QIG377" s="91"/>
      <c r="QIH377" s="91"/>
      <c r="QII377" s="91"/>
      <c r="QIJ377" s="91"/>
      <c r="QIK377" s="91" t="s">
        <v>218</v>
      </c>
      <c r="QIL377" s="91"/>
      <c r="QIM377" s="91"/>
      <c r="QIN377" s="91"/>
      <c r="QIO377" s="91"/>
      <c r="QIP377" s="91"/>
      <c r="QIQ377" s="91"/>
      <c r="QIR377" s="91"/>
      <c r="QIS377" s="91" t="s">
        <v>218</v>
      </c>
      <c r="QIT377" s="91"/>
      <c r="QIU377" s="91"/>
      <c r="QIV377" s="91"/>
      <c r="QIW377" s="91"/>
      <c r="QIX377" s="91"/>
      <c r="QIY377" s="91"/>
      <c r="QIZ377" s="91"/>
      <c r="QJA377" s="91" t="s">
        <v>218</v>
      </c>
      <c r="QJB377" s="91"/>
      <c r="QJC377" s="91"/>
      <c r="QJD377" s="91"/>
      <c r="QJE377" s="91"/>
      <c r="QJF377" s="91"/>
      <c r="QJG377" s="91"/>
      <c r="QJH377" s="91"/>
      <c r="QJI377" s="91" t="s">
        <v>218</v>
      </c>
      <c r="QJJ377" s="91"/>
      <c r="QJK377" s="91"/>
      <c r="QJL377" s="91"/>
      <c r="QJM377" s="91"/>
      <c r="QJN377" s="91"/>
      <c r="QJO377" s="91"/>
      <c r="QJP377" s="91"/>
      <c r="QJQ377" s="91" t="s">
        <v>218</v>
      </c>
      <c r="QJR377" s="91"/>
      <c r="QJS377" s="91"/>
      <c r="QJT377" s="91"/>
      <c r="QJU377" s="91"/>
      <c r="QJV377" s="91"/>
      <c r="QJW377" s="91"/>
      <c r="QJX377" s="91"/>
      <c r="QJY377" s="91" t="s">
        <v>218</v>
      </c>
      <c r="QJZ377" s="91"/>
      <c r="QKA377" s="91"/>
      <c r="QKB377" s="91"/>
      <c r="QKC377" s="91"/>
      <c r="QKD377" s="91"/>
      <c r="QKE377" s="91"/>
      <c r="QKF377" s="91"/>
      <c r="QKG377" s="91" t="s">
        <v>218</v>
      </c>
      <c r="QKH377" s="91"/>
      <c r="QKI377" s="91"/>
      <c r="QKJ377" s="91"/>
      <c r="QKK377" s="91"/>
      <c r="QKL377" s="91"/>
      <c r="QKM377" s="91"/>
      <c r="QKN377" s="91"/>
      <c r="QKO377" s="91" t="s">
        <v>218</v>
      </c>
      <c r="QKP377" s="91"/>
      <c r="QKQ377" s="91"/>
      <c r="QKR377" s="91"/>
      <c r="QKS377" s="91"/>
      <c r="QKT377" s="91"/>
      <c r="QKU377" s="91"/>
      <c r="QKV377" s="91"/>
      <c r="QKW377" s="91" t="s">
        <v>218</v>
      </c>
      <c r="QKX377" s="91"/>
      <c r="QKY377" s="91"/>
      <c r="QKZ377" s="91"/>
      <c r="QLA377" s="91"/>
      <c r="QLB377" s="91"/>
      <c r="QLC377" s="91"/>
      <c r="QLD377" s="91"/>
      <c r="QLE377" s="91" t="s">
        <v>218</v>
      </c>
      <c r="QLF377" s="91"/>
      <c r="QLG377" s="91"/>
      <c r="QLH377" s="91"/>
      <c r="QLI377" s="91"/>
      <c r="QLJ377" s="91"/>
      <c r="QLK377" s="91"/>
      <c r="QLL377" s="91"/>
      <c r="QLM377" s="91" t="s">
        <v>218</v>
      </c>
      <c r="QLN377" s="91"/>
      <c r="QLO377" s="91"/>
      <c r="QLP377" s="91"/>
      <c r="QLQ377" s="91"/>
      <c r="QLR377" s="91"/>
      <c r="QLS377" s="91"/>
      <c r="QLT377" s="91"/>
      <c r="QLU377" s="91" t="s">
        <v>218</v>
      </c>
      <c r="QLV377" s="91"/>
      <c r="QLW377" s="91"/>
      <c r="QLX377" s="91"/>
      <c r="QLY377" s="91"/>
      <c r="QLZ377" s="91"/>
      <c r="QMA377" s="91"/>
      <c r="QMB377" s="91"/>
      <c r="QMC377" s="91" t="s">
        <v>218</v>
      </c>
      <c r="QMD377" s="91"/>
      <c r="QME377" s="91"/>
      <c r="QMF377" s="91"/>
      <c r="QMG377" s="91"/>
      <c r="QMH377" s="91"/>
      <c r="QMI377" s="91"/>
      <c r="QMJ377" s="91"/>
      <c r="QMK377" s="91" t="s">
        <v>218</v>
      </c>
      <c r="QML377" s="91"/>
      <c r="QMM377" s="91"/>
      <c r="QMN377" s="91"/>
      <c r="QMO377" s="91"/>
      <c r="QMP377" s="91"/>
      <c r="QMQ377" s="91"/>
      <c r="QMR377" s="91"/>
      <c r="QMS377" s="91" t="s">
        <v>218</v>
      </c>
      <c r="QMT377" s="91"/>
      <c r="QMU377" s="91"/>
      <c r="QMV377" s="91"/>
      <c r="QMW377" s="91"/>
      <c r="QMX377" s="91"/>
      <c r="QMY377" s="91"/>
      <c r="QMZ377" s="91"/>
      <c r="QNA377" s="91" t="s">
        <v>218</v>
      </c>
      <c r="QNB377" s="91"/>
      <c r="QNC377" s="91"/>
      <c r="QND377" s="91"/>
      <c r="QNE377" s="91"/>
      <c r="QNF377" s="91"/>
      <c r="QNG377" s="91"/>
      <c r="QNH377" s="91"/>
      <c r="QNI377" s="91" t="s">
        <v>218</v>
      </c>
      <c r="QNJ377" s="91"/>
      <c r="QNK377" s="91"/>
      <c r="QNL377" s="91"/>
      <c r="QNM377" s="91"/>
      <c r="QNN377" s="91"/>
      <c r="QNO377" s="91"/>
      <c r="QNP377" s="91"/>
      <c r="QNQ377" s="91" t="s">
        <v>218</v>
      </c>
      <c r="QNR377" s="91"/>
      <c r="QNS377" s="91"/>
      <c r="QNT377" s="91"/>
      <c r="QNU377" s="91"/>
      <c r="QNV377" s="91"/>
      <c r="QNW377" s="91"/>
      <c r="QNX377" s="91"/>
      <c r="QNY377" s="91" t="s">
        <v>218</v>
      </c>
      <c r="QNZ377" s="91"/>
      <c r="QOA377" s="91"/>
      <c r="QOB377" s="91"/>
      <c r="QOC377" s="91"/>
      <c r="QOD377" s="91"/>
      <c r="QOE377" s="91"/>
      <c r="QOF377" s="91"/>
      <c r="QOG377" s="91" t="s">
        <v>218</v>
      </c>
      <c r="QOH377" s="91"/>
      <c r="QOI377" s="91"/>
      <c r="QOJ377" s="91"/>
      <c r="QOK377" s="91"/>
      <c r="QOL377" s="91"/>
      <c r="QOM377" s="91"/>
      <c r="QON377" s="91"/>
      <c r="QOO377" s="91" t="s">
        <v>218</v>
      </c>
      <c r="QOP377" s="91"/>
      <c r="QOQ377" s="91"/>
      <c r="QOR377" s="91"/>
      <c r="QOS377" s="91"/>
      <c r="QOT377" s="91"/>
      <c r="QOU377" s="91"/>
      <c r="QOV377" s="91"/>
      <c r="QOW377" s="91" t="s">
        <v>218</v>
      </c>
      <c r="QOX377" s="91"/>
      <c r="QOY377" s="91"/>
      <c r="QOZ377" s="91"/>
      <c r="QPA377" s="91"/>
      <c r="QPB377" s="91"/>
      <c r="QPC377" s="91"/>
      <c r="QPD377" s="91"/>
      <c r="QPE377" s="91" t="s">
        <v>218</v>
      </c>
      <c r="QPF377" s="91"/>
      <c r="QPG377" s="91"/>
      <c r="QPH377" s="91"/>
      <c r="QPI377" s="91"/>
      <c r="QPJ377" s="91"/>
      <c r="QPK377" s="91"/>
      <c r="QPL377" s="91"/>
      <c r="QPM377" s="91" t="s">
        <v>218</v>
      </c>
      <c r="QPN377" s="91"/>
      <c r="QPO377" s="91"/>
      <c r="QPP377" s="91"/>
      <c r="QPQ377" s="91"/>
      <c r="QPR377" s="91"/>
      <c r="QPS377" s="91"/>
      <c r="QPT377" s="91"/>
      <c r="QPU377" s="91" t="s">
        <v>218</v>
      </c>
      <c r="QPV377" s="91"/>
      <c r="QPW377" s="91"/>
      <c r="QPX377" s="91"/>
      <c r="QPY377" s="91"/>
      <c r="QPZ377" s="91"/>
      <c r="QQA377" s="91"/>
      <c r="QQB377" s="91"/>
      <c r="QQC377" s="91" t="s">
        <v>218</v>
      </c>
      <c r="QQD377" s="91"/>
      <c r="QQE377" s="91"/>
      <c r="QQF377" s="91"/>
      <c r="QQG377" s="91"/>
      <c r="QQH377" s="91"/>
      <c r="QQI377" s="91"/>
      <c r="QQJ377" s="91"/>
      <c r="QQK377" s="91" t="s">
        <v>218</v>
      </c>
      <c r="QQL377" s="91"/>
      <c r="QQM377" s="91"/>
      <c r="QQN377" s="91"/>
      <c r="QQO377" s="91"/>
      <c r="QQP377" s="91"/>
      <c r="QQQ377" s="91"/>
      <c r="QQR377" s="91"/>
      <c r="QQS377" s="91" t="s">
        <v>218</v>
      </c>
      <c r="QQT377" s="91"/>
      <c r="QQU377" s="91"/>
      <c r="QQV377" s="91"/>
      <c r="QQW377" s="91"/>
      <c r="QQX377" s="91"/>
      <c r="QQY377" s="91"/>
      <c r="QQZ377" s="91"/>
      <c r="QRA377" s="91" t="s">
        <v>218</v>
      </c>
      <c r="QRB377" s="91"/>
      <c r="QRC377" s="91"/>
      <c r="QRD377" s="91"/>
      <c r="QRE377" s="91"/>
      <c r="QRF377" s="91"/>
      <c r="QRG377" s="91"/>
      <c r="QRH377" s="91"/>
      <c r="QRI377" s="91" t="s">
        <v>218</v>
      </c>
      <c r="QRJ377" s="91"/>
      <c r="QRK377" s="91"/>
      <c r="QRL377" s="91"/>
      <c r="QRM377" s="91"/>
      <c r="QRN377" s="91"/>
      <c r="QRO377" s="91"/>
      <c r="QRP377" s="91"/>
      <c r="QRQ377" s="91" t="s">
        <v>218</v>
      </c>
      <c r="QRR377" s="91"/>
      <c r="QRS377" s="91"/>
      <c r="QRT377" s="91"/>
      <c r="QRU377" s="91"/>
      <c r="QRV377" s="91"/>
      <c r="QRW377" s="91"/>
      <c r="QRX377" s="91"/>
      <c r="QRY377" s="91" t="s">
        <v>218</v>
      </c>
      <c r="QRZ377" s="91"/>
      <c r="QSA377" s="91"/>
      <c r="QSB377" s="91"/>
      <c r="QSC377" s="91"/>
      <c r="QSD377" s="91"/>
      <c r="QSE377" s="91"/>
      <c r="QSF377" s="91"/>
      <c r="QSG377" s="91" t="s">
        <v>218</v>
      </c>
      <c r="QSH377" s="91"/>
      <c r="QSI377" s="91"/>
      <c r="QSJ377" s="91"/>
      <c r="QSK377" s="91"/>
      <c r="QSL377" s="91"/>
      <c r="QSM377" s="91"/>
      <c r="QSN377" s="91"/>
      <c r="QSO377" s="91" t="s">
        <v>218</v>
      </c>
      <c r="QSP377" s="91"/>
      <c r="QSQ377" s="91"/>
      <c r="QSR377" s="91"/>
      <c r="QSS377" s="91"/>
      <c r="QST377" s="91"/>
      <c r="QSU377" s="91"/>
      <c r="QSV377" s="91"/>
      <c r="QSW377" s="91" t="s">
        <v>218</v>
      </c>
      <c r="QSX377" s="91"/>
      <c r="QSY377" s="91"/>
      <c r="QSZ377" s="91"/>
      <c r="QTA377" s="91"/>
      <c r="QTB377" s="91"/>
      <c r="QTC377" s="91"/>
      <c r="QTD377" s="91"/>
      <c r="QTE377" s="91" t="s">
        <v>218</v>
      </c>
      <c r="QTF377" s="91"/>
      <c r="QTG377" s="91"/>
      <c r="QTH377" s="91"/>
      <c r="QTI377" s="91"/>
      <c r="QTJ377" s="91"/>
      <c r="QTK377" s="91"/>
      <c r="QTL377" s="91"/>
      <c r="QTM377" s="91" t="s">
        <v>218</v>
      </c>
      <c r="QTN377" s="91"/>
      <c r="QTO377" s="91"/>
      <c r="QTP377" s="91"/>
      <c r="QTQ377" s="91"/>
      <c r="QTR377" s="91"/>
      <c r="QTS377" s="91"/>
      <c r="QTT377" s="91"/>
      <c r="QTU377" s="91" t="s">
        <v>218</v>
      </c>
      <c r="QTV377" s="91"/>
      <c r="QTW377" s="91"/>
      <c r="QTX377" s="91"/>
      <c r="QTY377" s="91"/>
      <c r="QTZ377" s="91"/>
      <c r="QUA377" s="91"/>
      <c r="QUB377" s="91"/>
      <c r="QUC377" s="91" t="s">
        <v>218</v>
      </c>
      <c r="QUD377" s="91"/>
      <c r="QUE377" s="91"/>
      <c r="QUF377" s="91"/>
      <c r="QUG377" s="91"/>
      <c r="QUH377" s="91"/>
      <c r="QUI377" s="91"/>
      <c r="QUJ377" s="91"/>
      <c r="QUK377" s="91" t="s">
        <v>218</v>
      </c>
      <c r="QUL377" s="91"/>
      <c r="QUM377" s="91"/>
      <c r="QUN377" s="91"/>
      <c r="QUO377" s="91"/>
      <c r="QUP377" s="91"/>
      <c r="QUQ377" s="91"/>
      <c r="QUR377" s="91"/>
      <c r="QUS377" s="91" t="s">
        <v>218</v>
      </c>
      <c r="QUT377" s="91"/>
      <c r="QUU377" s="91"/>
      <c r="QUV377" s="91"/>
      <c r="QUW377" s="91"/>
      <c r="QUX377" s="91"/>
      <c r="QUY377" s="91"/>
      <c r="QUZ377" s="91"/>
      <c r="QVA377" s="91" t="s">
        <v>218</v>
      </c>
      <c r="QVB377" s="91"/>
      <c r="QVC377" s="91"/>
      <c r="QVD377" s="91"/>
      <c r="QVE377" s="91"/>
      <c r="QVF377" s="91"/>
      <c r="QVG377" s="91"/>
      <c r="QVH377" s="91"/>
      <c r="QVI377" s="91" t="s">
        <v>218</v>
      </c>
      <c r="QVJ377" s="91"/>
      <c r="QVK377" s="91"/>
      <c r="QVL377" s="91"/>
      <c r="QVM377" s="91"/>
      <c r="QVN377" s="91"/>
      <c r="QVO377" s="91"/>
      <c r="QVP377" s="91"/>
      <c r="QVQ377" s="91" t="s">
        <v>218</v>
      </c>
      <c r="QVR377" s="91"/>
      <c r="QVS377" s="91"/>
      <c r="QVT377" s="91"/>
      <c r="QVU377" s="91"/>
      <c r="QVV377" s="91"/>
      <c r="QVW377" s="91"/>
      <c r="QVX377" s="91"/>
      <c r="QVY377" s="91" t="s">
        <v>218</v>
      </c>
      <c r="QVZ377" s="91"/>
      <c r="QWA377" s="91"/>
      <c r="QWB377" s="91"/>
      <c r="QWC377" s="91"/>
      <c r="QWD377" s="91"/>
      <c r="QWE377" s="91"/>
      <c r="QWF377" s="91"/>
      <c r="QWG377" s="91" t="s">
        <v>218</v>
      </c>
      <c r="QWH377" s="91"/>
      <c r="QWI377" s="91"/>
      <c r="QWJ377" s="91"/>
      <c r="QWK377" s="91"/>
      <c r="QWL377" s="91"/>
      <c r="QWM377" s="91"/>
      <c r="QWN377" s="91"/>
      <c r="QWO377" s="91" t="s">
        <v>218</v>
      </c>
      <c r="QWP377" s="91"/>
      <c r="QWQ377" s="91"/>
      <c r="QWR377" s="91"/>
      <c r="QWS377" s="91"/>
      <c r="QWT377" s="91"/>
      <c r="QWU377" s="91"/>
      <c r="QWV377" s="91"/>
      <c r="QWW377" s="91" t="s">
        <v>218</v>
      </c>
      <c r="QWX377" s="91"/>
      <c r="QWY377" s="91"/>
      <c r="QWZ377" s="91"/>
      <c r="QXA377" s="91"/>
      <c r="QXB377" s="91"/>
      <c r="QXC377" s="91"/>
      <c r="QXD377" s="91"/>
      <c r="QXE377" s="91" t="s">
        <v>218</v>
      </c>
      <c r="QXF377" s="91"/>
      <c r="QXG377" s="91"/>
      <c r="QXH377" s="91"/>
      <c r="QXI377" s="91"/>
      <c r="QXJ377" s="91"/>
      <c r="QXK377" s="91"/>
      <c r="QXL377" s="91"/>
      <c r="QXM377" s="91" t="s">
        <v>218</v>
      </c>
      <c r="QXN377" s="91"/>
      <c r="QXO377" s="91"/>
      <c r="QXP377" s="91"/>
      <c r="QXQ377" s="91"/>
      <c r="QXR377" s="91"/>
      <c r="QXS377" s="91"/>
      <c r="QXT377" s="91"/>
      <c r="QXU377" s="91" t="s">
        <v>218</v>
      </c>
      <c r="QXV377" s="91"/>
      <c r="QXW377" s="91"/>
      <c r="QXX377" s="91"/>
      <c r="QXY377" s="91"/>
      <c r="QXZ377" s="91"/>
      <c r="QYA377" s="91"/>
      <c r="QYB377" s="91"/>
      <c r="QYC377" s="91" t="s">
        <v>218</v>
      </c>
      <c r="QYD377" s="91"/>
      <c r="QYE377" s="91"/>
      <c r="QYF377" s="91"/>
      <c r="QYG377" s="91"/>
      <c r="QYH377" s="91"/>
      <c r="QYI377" s="91"/>
      <c r="QYJ377" s="91"/>
      <c r="QYK377" s="91" t="s">
        <v>218</v>
      </c>
      <c r="QYL377" s="91"/>
      <c r="QYM377" s="91"/>
      <c r="QYN377" s="91"/>
      <c r="QYO377" s="91"/>
      <c r="QYP377" s="91"/>
      <c r="QYQ377" s="91"/>
      <c r="QYR377" s="91"/>
      <c r="QYS377" s="91" t="s">
        <v>218</v>
      </c>
      <c r="QYT377" s="91"/>
      <c r="QYU377" s="91"/>
      <c r="QYV377" s="91"/>
      <c r="QYW377" s="91"/>
      <c r="QYX377" s="91"/>
      <c r="QYY377" s="91"/>
      <c r="QYZ377" s="91"/>
      <c r="QZA377" s="91" t="s">
        <v>218</v>
      </c>
      <c r="QZB377" s="91"/>
      <c r="QZC377" s="91"/>
      <c r="QZD377" s="91"/>
      <c r="QZE377" s="91"/>
      <c r="QZF377" s="91"/>
      <c r="QZG377" s="91"/>
      <c r="QZH377" s="91"/>
      <c r="QZI377" s="91" t="s">
        <v>218</v>
      </c>
      <c r="QZJ377" s="91"/>
      <c r="QZK377" s="91"/>
      <c r="QZL377" s="91"/>
      <c r="QZM377" s="91"/>
      <c r="QZN377" s="91"/>
      <c r="QZO377" s="91"/>
      <c r="QZP377" s="91"/>
      <c r="QZQ377" s="91" t="s">
        <v>218</v>
      </c>
      <c r="QZR377" s="91"/>
      <c r="QZS377" s="91"/>
      <c r="QZT377" s="91"/>
      <c r="QZU377" s="91"/>
      <c r="QZV377" s="91"/>
      <c r="QZW377" s="91"/>
      <c r="QZX377" s="91"/>
      <c r="QZY377" s="91" t="s">
        <v>218</v>
      </c>
      <c r="QZZ377" s="91"/>
      <c r="RAA377" s="91"/>
      <c r="RAB377" s="91"/>
      <c r="RAC377" s="91"/>
      <c r="RAD377" s="91"/>
      <c r="RAE377" s="91"/>
      <c r="RAF377" s="91"/>
      <c r="RAG377" s="91" t="s">
        <v>218</v>
      </c>
      <c r="RAH377" s="91"/>
      <c r="RAI377" s="91"/>
      <c r="RAJ377" s="91"/>
      <c r="RAK377" s="91"/>
      <c r="RAL377" s="91"/>
      <c r="RAM377" s="91"/>
      <c r="RAN377" s="91"/>
      <c r="RAO377" s="91" t="s">
        <v>218</v>
      </c>
      <c r="RAP377" s="91"/>
      <c r="RAQ377" s="91"/>
      <c r="RAR377" s="91"/>
      <c r="RAS377" s="91"/>
      <c r="RAT377" s="91"/>
      <c r="RAU377" s="91"/>
      <c r="RAV377" s="91"/>
      <c r="RAW377" s="91" t="s">
        <v>218</v>
      </c>
      <c r="RAX377" s="91"/>
      <c r="RAY377" s="91"/>
      <c r="RAZ377" s="91"/>
      <c r="RBA377" s="91"/>
      <c r="RBB377" s="91"/>
      <c r="RBC377" s="91"/>
      <c r="RBD377" s="91"/>
      <c r="RBE377" s="91" t="s">
        <v>218</v>
      </c>
      <c r="RBF377" s="91"/>
      <c r="RBG377" s="91"/>
      <c r="RBH377" s="91"/>
      <c r="RBI377" s="91"/>
      <c r="RBJ377" s="91"/>
      <c r="RBK377" s="91"/>
      <c r="RBL377" s="91"/>
      <c r="RBM377" s="91" t="s">
        <v>218</v>
      </c>
      <c r="RBN377" s="91"/>
      <c r="RBO377" s="91"/>
      <c r="RBP377" s="91"/>
      <c r="RBQ377" s="91"/>
      <c r="RBR377" s="91"/>
      <c r="RBS377" s="91"/>
      <c r="RBT377" s="91"/>
      <c r="RBU377" s="91" t="s">
        <v>218</v>
      </c>
      <c r="RBV377" s="91"/>
      <c r="RBW377" s="91"/>
      <c r="RBX377" s="91"/>
      <c r="RBY377" s="91"/>
      <c r="RBZ377" s="91"/>
      <c r="RCA377" s="91"/>
      <c r="RCB377" s="91"/>
      <c r="RCC377" s="91" t="s">
        <v>218</v>
      </c>
      <c r="RCD377" s="91"/>
      <c r="RCE377" s="91"/>
      <c r="RCF377" s="91"/>
      <c r="RCG377" s="91"/>
      <c r="RCH377" s="91"/>
      <c r="RCI377" s="91"/>
      <c r="RCJ377" s="91"/>
      <c r="RCK377" s="91" t="s">
        <v>218</v>
      </c>
      <c r="RCL377" s="91"/>
      <c r="RCM377" s="91"/>
      <c r="RCN377" s="91"/>
      <c r="RCO377" s="91"/>
      <c r="RCP377" s="91"/>
      <c r="RCQ377" s="91"/>
      <c r="RCR377" s="91"/>
      <c r="RCS377" s="91" t="s">
        <v>218</v>
      </c>
      <c r="RCT377" s="91"/>
      <c r="RCU377" s="91"/>
      <c r="RCV377" s="91"/>
      <c r="RCW377" s="91"/>
      <c r="RCX377" s="91"/>
      <c r="RCY377" s="91"/>
      <c r="RCZ377" s="91"/>
      <c r="RDA377" s="91" t="s">
        <v>218</v>
      </c>
      <c r="RDB377" s="91"/>
      <c r="RDC377" s="91"/>
      <c r="RDD377" s="91"/>
      <c r="RDE377" s="91"/>
      <c r="RDF377" s="91"/>
      <c r="RDG377" s="91"/>
      <c r="RDH377" s="91"/>
      <c r="RDI377" s="91" t="s">
        <v>218</v>
      </c>
      <c r="RDJ377" s="91"/>
      <c r="RDK377" s="91"/>
      <c r="RDL377" s="91"/>
      <c r="RDM377" s="91"/>
      <c r="RDN377" s="91"/>
      <c r="RDO377" s="91"/>
      <c r="RDP377" s="91"/>
      <c r="RDQ377" s="91" t="s">
        <v>218</v>
      </c>
      <c r="RDR377" s="91"/>
      <c r="RDS377" s="91"/>
      <c r="RDT377" s="91"/>
      <c r="RDU377" s="91"/>
      <c r="RDV377" s="91"/>
      <c r="RDW377" s="91"/>
      <c r="RDX377" s="91"/>
      <c r="RDY377" s="91" t="s">
        <v>218</v>
      </c>
      <c r="RDZ377" s="91"/>
      <c r="REA377" s="91"/>
      <c r="REB377" s="91"/>
      <c r="REC377" s="91"/>
      <c r="RED377" s="91"/>
      <c r="REE377" s="91"/>
      <c r="REF377" s="91"/>
      <c r="REG377" s="91" t="s">
        <v>218</v>
      </c>
      <c r="REH377" s="91"/>
      <c r="REI377" s="91"/>
      <c r="REJ377" s="91"/>
      <c r="REK377" s="91"/>
      <c r="REL377" s="91"/>
      <c r="REM377" s="91"/>
      <c r="REN377" s="91"/>
      <c r="REO377" s="91" t="s">
        <v>218</v>
      </c>
      <c r="REP377" s="91"/>
      <c r="REQ377" s="91"/>
      <c r="RER377" s="91"/>
      <c r="RES377" s="91"/>
      <c r="RET377" s="91"/>
      <c r="REU377" s="91"/>
      <c r="REV377" s="91"/>
      <c r="REW377" s="91" t="s">
        <v>218</v>
      </c>
      <c r="REX377" s="91"/>
      <c r="REY377" s="91"/>
      <c r="REZ377" s="91"/>
      <c r="RFA377" s="91"/>
      <c r="RFB377" s="91"/>
      <c r="RFC377" s="91"/>
      <c r="RFD377" s="91"/>
      <c r="RFE377" s="91" t="s">
        <v>218</v>
      </c>
      <c r="RFF377" s="91"/>
      <c r="RFG377" s="91"/>
      <c r="RFH377" s="91"/>
      <c r="RFI377" s="91"/>
      <c r="RFJ377" s="91"/>
      <c r="RFK377" s="91"/>
      <c r="RFL377" s="91"/>
      <c r="RFM377" s="91" t="s">
        <v>218</v>
      </c>
      <c r="RFN377" s="91"/>
      <c r="RFO377" s="91"/>
      <c r="RFP377" s="91"/>
      <c r="RFQ377" s="91"/>
      <c r="RFR377" s="91"/>
      <c r="RFS377" s="91"/>
      <c r="RFT377" s="91"/>
      <c r="RFU377" s="91" t="s">
        <v>218</v>
      </c>
      <c r="RFV377" s="91"/>
      <c r="RFW377" s="91"/>
      <c r="RFX377" s="91"/>
      <c r="RFY377" s="91"/>
      <c r="RFZ377" s="91"/>
      <c r="RGA377" s="91"/>
      <c r="RGB377" s="91"/>
      <c r="RGC377" s="91" t="s">
        <v>218</v>
      </c>
      <c r="RGD377" s="91"/>
      <c r="RGE377" s="91"/>
      <c r="RGF377" s="91"/>
      <c r="RGG377" s="91"/>
      <c r="RGH377" s="91"/>
      <c r="RGI377" s="91"/>
      <c r="RGJ377" s="91"/>
      <c r="RGK377" s="91" t="s">
        <v>218</v>
      </c>
      <c r="RGL377" s="91"/>
      <c r="RGM377" s="91"/>
      <c r="RGN377" s="91"/>
      <c r="RGO377" s="91"/>
      <c r="RGP377" s="91"/>
      <c r="RGQ377" s="91"/>
      <c r="RGR377" s="91"/>
      <c r="RGS377" s="91" t="s">
        <v>218</v>
      </c>
      <c r="RGT377" s="91"/>
      <c r="RGU377" s="91"/>
      <c r="RGV377" s="91"/>
      <c r="RGW377" s="91"/>
      <c r="RGX377" s="91"/>
      <c r="RGY377" s="91"/>
      <c r="RGZ377" s="91"/>
      <c r="RHA377" s="91" t="s">
        <v>218</v>
      </c>
      <c r="RHB377" s="91"/>
      <c r="RHC377" s="91"/>
      <c r="RHD377" s="91"/>
      <c r="RHE377" s="91"/>
      <c r="RHF377" s="91"/>
      <c r="RHG377" s="91"/>
      <c r="RHH377" s="91"/>
      <c r="RHI377" s="91" t="s">
        <v>218</v>
      </c>
      <c r="RHJ377" s="91"/>
      <c r="RHK377" s="91"/>
      <c r="RHL377" s="91"/>
      <c r="RHM377" s="91"/>
      <c r="RHN377" s="91"/>
      <c r="RHO377" s="91"/>
      <c r="RHP377" s="91"/>
      <c r="RHQ377" s="91" t="s">
        <v>218</v>
      </c>
      <c r="RHR377" s="91"/>
      <c r="RHS377" s="91"/>
      <c r="RHT377" s="91"/>
      <c r="RHU377" s="91"/>
      <c r="RHV377" s="91"/>
      <c r="RHW377" s="91"/>
      <c r="RHX377" s="91"/>
      <c r="RHY377" s="91" t="s">
        <v>218</v>
      </c>
      <c r="RHZ377" s="91"/>
      <c r="RIA377" s="91"/>
      <c r="RIB377" s="91"/>
      <c r="RIC377" s="91"/>
      <c r="RID377" s="91"/>
      <c r="RIE377" s="91"/>
      <c r="RIF377" s="91"/>
      <c r="RIG377" s="91" t="s">
        <v>218</v>
      </c>
      <c r="RIH377" s="91"/>
      <c r="RII377" s="91"/>
      <c r="RIJ377" s="91"/>
      <c r="RIK377" s="91"/>
      <c r="RIL377" s="91"/>
      <c r="RIM377" s="91"/>
      <c r="RIN377" s="91"/>
      <c r="RIO377" s="91" t="s">
        <v>218</v>
      </c>
      <c r="RIP377" s="91"/>
      <c r="RIQ377" s="91"/>
      <c r="RIR377" s="91"/>
      <c r="RIS377" s="91"/>
      <c r="RIT377" s="91"/>
      <c r="RIU377" s="91"/>
      <c r="RIV377" s="91"/>
      <c r="RIW377" s="91" t="s">
        <v>218</v>
      </c>
      <c r="RIX377" s="91"/>
      <c r="RIY377" s="91"/>
      <c r="RIZ377" s="91"/>
      <c r="RJA377" s="91"/>
      <c r="RJB377" s="91"/>
      <c r="RJC377" s="91"/>
      <c r="RJD377" s="91"/>
      <c r="RJE377" s="91" t="s">
        <v>218</v>
      </c>
      <c r="RJF377" s="91"/>
      <c r="RJG377" s="91"/>
      <c r="RJH377" s="91"/>
      <c r="RJI377" s="91"/>
      <c r="RJJ377" s="91"/>
      <c r="RJK377" s="91"/>
      <c r="RJL377" s="91"/>
      <c r="RJM377" s="91" t="s">
        <v>218</v>
      </c>
      <c r="RJN377" s="91"/>
      <c r="RJO377" s="91"/>
      <c r="RJP377" s="91"/>
      <c r="RJQ377" s="91"/>
      <c r="RJR377" s="91"/>
      <c r="RJS377" s="91"/>
      <c r="RJT377" s="91"/>
      <c r="RJU377" s="91" t="s">
        <v>218</v>
      </c>
      <c r="RJV377" s="91"/>
      <c r="RJW377" s="91"/>
      <c r="RJX377" s="91"/>
      <c r="RJY377" s="91"/>
      <c r="RJZ377" s="91"/>
      <c r="RKA377" s="91"/>
      <c r="RKB377" s="91"/>
      <c r="RKC377" s="91" t="s">
        <v>218</v>
      </c>
      <c r="RKD377" s="91"/>
      <c r="RKE377" s="91"/>
      <c r="RKF377" s="91"/>
      <c r="RKG377" s="91"/>
      <c r="RKH377" s="91"/>
      <c r="RKI377" s="91"/>
      <c r="RKJ377" s="91"/>
      <c r="RKK377" s="91" t="s">
        <v>218</v>
      </c>
      <c r="RKL377" s="91"/>
      <c r="RKM377" s="91"/>
      <c r="RKN377" s="91"/>
      <c r="RKO377" s="91"/>
      <c r="RKP377" s="91"/>
      <c r="RKQ377" s="91"/>
      <c r="RKR377" s="91"/>
      <c r="RKS377" s="91" t="s">
        <v>218</v>
      </c>
      <c r="RKT377" s="91"/>
      <c r="RKU377" s="91"/>
      <c r="RKV377" s="91"/>
      <c r="RKW377" s="91"/>
      <c r="RKX377" s="91"/>
      <c r="RKY377" s="91"/>
      <c r="RKZ377" s="91"/>
      <c r="RLA377" s="91" t="s">
        <v>218</v>
      </c>
      <c r="RLB377" s="91"/>
      <c r="RLC377" s="91"/>
      <c r="RLD377" s="91"/>
      <c r="RLE377" s="91"/>
      <c r="RLF377" s="91"/>
      <c r="RLG377" s="91"/>
      <c r="RLH377" s="91"/>
      <c r="RLI377" s="91" t="s">
        <v>218</v>
      </c>
      <c r="RLJ377" s="91"/>
      <c r="RLK377" s="91"/>
      <c r="RLL377" s="91"/>
      <c r="RLM377" s="91"/>
      <c r="RLN377" s="91"/>
      <c r="RLO377" s="91"/>
      <c r="RLP377" s="91"/>
      <c r="RLQ377" s="91" t="s">
        <v>218</v>
      </c>
      <c r="RLR377" s="91"/>
      <c r="RLS377" s="91"/>
      <c r="RLT377" s="91"/>
      <c r="RLU377" s="91"/>
      <c r="RLV377" s="91"/>
      <c r="RLW377" s="91"/>
      <c r="RLX377" s="91"/>
      <c r="RLY377" s="91" t="s">
        <v>218</v>
      </c>
      <c r="RLZ377" s="91"/>
      <c r="RMA377" s="91"/>
      <c r="RMB377" s="91"/>
      <c r="RMC377" s="91"/>
      <c r="RMD377" s="91"/>
      <c r="RME377" s="91"/>
      <c r="RMF377" s="91"/>
      <c r="RMG377" s="91" t="s">
        <v>218</v>
      </c>
      <c r="RMH377" s="91"/>
      <c r="RMI377" s="91"/>
      <c r="RMJ377" s="91"/>
      <c r="RMK377" s="91"/>
      <c r="RML377" s="91"/>
      <c r="RMM377" s="91"/>
      <c r="RMN377" s="91"/>
      <c r="RMO377" s="91" t="s">
        <v>218</v>
      </c>
      <c r="RMP377" s="91"/>
      <c r="RMQ377" s="91"/>
      <c r="RMR377" s="91"/>
      <c r="RMS377" s="91"/>
      <c r="RMT377" s="91"/>
      <c r="RMU377" s="91"/>
      <c r="RMV377" s="91"/>
      <c r="RMW377" s="91" t="s">
        <v>218</v>
      </c>
      <c r="RMX377" s="91"/>
      <c r="RMY377" s="91"/>
      <c r="RMZ377" s="91"/>
      <c r="RNA377" s="91"/>
      <c r="RNB377" s="91"/>
      <c r="RNC377" s="91"/>
      <c r="RND377" s="91"/>
      <c r="RNE377" s="91" t="s">
        <v>218</v>
      </c>
      <c r="RNF377" s="91"/>
      <c r="RNG377" s="91"/>
      <c r="RNH377" s="91"/>
      <c r="RNI377" s="91"/>
      <c r="RNJ377" s="91"/>
      <c r="RNK377" s="91"/>
      <c r="RNL377" s="91"/>
      <c r="RNM377" s="91" t="s">
        <v>218</v>
      </c>
      <c r="RNN377" s="91"/>
      <c r="RNO377" s="91"/>
      <c r="RNP377" s="91"/>
      <c r="RNQ377" s="91"/>
      <c r="RNR377" s="91"/>
      <c r="RNS377" s="91"/>
      <c r="RNT377" s="91"/>
      <c r="RNU377" s="91" t="s">
        <v>218</v>
      </c>
      <c r="RNV377" s="91"/>
      <c r="RNW377" s="91"/>
      <c r="RNX377" s="91"/>
      <c r="RNY377" s="91"/>
      <c r="RNZ377" s="91"/>
      <c r="ROA377" s="91"/>
      <c r="ROB377" s="91"/>
      <c r="ROC377" s="91" t="s">
        <v>218</v>
      </c>
      <c r="ROD377" s="91"/>
      <c r="ROE377" s="91"/>
      <c r="ROF377" s="91"/>
      <c r="ROG377" s="91"/>
      <c r="ROH377" s="91"/>
      <c r="ROI377" s="91"/>
      <c r="ROJ377" s="91"/>
      <c r="ROK377" s="91" t="s">
        <v>218</v>
      </c>
      <c r="ROL377" s="91"/>
      <c r="ROM377" s="91"/>
      <c r="RON377" s="91"/>
      <c r="ROO377" s="91"/>
      <c r="ROP377" s="91"/>
      <c r="ROQ377" s="91"/>
      <c r="ROR377" s="91"/>
      <c r="ROS377" s="91" t="s">
        <v>218</v>
      </c>
      <c r="ROT377" s="91"/>
      <c r="ROU377" s="91"/>
      <c r="ROV377" s="91"/>
      <c r="ROW377" s="91"/>
      <c r="ROX377" s="91"/>
      <c r="ROY377" s="91"/>
      <c r="ROZ377" s="91"/>
      <c r="RPA377" s="91" t="s">
        <v>218</v>
      </c>
      <c r="RPB377" s="91"/>
      <c r="RPC377" s="91"/>
      <c r="RPD377" s="91"/>
      <c r="RPE377" s="91"/>
      <c r="RPF377" s="91"/>
      <c r="RPG377" s="91"/>
      <c r="RPH377" s="91"/>
      <c r="RPI377" s="91" t="s">
        <v>218</v>
      </c>
      <c r="RPJ377" s="91"/>
      <c r="RPK377" s="91"/>
      <c r="RPL377" s="91"/>
      <c r="RPM377" s="91"/>
      <c r="RPN377" s="91"/>
      <c r="RPO377" s="91"/>
      <c r="RPP377" s="91"/>
      <c r="RPQ377" s="91" t="s">
        <v>218</v>
      </c>
      <c r="RPR377" s="91"/>
      <c r="RPS377" s="91"/>
      <c r="RPT377" s="91"/>
      <c r="RPU377" s="91"/>
      <c r="RPV377" s="91"/>
      <c r="RPW377" s="91"/>
      <c r="RPX377" s="91"/>
      <c r="RPY377" s="91" t="s">
        <v>218</v>
      </c>
      <c r="RPZ377" s="91"/>
      <c r="RQA377" s="91"/>
      <c r="RQB377" s="91"/>
      <c r="RQC377" s="91"/>
      <c r="RQD377" s="91"/>
      <c r="RQE377" s="91"/>
      <c r="RQF377" s="91"/>
      <c r="RQG377" s="91" t="s">
        <v>218</v>
      </c>
      <c r="RQH377" s="91"/>
      <c r="RQI377" s="91"/>
      <c r="RQJ377" s="91"/>
      <c r="RQK377" s="91"/>
      <c r="RQL377" s="91"/>
      <c r="RQM377" s="91"/>
      <c r="RQN377" s="91"/>
      <c r="RQO377" s="91" t="s">
        <v>218</v>
      </c>
      <c r="RQP377" s="91"/>
      <c r="RQQ377" s="91"/>
      <c r="RQR377" s="91"/>
      <c r="RQS377" s="91"/>
      <c r="RQT377" s="91"/>
      <c r="RQU377" s="91"/>
      <c r="RQV377" s="91"/>
      <c r="RQW377" s="91" t="s">
        <v>218</v>
      </c>
      <c r="RQX377" s="91"/>
      <c r="RQY377" s="91"/>
      <c r="RQZ377" s="91"/>
      <c r="RRA377" s="91"/>
      <c r="RRB377" s="91"/>
      <c r="RRC377" s="91"/>
      <c r="RRD377" s="91"/>
      <c r="RRE377" s="91" t="s">
        <v>218</v>
      </c>
      <c r="RRF377" s="91"/>
      <c r="RRG377" s="91"/>
      <c r="RRH377" s="91"/>
      <c r="RRI377" s="91"/>
      <c r="RRJ377" s="91"/>
      <c r="RRK377" s="91"/>
      <c r="RRL377" s="91"/>
      <c r="RRM377" s="91" t="s">
        <v>218</v>
      </c>
      <c r="RRN377" s="91"/>
      <c r="RRO377" s="91"/>
      <c r="RRP377" s="91"/>
      <c r="RRQ377" s="91"/>
      <c r="RRR377" s="91"/>
      <c r="RRS377" s="91"/>
      <c r="RRT377" s="91"/>
      <c r="RRU377" s="91" t="s">
        <v>218</v>
      </c>
      <c r="RRV377" s="91"/>
      <c r="RRW377" s="91"/>
      <c r="RRX377" s="91"/>
      <c r="RRY377" s="91"/>
      <c r="RRZ377" s="91"/>
      <c r="RSA377" s="91"/>
      <c r="RSB377" s="91"/>
      <c r="RSC377" s="91" t="s">
        <v>218</v>
      </c>
      <c r="RSD377" s="91"/>
      <c r="RSE377" s="91"/>
      <c r="RSF377" s="91"/>
      <c r="RSG377" s="91"/>
      <c r="RSH377" s="91"/>
      <c r="RSI377" s="91"/>
      <c r="RSJ377" s="91"/>
      <c r="RSK377" s="91" t="s">
        <v>218</v>
      </c>
      <c r="RSL377" s="91"/>
      <c r="RSM377" s="91"/>
      <c r="RSN377" s="91"/>
      <c r="RSO377" s="91"/>
      <c r="RSP377" s="91"/>
      <c r="RSQ377" s="91"/>
      <c r="RSR377" s="91"/>
      <c r="RSS377" s="91" t="s">
        <v>218</v>
      </c>
      <c r="RST377" s="91"/>
      <c r="RSU377" s="91"/>
      <c r="RSV377" s="91"/>
      <c r="RSW377" s="91"/>
      <c r="RSX377" s="91"/>
      <c r="RSY377" s="91"/>
      <c r="RSZ377" s="91"/>
      <c r="RTA377" s="91" t="s">
        <v>218</v>
      </c>
      <c r="RTB377" s="91"/>
      <c r="RTC377" s="91"/>
      <c r="RTD377" s="91"/>
      <c r="RTE377" s="91"/>
      <c r="RTF377" s="91"/>
      <c r="RTG377" s="91"/>
      <c r="RTH377" s="91"/>
      <c r="RTI377" s="91" t="s">
        <v>218</v>
      </c>
      <c r="RTJ377" s="91"/>
      <c r="RTK377" s="91"/>
      <c r="RTL377" s="91"/>
      <c r="RTM377" s="91"/>
      <c r="RTN377" s="91"/>
      <c r="RTO377" s="91"/>
      <c r="RTP377" s="91"/>
      <c r="RTQ377" s="91" t="s">
        <v>218</v>
      </c>
      <c r="RTR377" s="91"/>
      <c r="RTS377" s="91"/>
      <c r="RTT377" s="91"/>
      <c r="RTU377" s="91"/>
      <c r="RTV377" s="91"/>
      <c r="RTW377" s="91"/>
      <c r="RTX377" s="91"/>
      <c r="RTY377" s="91" t="s">
        <v>218</v>
      </c>
      <c r="RTZ377" s="91"/>
      <c r="RUA377" s="91"/>
      <c r="RUB377" s="91"/>
      <c r="RUC377" s="91"/>
      <c r="RUD377" s="91"/>
      <c r="RUE377" s="91"/>
      <c r="RUF377" s="91"/>
      <c r="RUG377" s="91" t="s">
        <v>218</v>
      </c>
      <c r="RUH377" s="91"/>
      <c r="RUI377" s="91"/>
      <c r="RUJ377" s="91"/>
      <c r="RUK377" s="91"/>
      <c r="RUL377" s="91"/>
      <c r="RUM377" s="91"/>
      <c r="RUN377" s="91"/>
      <c r="RUO377" s="91" t="s">
        <v>218</v>
      </c>
      <c r="RUP377" s="91"/>
      <c r="RUQ377" s="91"/>
      <c r="RUR377" s="91"/>
      <c r="RUS377" s="91"/>
      <c r="RUT377" s="91"/>
      <c r="RUU377" s="91"/>
      <c r="RUV377" s="91"/>
      <c r="RUW377" s="91" t="s">
        <v>218</v>
      </c>
      <c r="RUX377" s="91"/>
      <c r="RUY377" s="91"/>
      <c r="RUZ377" s="91"/>
      <c r="RVA377" s="91"/>
      <c r="RVB377" s="91"/>
      <c r="RVC377" s="91"/>
      <c r="RVD377" s="91"/>
      <c r="RVE377" s="91" t="s">
        <v>218</v>
      </c>
      <c r="RVF377" s="91"/>
      <c r="RVG377" s="91"/>
      <c r="RVH377" s="91"/>
      <c r="RVI377" s="91"/>
      <c r="RVJ377" s="91"/>
      <c r="RVK377" s="91"/>
      <c r="RVL377" s="91"/>
      <c r="RVM377" s="91" t="s">
        <v>218</v>
      </c>
      <c r="RVN377" s="91"/>
      <c r="RVO377" s="91"/>
      <c r="RVP377" s="91"/>
      <c r="RVQ377" s="91"/>
      <c r="RVR377" s="91"/>
      <c r="RVS377" s="91"/>
      <c r="RVT377" s="91"/>
      <c r="RVU377" s="91" t="s">
        <v>218</v>
      </c>
      <c r="RVV377" s="91"/>
      <c r="RVW377" s="91"/>
      <c r="RVX377" s="91"/>
      <c r="RVY377" s="91"/>
      <c r="RVZ377" s="91"/>
      <c r="RWA377" s="91"/>
      <c r="RWB377" s="91"/>
      <c r="RWC377" s="91" t="s">
        <v>218</v>
      </c>
      <c r="RWD377" s="91"/>
      <c r="RWE377" s="91"/>
      <c r="RWF377" s="91"/>
      <c r="RWG377" s="91"/>
      <c r="RWH377" s="91"/>
      <c r="RWI377" s="91"/>
      <c r="RWJ377" s="91"/>
      <c r="RWK377" s="91" t="s">
        <v>218</v>
      </c>
      <c r="RWL377" s="91"/>
      <c r="RWM377" s="91"/>
      <c r="RWN377" s="91"/>
      <c r="RWO377" s="91"/>
      <c r="RWP377" s="91"/>
      <c r="RWQ377" s="91"/>
      <c r="RWR377" s="91"/>
      <c r="RWS377" s="91" t="s">
        <v>218</v>
      </c>
      <c r="RWT377" s="91"/>
      <c r="RWU377" s="91"/>
      <c r="RWV377" s="91"/>
      <c r="RWW377" s="91"/>
      <c r="RWX377" s="91"/>
      <c r="RWY377" s="91"/>
      <c r="RWZ377" s="91"/>
      <c r="RXA377" s="91" t="s">
        <v>218</v>
      </c>
      <c r="RXB377" s="91"/>
      <c r="RXC377" s="91"/>
      <c r="RXD377" s="91"/>
      <c r="RXE377" s="91"/>
      <c r="RXF377" s="91"/>
      <c r="RXG377" s="91"/>
      <c r="RXH377" s="91"/>
      <c r="RXI377" s="91" t="s">
        <v>218</v>
      </c>
      <c r="RXJ377" s="91"/>
      <c r="RXK377" s="91"/>
      <c r="RXL377" s="91"/>
      <c r="RXM377" s="91"/>
      <c r="RXN377" s="91"/>
      <c r="RXO377" s="91"/>
      <c r="RXP377" s="91"/>
      <c r="RXQ377" s="91" t="s">
        <v>218</v>
      </c>
      <c r="RXR377" s="91"/>
      <c r="RXS377" s="91"/>
      <c r="RXT377" s="91"/>
      <c r="RXU377" s="91"/>
      <c r="RXV377" s="91"/>
      <c r="RXW377" s="91"/>
      <c r="RXX377" s="91"/>
      <c r="RXY377" s="91" t="s">
        <v>218</v>
      </c>
      <c r="RXZ377" s="91"/>
      <c r="RYA377" s="91"/>
      <c r="RYB377" s="91"/>
      <c r="RYC377" s="91"/>
      <c r="RYD377" s="91"/>
      <c r="RYE377" s="91"/>
      <c r="RYF377" s="91"/>
      <c r="RYG377" s="91" t="s">
        <v>218</v>
      </c>
      <c r="RYH377" s="91"/>
      <c r="RYI377" s="91"/>
      <c r="RYJ377" s="91"/>
      <c r="RYK377" s="91"/>
      <c r="RYL377" s="91"/>
      <c r="RYM377" s="91"/>
      <c r="RYN377" s="91"/>
      <c r="RYO377" s="91" t="s">
        <v>218</v>
      </c>
      <c r="RYP377" s="91"/>
      <c r="RYQ377" s="91"/>
      <c r="RYR377" s="91"/>
      <c r="RYS377" s="91"/>
      <c r="RYT377" s="91"/>
      <c r="RYU377" s="91"/>
      <c r="RYV377" s="91"/>
      <c r="RYW377" s="91" t="s">
        <v>218</v>
      </c>
      <c r="RYX377" s="91"/>
      <c r="RYY377" s="91"/>
      <c r="RYZ377" s="91"/>
      <c r="RZA377" s="91"/>
      <c r="RZB377" s="91"/>
      <c r="RZC377" s="91"/>
      <c r="RZD377" s="91"/>
      <c r="RZE377" s="91" t="s">
        <v>218</v>
      </c>
      <c r="RZF377" s="91"/>
      <c r="RZG377" s="91"/>
      <c r="RZH377" s="91"/>
      <c r="RZI377" s="91"/>
      <c r="RZJ377" s="91"/>
      <c r="RZK377" s="91"/>
      <c r="RZL377" s="91"/>
      <c r="RZM377" s="91" t="s">
        <v>218</v>
      </c>
      <c r="RZN377" s="91"/>
      <c r="RZO377" s="91"/>
      <c r="RZP377" s="91"/>
      <c r="RZQ377" s="91"/>
      <c r="RZR377" s="91"/>
      <c r="RZS377" s="91"/>
      <c r="RZT377" s="91"/>
      <c r="RZU377" s="91" t="s">
        <v>218</v>
      </c>
      <c r="RZV377" s="91"/>
      <c r="RZW377" s="91"/>
      <c r="RZX377" s="91"/>
      <c r="RZY377" s="91"/>
      <c r="RZZ377" s="91"/>
      <c r="SAA377" s="91"/>
      <c r="SAB377" s="91"/>
      <c r="SAC377" s="91" t="s">
        <v>218</v>
      </c>
      <c r="SAD377" s="91"/>
      <c r="SAE377" s="91"/>
      <c r="SAF377" s="91"/>
      <c r="SAG377" s="91"/>
      <c r="SAH377" s="91"/>
      <c r="SAI377" s="91"/>
      <c r="SAJ377" s="91"/>
      <c r="SAK377" s="91" t="s">
        <v>218</v>
      </c>
      <c r="SAL377" s="91"/>
      <c r="SAM377" s="91"/>
      <c r="SAN377" s="91"/>
      <c r="SAO377" s="91"/>
      <c r="SAP377" s="91"/>
      <c r="SAQ377" s="91"/>
      <c r="SAR377" s="91"/>
      <c r="SAS377" s="91" t="s">
        <v>218</v>
      </c>
      <c r="SAT377" s="91"/>
      <c r="SAU377" s="91"/>
      <c r="SAV377" s="91"/>
      <c r="SAW377" s="91"/>
      <c r="SAX377" s="91"/>
      <c r="SAY377" s="91"/>
      <c r="SAZ377" s="91"/>
      <c r="SBA377" s="91" t="s">
        <v>218</v>
      </c>
      <c r="SBB377" s="91"/>
      <c r="SBC377" s="91"/>
      <c r="SBD377" s="91"/>
      <c r="SBE377" s="91"/>
      <c r="SBF377" s="91"/>
      <c r="SBG377" s="91"/>
      <c r="SBH377" s="91"/>
      <c r="SBI377" s="91" t="s">
        <v>218</v>
      </c>
      <c r="SBJ377" s="91"/>
      <c r="SBK377" s="91"/>
      <c r="SBL377" s="91"/>
      <c r="SBM377" s="91"/>
      <c r="SBN377" s="91"/>
      <c r="SBO377" s="91"/>
      <c r="SBP377" s="91"/>
      <c r="SBQ377" s="91" t="s">
        <v>218</v>
      </c>
      <c r="SBR377" s="91"/>
      <c r="SBS377" s="91"/>
      <c r="SBT377" s="91"/>
      <c r="SBU377" s="91"/>
      <c r="SBV377" s="91"/>
      <c r="SBW377" s="91"/>
      <c r="SBX377" s="91"/>
      <c r="SBY377" s="91" t="s">
        <v>218</v>
      </c>
      <c r="SBZ377" s="91"/>
      <c r="SCA377" s="91"/>
      <c r="SCB377" s="91"/>
      <c r="SCC377" s="91"/>
      <c r="SCD377" s="91"/>
      <c r="SCE377" s="91"/>
      <c r="SCF377" s="91"/>
      <c r="SCG377" s="91" t="s">
        <v>218</v>
      </c>
      <c r="SCH377" s="91"/>
      <c r="SCI377" s="91"/>
      <c r="SCJ377" s="91"/>
      <c r="SCK377" s="91"/>
      <c r="SCL377" s="91"/>
      <c r="SCM377" s="91"/>
      <c r="SCN377" s="91"/>
      <c r="SCO377" s="91" t="s">
        <v>218</v>
      </c>
      <c r="SCP377" s="91"/>
      <c r="SCQ377" s="91"/>
      <c r="SCR377" s="91"/>
      <c r="SCS377" s="91"/>
      <c r="SCT377" s="91"/>
      <c r="SCU377" s="91"/>
      <c r="SCV377" s="91"/>
      <c r="SCW377" s="91" t="s">
        <v>218</v>
      </c>
      <c r="SCX377" s="91"/>
      <c r="SCY377" s="91"/>
      <c r="SCZ377" s="91"/>
      <c r="SDA377" s="91"/>
      <c r="SDB377" s="91"/>
      <c r="SDC377" s="91"/>
      <c r="SDD377" s="91"/>
      <c r="SDE377" s="91" t="s">
        <v>218</v>
      </c>
      <c r="SDF377" s="91"/>
      <c r="SDG377" s="91"/>
      <c r="SDH377" s="91"/>
      <c r="SDI377" s="91"/>
      <c r="SDJ377" s="91"/>
      <c r="SDK377" s="91"/>
      <c r="SDL377" s="91"/>
      <c r="SDM377" s="91" t="s">
        <v>218</v>
      </c>
      <c r="SDN377" s="91"/>
      <c r="SDO377" s="91"/>
      <c r="SDP377" s="91"/>
      <c r="SDQ377" s="91"/>
      <c r="SDR377" s="91"/>
      <c r="SDS377" s="91"/>
      <c r="SDT377" s="91"/>
      <c r="SDU377" s="91" t="s">
        <v>218</v>
      </c>
      <c r="SDV377" s="91"/>
      <c r="SDW377" s="91"/>
      <c r="SDX377" s="91"/>
      <c r="SDY377" s="91"/>
      <c r="SDZ377" s="91"/>
      <c r="SEA377" s="91"/>
      <c r="SEB377" s="91"/>
      <c r="SEC377" s="91" t="s">
        <v>218</v>
      </c>
      <c r="SED377" s="91"/>
      <c r="SEE377" s="91"/>
      <c r="SEF377" s="91"/>
      <c r="SEG377" s="91"/>
      <c r="SEH377" s="91"/>
      <c r="SEI377" s="91"/>
      <c r="SEJ377" s="91"/>
      <c r="SEK377" s="91" t="s">
        <v>218</v>
      </c>
      <c r="SEL377" s="91"/>
      <c r="SEM377" s="91"/>
      <c r="SEN377" s="91"/>
      <c r="SEO377" s="91"/>
      <c r="SEP377" s="91"/>
      <c r="SEQ377" s="91"/>
      <c r="SER377" s="91"/>
      <c r="SES377" s="91" t="s">
        <v>218</v>
      </c>
      <c r="SET377" s="91"/>
      <c r="SEU377" s="91"/>
      <c r="SEV377" s="91"/>
      <c r="SEW377" s="91"/>
      <c r="SEX377" s="91"/>
      <c r="SEY377" s="91"/>
      <c r="SEZ377" s="91"/>
      <c r="SFA377" s="91" t="s">
        <v>218</v>
      </c>
      <c r="SFB377" s="91"/>
      <c r="SFC377" s="91"/>
      <c r="SFD377" s="91"/>
      <c r="SFE377" s="91"/>
      <c r="SFF377" s="91"/>
      <c r="SFG377" s="91"/>
      <c r="SFH377" s="91"/>
      <c r="SFI377" s="91" t="s">
        <v>218</v>
      </c>
      <c r="SFJ377" s="91"/>
      <c r="SFK377" s="91"/>
      <c r="SFL377" s="91"/>
      <c r="SFM377" s="91"/>
      <c r="SFN377" s="91"/>
      <c r="SFO377" s="91"/>
      <c r="SFP377" s="91"/>
      <c r="SFQ377" s="91" t="s">
        <v>218</v>
      </c>
      <c r="SFR377" s="91"/>
      <c r="SFS377" s="91"/>
      <c r="SFT377" s="91"/>
      <c r="SFU377" s="91"/>
      <c r="SFV377" s="91"/>
      <c r="SFW377" s="91"/>
      <c r="SFX377" s="91"/>
      <c r="SFY377" s="91" t="s">
        <v>218</v>
      </c>
      <c r="SFZ377" s="91"/>
      <c r="SGA377" s="91"/>
      <c r="SGB377" s="91"/>
      <c r="SGC377" s="91"/>
      <c r="SGD377" s="91"/>
      <c r="SGE377" s="91"/>
      <c r="SGF377" s="91"/>
      <c r="SGG377" s="91" t="s">
        <v>218</v>
      </c>
      <c r="SGH377" s="91"/>
      <c r="SGI377" s="91"/>
      <c r="SGJ377" s="91"/>
      <c r="SGK377" s="91"/>
      <c r="SGL377" s="91"/>
      <c r="SGM377" s="91"/>
      <c r="SGN377" s="91"/>
      <c r="SGO377" s="91" t="s">
        <v>218</v>
      </c>
      <c r="SGP377" s="91"/>
      <c r="SGQ377" s="91"/>
      <c r="SGR377" s="91"/>
      <c r="SGS377" s="91"/>
      <c r="SGT377" s="91"/>
      <c r="SGU377" s="91"/>
      <c r="SGV377" s="91"/>
      <c r="SGW377" s="91" t="s">
        <v>218</v>
      </c>
      <c r="SGX377" s="91"/>
      <c r="SGY377" s="91"/>
      <c r="SGZ377" s="91"/>
      <c r="SHA377" s="91"/>
      <c r="SHB377" s="91"/>
      <c r="SHC377" s="91"/>
      <c r="SHD377" s="91"/>
      <c r="SHE377" s="91" t="s">
        <v>218</v>
      </c>
      <c r="SHF377" s="91"/>
      <c r="SHG377" s="91"/>
      <c r="SHH377" s="91"/>
      <c r="SHI377" s="91"/>
      <c r="SHJ377" s="91"/>
      <c r="SHK377" s="91"/>
      <c r="SHL377" s="91"/>
      <c r="SHM377" s="91" t="s">
        <v>218</v>
      </c>
      <c r="SHN377" s="91"/>
      <c r="SHO377" s="91"/>
      <c r="SHP377" s="91"/>
      <c r="SHQ377" s="91"/>
      <c r="SHR377" s="91"/>
      <c r="SHS377" s="91"/>
      <c r="SHT377" s="91"/>
      <c r="SHU377" s="91" t="s">
        <v>218</v>
      </c>
      <c r="SHV377" s="91"/>
      <c r="SHW377" s="91"/>
      <c r="SHX377" s="91"/>
      <c r="SHY377" s="91"/>
      <c r="SHZ377" s="91"/>
      <c r="SIA377" s="91"/>
      <c r="SIB377" s="91"/>
      <c r="SIC377" s="91" t="s">
        <v>218</v>
      </c>
      <c r="SID377" s="91"/>
      <c r="SIE377" s="91"/>
      <c r="SIF377" s="91"/>
      <c r="SIG377" s="91"/>
      <c r="SIH377" s="91"/>
      <c r="SII377" s="91"/>
      <c r="SIJ377" s="91"/>
      <c r="SIK377" s="91" t="s">
        <v>218</v>
      </c>
      <c r="SIL377" s="91"/>
      <c r="SIM377" s="91"/>
      <c r="SIN377" s="91"/>
      <c r="SIO377" s="91"/>
      <c r="SIP377" s="91"/>
      <c r="SIQ377" s="91"/>
      <c r="SIR377" s="91"/>
      <c r="SIS377" s="91" t="s">
        <v>218</v>
      </c>
      <c r="SIT377" s="91"/>
      <c r="SIU377" s="91"/>
      <c r="SIV377" s="91"/>
      <c r="SIW377" s="91"/>
      <c r="SIX377" s="91"/>
      <c r="SIY377" s="91"/>
      <c r="SIZ377" s="91"/>
      <c r="SJA377" s="91" t="s">
        <v>218</v>
      </c>
      <c r="SJB377" s="91"/>
      <c r="SJC377" s="91"/>
      <c r="SJD377" s="91"/>
      <c r="SJE377" s="91"/>
      <c r="SJF377" s="91"/>
      <c r="SJG377" s="91"/>
      <c r="SJH377" s="91"/>
      <c r="SJI377" s="91" t="s">
        <v>218</v>
      </c>
      <c r="SJJ377" s="91"/>
      <c r="SJK377" s="91"/>
      <c r="SJL377" s="91"/>
      <c r="SJM377" s="91"/>
      <c r="SJN377" s="91"/>
      <c r="SJO377" s="91"/>
      <c r="SJP377" s="91"/>
      <c r="SJQ377" s="91" t="s">
        <v>218</v>
      </c>
      <c r="SJR377" s="91"/>
      <c r="SJS377" s="91"/>
      <c r="SJT377" s="91"/>
      <c r="SJU377" s="91"/>
      <c r="SJV377" s="91"/>
      <c r="SJW377" s="91"/>
      <c r="SJX377" s="91"/>
      <c r="SJY377" s="91" t="s">
        <v>218</v>
      </c>
      <c r="SJZ377" s="91"/>
      <c r="SKA377" s="91"/>
      <c r="SKB377" s="91"/>
      <c r="SKC377" s="91"/>
      <c r="SKD377" s="91"/>
      <c r="SKE377" s="91"/>
      <c r="SKF377" s="91"/>
      <c r="SKG377" s="91" t="s">
        <v>218</v>
      </c>
      <c r="SKH377" s="91"/>
      <c r="SKI377" s="91"/>
      <c r="SKJ377" s="91"/>
      <c r="SKK377" s="91"/>
      <c r="SKL377" s="91"/>
      <c r="SKM377" s="91"/>
      <c r="SKN377" s="91"/>
      <c r="SKO377" s="91" t="s">
        <v>218</v>
      </c>
      <c r="SKP377" s="91"/>
      <c r="SKQ377" s="91"/>
      <c r="SKR377" s="91"/>
      <c r="SKS377" s="91"/>
      <c r="SKT377" s="91"/>
      <c r="SKU377" s="91"/>
      <c r="SKV377" s="91"/>
      <c r="SKW377" s="91" t="s">
        <v>218</v>
      </c>
      <c r="SKX377" s="91"/>
      <c r="SKY377" s="91"/>
      <c r="SKZ377" s="91"/>
      <c r="SLA377" s="91"/>
      <c r="SLB377" s="91"/>
      <c r="SLC377" s="91"/>
      <c r="SLD377" s="91"/>
      <c r="SLE377" s="91" t="s">
        <v>218</v>
      </c>
      <c r="SLF377" s="91"/>
      <c r="SLG377" s="91"/>
      <c r="SLH377" s="91"/>
      <c r="SLI377" s="91"/>
      <c r="SLJ377" s="91"/>
      <c r="SLK377" s="91"/>
      <c r="SLL377" s="91"/>
      <c r="SLM377" s="91" t="s">
        <v>218</v>
      </c>
      <c r="SLN377" s="91"/>
      <c r="SLO377" s="91"/>
      <c r="SLP377" s="91"/>
      <c r="SLQ377" s="91"/>
      <c r="SLR377" s="91"/>
      <c r="SLS377" s="91"/>
      <c r="SLT377" s="91"/>
      <c r="SLU377" s="91" t="s">
        <v>218</v>
      </c>
      <c r="SLV377" s="91"/>
      <c r="SLW377" s="91"/>
      <c r="SLX377" s="91"/>
      <c r="SLY377" s="91"/>
      <c r="SLZ377" s="91"/>
      <c r="SMA377" s="91"/>
      <c r="SMB377" s="91"/>
      <c r="SMC377" s="91" t="s">
        <v>218</v>
      </c>
      <c r="SMD377" s="91"/>
      <c r="SME377" s="91"/>
      <c r="SMF377" s="91"/>
      <c r="SMG377" s="91"/>
      <c r="SMH377" s="91"/>
      <c r="SMI377" s="91"/>
      <c r="SMJ377" s="91"/>
      <c r="SMK377" s="91" t="s">
        <v>218</v>
      </c>
      <c r="SML377" s="91"/>
      <c r="SMM377" s="91"/>
      <c r="SMN377" s="91"/>
      <c r="SMO377" s="91"/>
      <c r="SMP377" s="91"/>
      <c r="SMQ377" s="91"/>
      <c r="SMR377" s="91"/>
      <c r="SMS377" s="91" t="s">
        <v>218</v>
      </c>
      <c r="SMT377" s="91"/>
      <c r="SMU377" s="91"/>
      <c r="SMV377" s="91"/>
      <c r="SMW377" s="91"/>
      <c r="SMX377" s="91"/>
      <c r="SMY377" s="91"/>
      <c r="SMZ377" s="91"/>
      <c r="SNA377" s="91" t="s">
        <v>218</v>
      </c>
      <c r="SNB377" s="91"/>
      <c r="SNC377" s="91"/>
      <c r="SND377" s="91"/>
      <c r="SNE377" s="91"/>
      <c r="SNF377" s="91"/>
      <c r="SNG377" s="91"/>
      <c r="SNH377" s="91"/>
      <c r="SNI377" s="91" t="s">
        <v>218</v>
      </c>
      <c r="SNJ377" s="91"/>
      <c r="SNK377" s="91"/>
      <c r="SNL377" s="91"/>
      <c r="SNM377" s="91"/>
      <c r="SNN377" s="91"/>
      <c r="SNO377" s="91"/>
      <c r="SNP377" s="91"/>
      <c r="SNQ377" s="91" t="s">
        <v>218</v>
      </c>
      <c r="SNR377" s="91"/>
      <c r="SNS377" s="91"/>
      <c r="SNT377" s="91"/>
      <c r="SNU377" s="91"/>
      <c r="SNV377" s="91"/>
      <c r="SNW377" s="91"/>
      <c r="SNX377" s="91"/>
      <c r="SNY377" s="91" t="s">
        <v>218</v>
      </c>
      <c r="SNZ377" s="91"/>
      <c r="SOA377" s="91"/>
      <c r="SOB377" s="91"/>
      <c r="SOC377" s="91"/>
      <c r="SOD377" s="91"/>
      <c r="SOE377" s="91"/>
      <c r="SOF377" s="91"/>
      <c r="SOG377" s="91" t="s">
        <v>218</v>
      </c>
      <c r="SOH377" s="91"/>
      <c r="SOI377" s="91"/>
      <c r="SOJ377" s="91"/>
      <c r="SOK377" s="91"/>
      <c r="SOL377" s="91"/>
      <c r="SOM377" s="91"/>
      <c r="SON377" s="91"/>
      <c r="SOO377" s="91" t="s">
        <v>218</v>
      </c>
      <c r="SOP377" s="91"/>
      <c r="SOQ377" s="91"/>
      <c r="SOR377" s="91"/>
      <c r="SOS377" s="91"/>
      <c r="SOT377" s="91"/>
      <c r="SOU377" s="91"/>
      <c r="SOV377" s="91"/>
      <c r="SOW377" s="91" t="s">
        <v>218</v>
      </c>
      <c r="SOX377" s="91"/>
      <c r="SOY377" s="91"/>
      <c r="SOZ377" s="91"/>
      <c r="SPA377" s="91"/>
      <c r="SPB377" s="91"/>
      <c r="SPC377" s="91"/>
      <c r="SPD377" s="91"/>
      <c r="SPE377" s="91" t="s">
        <v>218</v>
      </c>
      <c r="SPF377" s="91"/>
      <c r="SPG377" s="91"/>
      <c r="SPH377" s="91"/>
      <c r="SPI377" s="91"/>
      <c r="SPJ377" s="91"/>
      <c r="SPK377" s="91"/>
      <c r="SPL377" s="91"/>
      <c r="SPM377" s="91" t="s">
        <v>218</v>
      </c>
      <c r="SPN377" s="91"/>
      <c r="SPO377" s="91"/>
      <c r="SPP377" s="91"/>
      <c r="SPQ377" s="91"/>
      <c r="SPR377" s="91"/>
      <c r="SPS377" s="91"/>
      <c r="SPT377" s="91"/>
      <c r="SPU377" s="91" t="s">
        <v>218</v>
      </c>
      <c r="SPV377" s="91"/>
      <c r="SPW377" s="91"/>
      <c r="SPX377" s="91"/>
      <c r="SPY377" s="91"/>
      <c r="SPZ377" s="91"/>
      <c r="SQA377" s="91"/>
      <c r="SQB377" s="91"/>
      <c r="SQC377" s="91" t="s">
        <v>218</v>
      </c>
      <c r="SQD377" s="91"/>
      <c r="SQE377" s="91"/>
      <c r="SQF377" s="91"/>
      <c r="SQG377" s="91"/>
      <c r="SQH377" s="91"/>
      <c r="SQI377" s="91"/>
      <c r="SQJ377" s="91"/>
      <c r="SQK377" s="91" t="s">
        <v>218</v>
      </c>
      <c r="SQL377" s="91"/>
      <c r="SQM377" s="91"/>
      <c r="SQN377" s="91"/>
      <c r="SQO377" s="91"/>
      <c r="SQP377" s="91"/>
      <c r="SQQ377" s="91"/>
      <c r="SQR377" s="91"/>
      <c r="SQS377" s="91" t="s">
        <v>218</v>
      </c>
      <c r="SQT377" s="91"/>
      <c r="SQU377" s="91"/>
      <c r="SQV377" s="91"/>
      <c r="SQW377" s="91"/>
      <c r="SQX377" s="91"/>
      <c r="SQY377" s="91"/>
      <c r="SQZ377" s="91"/>
      <c r="SRA377" s="91" t="s">
        <v>218</v>
      </c>
      <c r="SRB377" s="91"/>
      <c r="SRC377" s="91"/>
      <c r="SRD377" s="91"/>
      <c r="SRE377" s="91"/>
      <c r="SRF377" s="91"/>
      <c r="SRG377" s="91"/>
      <c r="SRH377" s="91"/>
      <c r="SRI377" s="91" t="s">
        <v>218</v>
      </c>
      <c r="SRJ377" s="91"/>
      <c r="SRK377" s="91"/>
      <c r="SRL377" s="91"/>
      <c r="SRM377" s="91"/>
      <c r="SRN377" s="91"/>
      <c r="SRO377" s="91"/>
      <c r="SRP377" s="91"/>
      <c r="SRQ377" s="91" t="s">
        <v>218</v>
      </c>
      <c r="SRR377" s="91"/>
      <c r="SRS377" s="91"/>
      <c r="SRT377" s="91"/>
      <c r="SRU377" s="91"/>
      <c r="SRV377" s="91"/>
      <c r="SRW377" s="91"/>
      <c r="SRX377" s="91"/>
      <c r="SRY377" s="91" t="s">
        <v>218</v>
      </c>
      <c r="SRZ377" s="91"/>
      <c r="SSA377" s="91"/>
      <c r="SSB377" s="91"/>
      <c r="SSC377" s="91"/>
      <c r="SSD377" s="91"/>
      <c r="SSE377" s="91"/>
      <c r="SSF377" s="91"/>
      <c r="SSG377" s="91" t="s">
        <v>218</v>
      </c>
      <c r="SSH377" s="91"/>
      <c r="SSI377" s="91"/>
      <c r="SSJ377" s="91"/>
      <c r="SSK377" s="91"/>
      <c r="SSL377" s="91"/>
      <c r="SSM377" s="91"/>
      <c r="SSN377" s="91"/>
      <c r="SSO377" s="91" t="s">
        <v>218</v>
      </c>
      <c r="SSP377" s="91"/>
      <c r="SSQ377" s="91"/>
      <c r="SSR377" s="91"/>
      <c r="SSS377" s="91"/>
      <c r="SST377" s="91"/>
      <c r="SSU377" s="91"/>
      <c r="SSV377" s="91"/>
      <c r="SSW377" s="91" t="s">
        <v>218</v>
      </c>
      <c r="SSX377" s="91"/>
      <c r="SSY377" s="91"/>
      <c r="SSZ377" s="91"/>
      <c r="STA377" s="91"/>
      <c r="STB377" s="91"/>
      <c r="STC377" s="91"/>
      <c r="STD377" s="91"/>
      <c r="STE377" s="91" t="s">
        <v>218</v>
      </c>
      <c r="STF377" s="91"/>
      <c r="STG377" s="91"/>
      <c r="STH377" s="91"/>
      <c r="STI377" s="91"/>
      <c r="STJ377" s="91"/>
      <c r="STK377" s="91"/>
      <c r="STL377" s="91"/>
      <c r="STM377" s="91" t="s">
        <v>218</v>
      </c>
      <c r="STN377" s="91"/>
      <c r="STO377" s="91"/>
      <c r="STP377" s="91"/>
      <c r="STQ377" s="91"/>
      <c r="STR377" s="91"/>
      <c r="STS377" s="91"/>
      <c r="STT377" s="91"/>
      <c r="STU377" s="91" t="s">
        <v>218</v>
      </c>
      <c r="STV377" s="91"/>
      <c r="STW377" s="91"/>
      <c r="STX377" s="91"/>
      <c r="STY377" s="91"/>
      <c r="STZ377" s="91"/>
      <c r="SUA377" s="91"/>
      <c r="SUB377" s="91"/>
      <c r="SUC377" s="91" t="s">
        <v>218</v>
      </c>
      <c r="SUD377" s="91"/>
      <c r="SUE377" s="91"/>
      <c r="SUF377" s="91"/>
      <c r="SUG377" s="91"/>
      <c r="SUH377" s="91"/>
      <c r="SUI377" s="91"/>
      <c r="SUJ377" s="91"/>
      <c r="SUK377" s="91" t="s">
        <v>218</v>
      </c>
      <c r="SUL377" s="91"/>
      <c r="SUM377" s="91"/>
      <c r="SUN377" s="91"/>
      <c r="SUO377" s="91"/>
      <c r="SUP377" s="91"/>
      <c r="SUQ377" s="91"/>
      <c r="SUR377" s="91"/>
      <c r="SUS377" s="91" t="s">
        <v>218</v>
      </c>
      <c r="SUT377" s="91"/>
      <c r="SUU377" s="91"/>
      <c r="SUV377" s="91"/>
      <c r="SUW377" s="91"/>
      <c r="SUX377" s="91"/>
      <c r="SUY377" s="91"/>
      <c r="SUZ377" s="91"/>
      <c r="SVA377" s="91" t="s">
        <v>218</v>
      </c>
      <c r="SVB377" s="91"/>
      <c r="SVC377" s="91"/>
      <c r="SVD377" s="91"/>
      <c r="SVE377" s="91"/>
      <c r="SVF377" s="91"/>
      <c r="SVG377" s="91"/>
      <c r="SVH377" s="91"/>
      <c r="SVI377" s="91" t="s">
        <v>218</v>
      </c>
      <c r="SVJ377" s="91"/>
      <c r="SVK377" s="91"/>
      <c r="SVL377" s="91"/>
      <c r="SVM377" s="91"/>
      <c r="SVN377" s="91"/>
      <c r="SVO377" s="91"/>
      <c r="SVP377" s="91"/>
      <c r="SVQ377" s="91" t="s">
        <v>218</v>
      </c>
      <c r="SVR377" s="91"/>
      <c r="SVS377" s="91"/>
      <c r="SVT377" s="91"/>
      <c r="SVU377" s="91"/>
      <c r="SVV377" s="91"/>
      <c r="SVW377" s="91"/>
      <c r="SVX377" s="91"/>
      <c r="SVY377" s="91" t="s">
        <v>218</v>
      </c>
      <c r="SVZ377" s="91"/>
      <c r="SWA377" s="91"/>
      <c r="SWB377" s="91"/>
      <c r="SWC377" s="91"/>
      <c r="SWD377" s="91"/>
      <c r="SWE377" s="91"/>
      <c r="SWF377" s="91"/>
      <c r="SWG377" s="91" t="s">
        <v>218</v>
      </c>
      <c r="SWH377" s="91"/>
      <c r="SWI377" s="91"/>
      <c r="SWJ377" s="91"/>
      <c r="SWK377" s="91"/>
      <c r="SWL377" s="91"/>
      <c r="SWM377" s="91"/>
      <c r="SWN377" s="91"/>
      <c r="SWO377" s="91" t="s">
        <v>218</v>
      </c>
      <c r="SWP377" s="91"/>
      <c r="SWQ377" s="91"/>
      <c r="SWR377" s="91"/>
      <c r="SWS377" s="91"/>
      <c r="SWT377" s="91"/>
      <c r="SWU377" s="91"/>
      <c r="SWV377" s="91"/>
      <c r="SWW377" s="91" t="s">
        <v>218</v>
      </c>
      <c r="SWX377" s="91"/>
      <c r="SWY377" s="91"/>
      <c r="SWZ377" s="91"/>
      <c r="SXA377" s="91"/>
      <c r="SXB377" s="91"/>
      <c r="SXC377" s="91"/>
      <c r="SXD377" s="91"/>
      <c r="SXE377" s="91" t="s">
        <v>218</v>
      </c>
      <c r="SXF377" s="91"/>
      <c r="SXG377" s="91"/>
      <c r="SXH377" s="91"/>
      <c r="SXI377" s="91"/>
      <c r="SXJ377" s="91"/>
      <c r="SXK377" s="91"/>
      <c r="SXL377" s="91"/>
      <c r="SXM377" s="91" t="s">
        <v>218</v>
      </c>
      <c r="SXN377" s="91"/>
      <c r="SXO377" s="91"/>
      <c r="SXP377" s="91"/>
      <c r="SXQ377" s="91"/>
      <c r="SXR377" s="91"/>
      <c r="SXS377" s="91"/>
      <c r="SXT377" s="91"/>
      <c r="SXU377" s="91" t="s">
        <v>218</v>
      </c>
      <c r="SXV377" s="91"/>
      <c r="SXW377" s="91"/>
      <c r="SXX377" s="91"/>
      <c r="SXY377" s="91"/>
      <c r="SXZ377" s="91"/>
      <c r="SYA377" s="91"/>
      <c r="SYB377" s="91"/>
      <c r="SYC377" s="91" t="s">
        <v>218</v>
      </c>
      <c r="SYD377" s="91"/>
      <c r="SYE377" s="91"/>
      <c r="SYF377" s="91"/>
      <c r="SYG377" s="91"/>
      <c r="SYH377" s="91"/>
      <c r="SYI377" s="91"/>
      <c r="SYJ377" s="91"/>
      <c r="SYK377" s="91" t="s">
        <v>218</v>
      </c>
      <c r="SYL377" s="91"/>
      <c r="SYM377" s="91"/>
      <c r="SYN377" s="91"/>
      <c r="SYO377" s="91"/>
      <c r="SYP377" s="91"/>
      <c r="SYQ377" s="91"/>
      <c r="SYR377" s="91"/>
      <c r="SYS377" s="91" t="s">
        <v>218</v>
      </c>
      <c r="SYT377" s="91"/>
      <c r="SYU377" s="91"/>
      <c r="SYV377" s="91"/>
      <c r="SYW377" s="91"/>
      <c r="SYX377" s="91"/>
      <c r="SYY377" s="91"/>
      <c r="SYZ377" s="91"/>
      <c r="SZA377" s="91" t="s">
        <v>218</v>
      </c>
      <c r="SZB377" s="91"/>
      <c r="SZC377" s="91"/>
      <c r="SZD377" s="91"/>
      <c r="SZE377" s="91"/>
      <c r="SZF377" s="91"/>
      <c r="SZG377" s="91"/>
      <c r="SZH377" s="91"/>
      <c r="SZI377" s="91" t="s">
        <v>218</v>
      </c>
      <c r="SZJ377" s="91"/>
      <c r="SZK377" s="91"/>
      <c r="SZL377" s="91"/>
      <c r="SZM377" s="91"/>
      <c r="SZN377" s="91"/>
      <c r="SZO377" s="91"/>
      <c r="SZP377" s="91"/>
      <c r="SZQ377" s="91" t="s">
        <v>218</v>
      </c>
      <c r="SZR377" s="91"/>
      <c r="SZS377" s="91"/>
      <c r="SZT377" s="91"/>
      <c r="SZU377" s="91"/>
      <c r="SZV377" s="91"/>
      <c r="SZW377" s="91"/>
      <c r="SZX377" s="91"/>
      <c r="SZY377" s="91" t="s">
        <v>218</v>
      </c>
      <c r="SZZ377" s="91"/>
      <c r="TAA377" s="91"/>
      <c r="TAB377" s="91"/>
      <c r="TAC377" s="91"/>
      <c r="TAD377" s="91"/>
      <c r="TAE377" s="91"/>
      <c r="TAF377" s="91"/>
      <c r="TAG377" s="91" t="s">
        <v>218</v>
      </c>
      <c r="TAH377" s="91"/>
      <c r="TAI377" s="91"/>
      <c r="TAJ377" s="91"/>
      <c r="TAK377" s="91"/>
      <c r="TAL377" s="91"/>
      <c r="TAM377" s="91"/>
      <c r="TAN377" s="91"/>
      <c r="TAO377" s="91" t="s">
        <v>218</v>
      </c>
      <c r="TAP377" s="91"/>
      <c r="TAQ377" s="91"/>
      <c r="TAR377" s="91"/>
      <c r="TAS377" s="91"/>
      <c r="TAT377" s="91"/>
      <c r="TAU377" s="91"/>
      <c r="TAV377" s="91"/>
      <c r="TAW377" s="91" t="s">
        <v>218</v>
      </c>
      <c r="TAX377" s="91"/>
      <c r="TAY377" s="91"/>
      <c r="TAZ377" s="91"/>
      <c r="TBA377" s="91"/>
      <c r="TBB377" s="91"/>
      <c r="TBC377" s="91"/>
      <c r="TBD377" s="91"/>
      <c r="TBE377" s="91" t="s">
        <v>218</v>
      </c>
      <c r="TBF377" s="91"/>
      <c r="TBG377" s="91"/>
      <c r="TBH377" s="91"/>
      <c r="TBI377" s="91"/>
      <c r="TBJ377" s="91"/>
      <c r="TBK377" s="91"/>
      <c r="TBL377" s="91"/>
      <c r="TBM377" s="91" t="s">
        <v>218</v>
      </c>
      <c r="TBN377" s="91"/>
      <c r="TBO377" s="91"/>
      <c r="TBP377" s="91"/>
      <c r="TBQ377" s="91"/>
      <c r="TBR377" s="91"/>
      <c r="TBS377" s="91"/>
      <c r="TBT377" s="91"/>
      <c r="TBU377" s="91" t="s">
        <v>218</v>
      </c>
      <c r="TBV377" s="91"/>
      <c r="TBW377" s="91"/>
      <c r="TBX377" s="91"/>
      <c r="TBY377" s="91"/>
      <c r="TBZ377" s="91"/>
      <c r="TCA377" s="91"/>
      <c r="TCB377" s="91"/>
      <c r="TCC377" s="91" t="s">
        <v>218</v>
      </c>
      <c r="TCD377" s="91"/>
      <c r="TCE377" s="91"/>
      <c r="TCF377" s="91"/>
      <c r="TCG377" s="91"/>
      <c r="TCH377" s="91"/>
      <c r="TCI377" s="91"/>
      <c r="TCJ377" s="91"/>
      <c r="TCK377" s="91" t="s">
        <v>218</v>
      </c>
      <c r="TCL377" s="91"/>
      <c r="TCM377" s="91"/>
      <c r="TCN377" s="91"/>
      <c r="TCO377" s="91"/>
      <c r="TCP377" s="91"/>
      <c r="TCQ377" s="91"/>
      <c r="TCR377" s="91"/>
      <c r="TCS377" s="91" t="s">
        <v>218</v>
      </c>
      <c r="TCT377" s="91"/>
      <c r="TCU377" s="91"/>
      <c r="TCV377" s="91"/>
      <c r="TCW377" s="91"/>
      <c r="TCX377" s="91"/>
      <c r="TCY377" s="91"/>
      <c r="TCZ377" s="91"/>
      <c r="TDA377" s="91" t="s">
        <v>218</v>
      </c>
      <c r="TDB377" s="91"/>
      <c r="TDC377" s="91"/>
      <c r="TDD377" s="91"/>
      <c r="TDE377" s="91"/>
      <c r="TDF377" s="91"/>
      <c r="TDG377" s="91"/>
      <c r="TDH377" s="91"/>
      <c r="TDI377" s="91" t="s">
        <v>218</v>
      </c>
      <c r="TDJ377" s="91"/>
      <c r="TDK377" s="91"/>
      <c r="TDL377" s="91"/>
      <c r="TDM377" s="91"/>
      <c r="TDN377" s="91"/>
      <c r="TDO377" s="91"/>
      <c r="TDP377" s="91"/>
      <c r="TDQ377" s="91" t="s">
        <v>218</v>
      </c>
      <c r="TDR377" s="91"/>
      <c r="TDS377" s="91"/>
      <c r="TDT377" s="91"/>
      <c r="TDU377" s="91"/>
      <c r="TDV377" s="91"/>
      <c r="TDW377" s="91"/>
      <c r="TDX377" s="91"/>
      <c r="TDY377" s="91" t="s">
        <v>218</v>
      </c>
      <c r="TDZ377" s="91"/>
      <c r="TEA377" s="91"/>
      <c r="TEB377" s="91"/>
      <c r="TEC377" s="91"/>
      <c r="TED377" s="91"/>
      <c r="TEE377" s="91"/>
      <c r="TEF377" s="91"/>
      <c r="TEG377" s="91" t="s">
        <v>218</v>
      </c>
      <c r="TEH377" s="91"/>
      <c r="TEI377" s="91"/>
      <c r="TEJ377" s="91"/>
      <c r="TEK377" s="91"/>
      <c r="TEL377" s="91"/>
      <c r="TEM377" s="91"/>
      <c r="TEN377" s="91"/>
      <c r="TEO377" s="91" t="s">
        <v>218</v>
      </c>
      <c r="TEP377" s="91"/>
      <c r="TEQ377" s="91"/>
      <c r="TER377" s="91"/>
      <c r="TES377" s="91"/>
      <c r="TET377" s="91"/>
      <c r="TEU377" s="91"/>
      <c r="TEV377" s="91"/>
      <c r="TEW377" s="91" t="s">
        <v>218</v>
      </c>
      <c r="TEX377" s="91"/>
      <c r="TEY377" s="91"/>
      <c r="TEZ377" s="91"/>
      <c r="TFA377" s="91"/>
      <c r="TFB377" s="91"/>
      <c r="TFC377" s="91"/>
      <c r="TFD377" s="91"/>
      <c r="TFE377" s="91" t="s">
        <v>218</v>
      </c>
      <c r="TFF377" s="91"/>
      <c r="TFG377" s="91"/>
      <c r="TFH377" s="91"/>
      <c r="TFI377" s="91"/>
      <c r="TFJ377" s="91"/>
      <c r="TFK377" s="91"/>
      <c r="TFL377" s="91"/>
      <c r="TFM377" s="91" t="s">
        <v>218</v>
      </c>
      <c r="TFN377" s="91"/>
      <c r="TFO377" s="91"/>
      <c r="TFP377" s="91"/>
      <c r="TFQ377" s="91"/>
      <c r="TFR377" s="91"/>
      <c r="TFS377" s="91"/>
      <c r="TFT377" s="91"/>
      <c r="TFU377" s="91" t="s">
        <v>218</v>
      </c>
      <c r="TFV377" s="91"/>
      <c r="TFW377" s="91"/>
      <c r="TFX377" s="91"/>
      <c r="TFY377" s="91"/>
      <c r="TFZ377" s="91"/>
      <c r="TGA377" s="91"/>
      <c r="TGB377" s="91"/>
      <c r="TGC377" s="91" t="s">
        <v>218</v>
      </c>
      <c r="TGD377" s="91"/>
      <c r="TGE377" s="91"/>
      <c r="TGF377" s="91"/>
      <c r="TGG377" s="91"/>
      <c r="TGH377" s="91"/>
      <c r="TGI377" s="91"/>
      <c r="TGJ377" s="91"/>
      <c r="TGK377" s="91" t="s">
        <v>218</v>
      </c>
      <c r="TGL377" s="91"/>
      <c r="TGM377" s="91"/>
      <c r="TGN377" s="91"/>
      <c r="TGO377" s="91"/>
      <c r="TGP377" s="91"/>
      <c r="TGQ377" s="91"/>
      <c r="TGR377" s="91"/>
      <c r="TGS377" s="91" t="s">
        <v>218</v>
      </c>
      <c r="TGT377" s="91"/>
      <c r="TGU377" s="91"/>
      <c r="TGV377" s="91"/>
      <c r="TGW377" s="91"/>
      <c r="TGX377" s="91"/>
      <c r="TGY377" s="91"/>
      <c r="TGZ377" s="91"/>
      <c r="THA377" s="91" t="s">
        <v>218</v>
      </c>
      <c r="THB377" s="91"/>
      <c r="THC377" s="91"/>
      <c r="THD377" s="91"/>
      <c r="THE377" s="91"/>
      <c r="THF377" s="91"/>
      <c r="THG377" s="91"/>
      <c r="THH377" s="91"/>
      <c r="THI377" s="91" t="s">
        <v>218</v>
      </c>
      <c r="THJ377" s="91"/>
      <c r="THK377" s="91"/>
      <c r="THL377" s="91"/>
      <c r="THM377" s="91"/>
      <c r="THN377" s="91"/>
      <c r="THO377" s="91"/>
      <c r="THP377" s="91"/>
      <c r="THQ377" s="91" t="s">
        <v>218</v>
      </c>
      <c r="THR377" s="91"/>
      <c r="THS377" s="91"/>
      <c r="THT377" s="91"/>
      <c r="THU377" s="91"/>
      <c r="THV377" s="91"/>
      <c r="THW377" s="91"/>
      <c r="THX377" s="91"/>
      <c r="THY377" s="91" t="s">
        <v>218</v>
      </c>
      <c r="THZ377" s="91"/>
      <c r="TIA377" s="91"/>
      <c r="TIB377" s="91"/>
      <c r="TIC377" s="91"/>
      <c r="TID377" s="91"/>
      <c r="TIE377" s="91"/>
      <c r="TIF377" s="91"/>
      <c r="TIG377" s="91" t="s">
        <v>218</v>
      </c>
      <c r="TIH377" s="91"/>
      <c r="TII377" s="91"/>
      <c r="TIJ377" s="91"/>
      <c r="TIK377" s="91"/>
      <c r="TIL377" s="91"/>
      <c r="TIM377" s="91"/>
      <c r="TIN377" s="91"/>
      <c r="TIO377" s="91" t="s">
        <v>218</v>
      </c>
      <c r="TIP377" s="91"/>
      <c r="TIQ377" s="91"/>
      <c r="TIR377" s="91"/>
      <c r="TIS377" s="91"/>
      <c r="TIT377" s="91"/>
      <c r="TIU377" s="91"/>
      <c r="TIV377" s="91"/>
      <c r="TIW377" s="91" t="s">
        <v>218</v>
      </c>
      <c r="TIX377" s="91"/>
      <c r="TIY377" s="91"/>
      <c r="TIZ377" s="91"/>
      <c r="TJA377" s="91"/>
      <c r="TJB377" s="91"/>
      <c r="TJC377" s="91"/>
      <c r="TJD377" s="91"/>
      <c r="TJE377" s="91" t="s">
        <v>218</v>
      </c>
      <c r="TJF377" s="91"/>
      <c r="TJG377" s="91"/>
      <c r="TJH377" s="91"/>
      <c r="TJI377" s="91"/>
      <c r="TJJ377" s="91"/>
      <c r="TJK377" s="91"/>
      <c r="TJL377" s="91"/>
      <c r="TJM377" s="91" t="s">
        <v>218</v>
      </c>
      <c r="TJN377" s="91"/>
      <c r="TJO377" s="91"/>
      <c r="TJP377" s="91"/>
      <c r="TJQ377" s="91"/>
      <c r="TJR377" s="91"/>
      <c r="TJS377" s="91"/>
      <c r="TJT377" s="91"/>
      <c r="TJU377" s="91" t="s">
        <v>218</v>
      </c>
      <c r="TJV377" s="91"/>
      <c r="TJW377" s="91"/>
      <c r="TJX377" s="91"/>
      <c r="TJY377" s="91"/>
      <c r="TJZ377" s="91"/>
      <c r="TKA377" s="91"/>
      <c r="TKB377" s="91"/>
      <c r="TKC377" s="91" t="s">
        <v>218</v>
      </c>
      <c r="TKD377" s="91"/>
      <c r="TKE377" s="91"/>
      <c r="TKF377" s="91"/>
      <c r="TKG377" s="91"/>
      <c r="TKH377" s="91"/>
      <c r="TKI377" s="91"/>
      <c r="TKJ377" s="91"/>
      <c r="TKK377" s="91" t="s">
        <v>218</v>
      </c>
      <c r="TKL377" s="91"/>
      <c r="TKM377" s="91"/>
      <c r="TKN377" s="91"/>
      <c r="TKO377" s="91"/>
      <c r="TKP377" s="91"/>
      <c r="TKQ377" s="91"/>
      <c r="TKR377" s="91"/>
      <c r="TKS377" s="91" t="s">
        <v>218</v>
      </c>
      <c r="TKT377" s="91"/>
      <c r="TKU377" s="91"/>
      <c r="TKV377" s="91"/>
      <c r="TKW377" s="91"/>
      <c r="TKX377" s="91"/>
      <c r="TKY377" s="91"/>
      <c r="TKZ377" s="91"/>
      <c r="TLA377" s="91" t="s">
        <v>218</v>
      </c>
      <c r="TLB377" s="91"/>
      <c r="TLC377" s="91"/>
      <c r="TLD377" s="91"/>
      <c r="TLE377" s="91"/>
      <c r="TLF377" s="91"/>
      <c r="TLG377" s="91"/>
      <c r="TLH377" s="91"/>
      <c r="TLI377" s="91" t="s">
        <v>218</v>
      </c>
      <c r="TLJ377" s="91"/>
      <c r="TLK377" s="91"/>
      <c r="TLL377" s="91"/>
      <c r="TLM377" s="91"/>
      <c r="TLN377" s="91"/>
      <c r="TLO377" s="91"/>
      <c r="TLP377" s="91"/>
      <c r="TLQ377" s="91" t="s">
        <v>218</v>
      </c>
      <c r="TLR377" s="91"/>
      <c r="TLS377" s="91"/>
      <c r="TLT377" s="91"/>
      <c r="TLU377" s="91"/>
      <c r="TLV377" s="91"/>
      <c r="TLW377" s="91"/>
      <c r="TLX377" s="91"/>
      <c r="TLY377" s="91" t="s">
        <v>218</v>
      </c>
      <c r="TLZ377" s="91"/>
      <c r="TMA377" s="91"/>
      <c r="TMB377" s="91"/>
      <c r="TMC377" s="91"/>
      <c r="TMD377" s="91"/>
      <c r="TME377" s="91"/>
      <c r="TMF377" s="91"/>
      <c r="TMG377" s="91" t="s">
        <v>218</v>
      </c>
      <c r="TMH377" s="91"/>
      <c r="TMI377" s="91"/>
      <c r="TMJ377" s="91"/>
      <c r="TMK377" s="91"/>
      <c r="TML377" s="91"/>
      <c r="TMM377" s="91"/>
      <c r="TMN377" s="91"/>
      <c r="TMO377" s="91" t="s">
        <v>218</v>
      </c>
      <c r="TMP377" s="91"/>
      <c r="TMQ377" s="91"/>
      <c r="TMR377" s="91"/>
      <c r="TMS377" s="91"/>
      <c r="TMT377" s="91"/>
      <c r="TMU377" s="91"/>
      <c r="TMV377" s="91"/>
      <c r="TMW377" s="91" t="s">
        <v>218</v>
      </c>
      <c r="TMX377" s="91"/>
      <c r="TMY377" s="91"/>
      <c r="TMZ377" s="91"/>
      <c r="TNA377" s="91"/>
      <c r="TNB377" s="91"/>
      <c r="TNC377" s="91"/>
      <c r="TND377" s="91"/>
      <c r="TNE377" s="91" t="s">
        <v>218</v>
      </c>
      <c r="TNF377" s="91"/>
      <c r="TNG377" s="91"/>
      <c r="TNH377" s="91"/>
      <c r="TNI377" s="91"/>
      <c r="TNJ377" s="91"/>
      <c r="TNK377" s="91"/>
      <c r="TNL377" s="91"/>
      <c r="TNM377" s="91" t="s">
        <v>218</v>
      </c>
      <c r="TNN377" s="91"/>
      <c r="TNO377" s="91"/>
      <c r="TNP377" s="91"/>
      <c r="TNQ377" s="91"/>
      <c r="TNR377" s="91"/>
      <c r="TNS377" s="91"/>
      <c r="TNT377" s="91"/>
      <c r="TNU377" s="91" t="s">
        <v>218</v>
      </c>
      <c r="TNV377" s="91"/>
      <c r="TNW377" s="91"/>
      <c r="TNX377" s="91"/>
      <c r="TNY377" s="91"/>
      <c r="TNZ377" s="91"/>
      <c r="TOA377" s="91"/>
      <c r="TOB377" s="91"/>
      <c r="TOC377" s="91" t="s">
        <v>218</v>
      </c>
      <c r="TOD377" s="91"/>
      <c r="TOE377" s="91"/>
      <c r="TOF377" s="91"/>
      <c r="TOG377" s="91"/>
      <c r="TOH377" s="91"/>
      <c r="TOI377" s="91"/>
      <c r="TOJ377" s="91"/>
      <c r="TOK377" s="91" t="s">
        <v>218</v>
      </c>
      <c r="TOL377" s="91"/>
      <c r="TOM377" s="91"/>
      <c r="TON377" s="91"/>
      <c r="TOO377" s="91"/>
      <c r="TOP377" s="91"/>
      <c r="TOQ377" s="91"/>
      <c r="TOR377" s="91"/>
      <c r="TOS377" s="91" t="s">
        <v>218</v>
      </c>
      <c r="TOT377" s="91"/>
      <c r="TOU377" s="91"/>
      <c r="TOV377" s="91"/>
      <c r="TOW377" s="91"/>
      <c r="TOX377" s="91"/>
      <c r="TOY377" s="91"/>
      <c r="TOZ377" s="91"/>
      <c r="TPA377" s="91" t="s">
        <v>218</v>
      </c>
      <c r="TPB377" s="91"/>
      <c r="TPC377" s="91"/>
      <c r="TPD377" s="91"/>
      <c r="TPE377" s="91"/>
      <c r="TPF377" s="91"/>
      <c r="TPG377" s="91"/>
      <c r="TPH377" s="91"/>
      <c r="TPI377" s="91" t="s">
        <v>218</v>
      </c>
      <c r="TPJ377" s="91"/>
      <c r="TPK377" s="91"/>
      <c r="TPL377" s="91"/>
      <c r="TPM377" s="91"/>
      <c r="TPN377" s="91"/>
      <c r="TPO377" s="91"/>
      <c r="TPP377" s="91"/>
      <c r="TPQ377" s="91" t="s">
        <v>218</v>
      </c>
      <c r="TPR377" s="91"/>
      <c r="TPS377" s="91"/>
      <c r="TPT377" s="91"/>
      <c r="TPU377" s="91"/>
      <c r="TPV377" s="91"/>
      <c r="TPW377" s="91"/>
      <c r="TPX377" s="91"/>
      <c r="TPY377" s="91" t="s">
        <v>218</v>
      </c>
      <c r="TPZ377" s="91"/>
      <c r="TQA377" s="91"/>
      <c r="TQB377" s="91"/>
      <c r="TQC377" s="91"/>
      <c r="TQD377" s="91"/>
      <c r="TQE377" s="91"/>
      <c r="TQF377" s="91"/>
      <c r="TQG377" s="91" t="s">
        <v>218</v>
      </c>
      <c r="TQH377" s="91"/>
      <c r="TQI377" s="91"/>
      <c r="TQJ377" s="91"/>
      <c r="TQK377" s="91"/>
      <c r="TQL377" s="91"/>
      <c r="TQM377" s="91"/>
      <c r="TQN377" s="91"/>
      <c r="TQO377" s="91" t="s">
        <v>218</v>
      </c>
      <c r="TQP377" s="91"/>
      <c r="TQQ377" s="91"/>
      <c r="TQR377" s="91"/>
      <c r="TQS377" s="91"/>
      <c r="TQT377" s="91"/>
      <c r="TQU377" s="91"/>
      <c r="TQV377" s="91"/>
      <c r="TQW377" s="91" t="s">
        <v>218</v>
      </c>
      <c r="TQX377" s="91"/>
      <c r="TQY377" s="91"/>
      <c r="TQZ377" s="91"/>
      <c r="TRA377" s="91"/>
      <c r="TRB377" s="91"/>
      <c r="TRC377" s="91"/>
      <c r="TRD377" s="91"/>
      <c r="TRE377" s="91" t="s">
        <v>218</v>
      </c>
      <c r="TRF377" s="91"/>
      <c r="TRG377" s="91"/>
      <c r="TRH377" s="91"/>
      <c r="TRI377" s="91"/>
      <c r="TRJ377" s="91"/>
      <c r="TRK377" s="91"/>
      <c r="TRL377" s="91"/>
      <c r="TRM377" s="91" t="s">
        <v>218</v>
      </c>
      <c r="TRN377" s="91"/>
      <c r="TRO377" s="91"/>
      <c r="TRP377" s="91"/>
      <c r="TRQ377" s="91"/>
      <c r="TRR377" s="91"/>
      <c r="TRS377" s="91"/>
      <c r="TRT377" s="91"/>
      <c r="TRU377" s="91" t="s">
        <v>218</v>
      </c>
      <c r="TRV377" s="91"/>
      <c r="TRW377" s="91"/>
      <c r="TRX377" s="91"/>
      <c r="TRY377" s="91"/>
      <c r="TRZ377" s="91"/>
      <c r="TSA377" s="91"/>
      <c r="TSB377" s="91"/>
      <c r="TSC377" s="91" t="s">
        <v>218</v>
      </c>
      <c r="TSD377" s="91"/>
      <c r="TSE377" s="91"/>
      <c r="TSF377" s="91"/>
      <c r="TSG377" s="91"/>
      <c r="TSH377" s="91"/>
      <c r="TSI377" s="91"/>
      <c r="TSJ377" s="91"/>
      <c r="TSK377" s="91" t="s">
        <v>218</v>
      </c>
      <c r="TSL377" s="91"/>
      <c r="TSM377" s="91"/>
      <c r="TSN377" s="91"/>
      <c r="TSO377" s="91"/>
      <c r="TSP377" s="91"/>
      <c r="TSQ377" s="91"/>
      <c r="TSR377" s="91"/>
      <c r="TSS377" s="91" t="s">
        <v>218</v>
      </c>
      <c r="TST377" s="91"/>
      <c r="TSU377" s="91"/>
      <c r="TSV377" s="91"/>
      <c r="TSW377" s="91"/>
      <c r="TSX377" s="91"/>
      <c r="TSY377" s="91"/>
      <c r="TSZ377" s="91"/>
      <c r="TTA377" s="91" t="s">
        <v>218</v>
      </c>
      <c r="TTB377" s="91"/>
      <c r="TTC377" s="91"/>
      <c r="TTD377" s="91"/>
      <c r="TTE377" s="91"/>
      <c r="TTF377" s="91"/>
      <c r="TTG377" s="91"/>
      <c r="TTH377" s="91"/>
      <c r="TTI377" s="91" t="s">
        <v>218</v>
      </c>
      <c r="TTJ377" s="91"/>
      <c r="TTK377" s="91"/>
      <c r="TTL377" s="91"/>
      <c r="TTM377" s="91"/>
      <c r="TTN377" s="91"/>
      <c r="TTO377" s="91"/>
      <c r="TTP377" s="91"/>
      <c r="TTQ377" s="91" t="s">
        <v>218</v>
      </c>
      <c r="TTR377" s="91"/>
      <c r="TTS377" s="91"/>
      <c r="TTT377" s="91"/>
      <c r="TTU377" s="91"/>
      <c r="TTV377" s="91"/>
      <c r="TTW377" s="91"/>
      <c r="TTX377" s="91"/>
      <c r="TTY377" s="91" t="s">
        <v>218</v>
      </c>
      <c r="TTZ377" s="91"/>
      <c r="TUA377" s="91"/>
      <c r="TUB377" s="91"/>
      <c r="TUC377" s="91"/>
      <c r="TUD377" s="91"/>
      <c r="TUE377" s="91"/>
      <c r="TUF377" s="91"/>
      <c r="TUG377" s="91" t="s">
        <v>218</v>
      </c>
      <c r="TUH377" s="91"/>
      <c r="TUI377" s="91"/>
      <c r="TUJ377" s="91"/>
      <c r="TUK377" s="91"/>
      <c r="TUL377" s="91"/>
      <c r="TUM377" s="91"/>
      <c r="TUN377" s="91"/>
      <c r="TUO377" s="91" t="s">
        <v>218</v>
      </c>
      <c r="TUP377" s="91"/>
      <c r="TUQ377" s="91"/>
      <c r="TUR377" s="91"/>
      <c r="TUS377" s="91"/>
      <c r="TUT377" s="91"/>
      <c r="TUU377" s="91"/>
      <c r="TUV377" s="91"/>
      <c r="TUW377" s="91" t="s">
        <v>218</v>
      </c>
      <c r="TUX377" s="91"/>
      <c r="TUY377" s="91"/>
      <c r="TUZ377" s="91"/>
      <c r="TVA377" s="91"/>
      <c r="TVB377" s="91"/>
      <c r="TVC377" s="91"/>
      <c r="TVD377" s="91"/>
      <c r="TVE377" s="91" t="s">
        <v>218</v>
      </c>
      <c r="TVF377" s="91"/>
      <c r="TVG377" s="91"/>
      <c r="TVH377" s="91"/>
      <c r="TVI377" s="91"/>
      <c r="TVJ377" s="91"/>
      <c r="TVK377" s="91"/>
      <c r="TVL377" s="91"/>
      <c r="TVM377" s="91" t="s">
        <v>218</v>
      </c>
      <c r="TVN377" s="91"/>
      <c r="TVO377" s="91"/>
      <c r="TVP377" s="91"/>
      <c r="TVQ377" s="91"/>
      <c r="TVR377" s="91"/>
      <c r="TVS377" s="91"/>
      <c r="TVT377" s="91"/>
      <c r="TVU377" s="91" t="s">
        <v>218</v>
      </c>
      <c r="TVV377" s="91"/>
      <c r="TVW377" s="91"/>
      <c r="TVX377" s="91"/>
      <c r="TVY377" s="91"/>
      <c r="TVZ377" s="91"/>
      <c r="TWA377" s="91"/>
      <c r="TWB377" s="91"/>
      <c r="TWC377" s="91" t="s">
        <v>218</v>
      </c>
      <c r="TWD377" s="91"/>
      <c r="TWE377" s="91"/>
      <c r="TWF377" s="91"/>
      <c r="TWG377" s="91"/>
      <c r="TWH377" s="91"/>
      <c r="TWI377" s="91"/>
      <c r="TWJ377" s="91"/>
      <c r="TWK377" s="91" t="s">
        <v>218</v>
      </c>
      <c r="TWL377" s="91"/>
      <c r="TWM377" s="91"/>
      <c r="TWN377" s="91"/>
      <c r="TWO377" s="91"/>
      <c r="TWP377" s="91"/>
      <c r="TWQ377" s="91"/>
      <c r="TWR377" s="91"/>
      <c r="TWS377" s="91" t="s">
        <v>218</v>
      </c>
      <c r="TWT377" s="91"/>
      <c r="TWU377" s="91"/>
      <c r="TWV377" s="91"/>
      <c r="TWW377" s="91"/>
      <c r="TWX377" s="91"/>
      <c r="TWY377" s="91"/>
      <c r="TWZ377" s="91"/>
      <c r="TXA377" s="91" t="s">
        <v>218</v>
      </c>
      <c r="TXB377" s="91"/>
      <c r="TXC377" s="91"/>
      <c r="TXD377" s="91"/>
      <c r="TXE377" s="91"/>
      <c r="TXF377" s="91"/>
      <c r="TXG377" s="91"/>
      <c r="TXH377" s="91"/>
      <c r="TXI377" s="91" t="s">
        <v>218</v>
      </c>
      <c r="TXJ377" s="91"/>
      <c r="TXK377" s="91"/>
      <c r="TXL377" s="91"/>
      <c r="TXM377" s="91"/>
      <c r="TXN377" s="91"/>
      <c r="TXO377" s="91"/>
      <c r="TXP377" s="91"/>
      <c r="TXQ377" s="91" t="s">
        <v>218</v>
      </c>
      <c r="TXR377" s="91"/>
      <c r="TXS377" s="91"/>
      <c r="TXT377" s="91"/>
      <c r="TXU377" s="91"/>
      <c r="TXV377" s="91"/>
      <c r="TXW377" s="91"/>
      <c r="TXX377" s="91"/>
      <c r="TXY377" s="91" t="s">
        <v>218</v>
      </c>
      <c r="TXZ377" s="91"/>
      <c r="TYA377" s="91"/>
      <c r="TYB377" s="91"/>
      <c r="TYC377" s="91"/>
      <c r="TYD377" s="91"/>
      <c r="TYE377" s="91"/>
      <c r="TYF377" s="91"/>
      <c r="TYG377" s="91" t="s">
        <v>218</v>
      </c>
      <c r="TYH377" s="91"/>
      <c r="TYI377" s="91"/>
      <c r="TYJ377" s="91"/>
      <c r="TYK377" s="91"/>
      <c r="TYL377" s="91"/>
      <c r="TYM377" s="91"/>
      <c r="TYN377" s="91"/>
      <c r="TYO377" s="91" t="s">
        <v>218</v>
      </c>
      <c r="TYP377" s="91"/>
      <c r="TYQ377" s="91"/>
      <c r="TYR377" s="91"/>
      <c r="TYS377" s="91"/>
      <c r="TYT377" s="91"/>
      <c r="TYU377" s="91"/>
      <c r="TYV377" s="91"/>
      <c r="TYW377" s="91" t="s">
        <v>218</v>
      </c>
      <c r="TYX377" s="91"/>
      <c r="TYY377" s="91"/>
      <c r="TYZ377" s="91"/>
      <c r="TZA377" s="91"/>
      <c r="TZB377" s="91"/>
      <c r="TZC377" s="91"/>
      <c r="TZD377" s="91"/>
      <c r="TZE377" s="91" t="s">
        <v>218</v>
      </c>
      <c r="TZF377" s="91"/>
      <c r="TZG377" s="91"/>
      <c r="TZH377" s="91"/>
      <c r="TZI377" s="91"/>
      <c r="TZJ377" s="91"/>
      <c r="TZK377" s="91"/>
      <c r="TZL377" s="91"/>
      <c r="TZM377" s="91" t="s">
        <v>218</v>
      </c>
      <c r="TZN377" s="91"/>
      <c r="TZO377" s="91"/>
      <c r="TZP377" s="91"/>
      <c r="TZQ377" s="91"/>
      <c r="TZR377" s="91"/>
      <c r="TZS377" s="91"/>
      <c r="TZT377" s="91"/>
      <c r="TZU377" s="91" t="s">
        <v>218</v>
      </c>
      <c r="TZV377" s="91"/>
      <c r="TZW377" s="91"/>
      <c r="TZX377" s="91"/>
      <c r="TZY377" s="91"/>
      <c r="TZZ377" s="91"/>
      <c r="UAA377" s="91"/>
      <c r="UAB377" s="91"/>
      <c r="UAC377" s="91" t="s">
        <v>218</v>
      </c>
      <c r="UAD377" s="91"/>
      <c r="UAE377" s="91"/>
      <c r="UAF377" s="91"/>
      <c r="UAG377" s="91"/>
      <c r="UAH377" s="91"/>
      <c r="UAI377" s="91"/>
      <c r="UAJ377" s="91"/>
      <c r="UAK377" s="91" t="s">
        <v>218</v>
      </c>
      <c r="UAL377" s="91"/>
      <c r="UAM377" s="91"/>
      <c r="UAN377" s="91"/>
      <c r="UAO377" s="91"/>
      <c r="UAP377" s="91"/>
      <c r="UAQ377" s="91"/>
      <c r="UAR377" s="91"/>
      <c r="UAS377" s="91" t="s">
        <v>218</v>
      </c>
      <c r="UAT377" s="91"/>
      <c r="UAU377" s="91"/>
      <c r="UAV377" s="91"/>
      <c r="UAW377" s="91"/>
      <c r="UAX377" s="91"/>
      <c r="UAY377" s="91"/>
      <c r="UAZ377" s="91"/>
      <c r="UBA377" s="91" t="s">
        <v>218</v>
      </c>
      <c r="UBB377" s="91"/>
      <c r="UBC377" s="91"/>
      <c r="UBD377" s="91"/>
      <c r="UBE377" s="91"/>
      <c r="UBF377" s="91"/>
      <c r="UBG377" s="91"/>
      <c r="UBH377" s="91"/>
      <c r="UBI377" s="91" t="s">
        <v>218</v>
      </c>
      <c r="UBJ377" s="91"/>
      <c r="UBK377" s="91"/>
      <c r="UBL377" s="91"/>
      <c r="UBM377" s="91"/>
      <c r="UBN377" s="91"/>
      <c r="UBO377" s="91"/>
      <c r="UBP377" s="91"/>
      <c r="UBQ377" s="91" t="s">
        <v>218</v>
      </c>
      <c r="UBR377" s="91"/>
      <c r="UBS377" s="91"/>
      <c r="UBT377" s="91"/>
      <c r="UBU377" s="91"/>
      <c r="UBV377" s="91"/>
      <c r="UBW377" s="91"/>
      <c r="UBX377" s="91"/>
      <c r="UBY377" s="91" t="s">
        <v>218</v>
      </c>
      <c r="UBZ377" s="91"/>
      <c r="UCA377" s="91"/>
      <c r="UCB377" s="91"/>
      <c r="UCC377" s="91"/>
      <c r="UCD377" s="91"/>
      <c r="UCE377" s="91"/>
      <c r="UCF377" s="91"/>
      <c r="UCG377" s="91" t="s">
        <v>218</v>
      </c>
      <c r="UCH377" s="91"/>
      <c r="UCI377" s="91"/>
      <c r="UCJ377" s="91"/>
      <c r="UCK377" s="91"/>
      <c r="UCL377" s="91"/>
      <c r="UCM377" s="91"/>
      <c r="UCN377" s="91"/>
      <c r="UCO377" s="91" t="s">
        <v>218</v>
      </c>
      <c r="UCP377" s="91"/>
      <c r="UCQ377" s="91"/>
      <c r="UCR377" s="91"/>
      <c r="UCS377" s="91"/>
      <c r="UCT377" s="91"/>
      <c r="UCU377" s="91"/>
      <c r="UCV377" s="91"/>
      <c r="UCW377" s="91" t="s">
        <v>218</v>
      </c>
      <c r="UCX377" s="91"/>
      <c r="UCY377" s="91"/>
      <c r="UCZ377" s="91"/>
      <c r="UDA377" s="91"/>
      <c r="UDB377" s="91"/>
      <c r="UDC377" s="91"/>
      <c r="UDD377" s="91"/>
      <c r="UDE377" s="91" t="s">
        <v>218</v>
      </c>
      <c r="UDF377" s="91"/>
      <c r="UDG377" s="91"/>
      <c r="UDH377" s="91"/>
      <c r="UDI377" s="91"/>
      <c r="UDJ377" s="91"/>
      <c r="UDK377" s="91"/>
      <c r="UDL377" s="91"/>
      <c r="UDM377" s="91" t="s">
        <v>218</v>
      </c>
      <c r="UDN377" s="91"/>
      <c r="UDO377" s="91"/>
      <c r="UDP377" s="91"/>
      <c r="UDQ377" s="91"/>
      <c r="UDR377" s="91"/>
      <c r="UDS377" s="91"/>
      <c r="UDT377" s="91"/>
      <c r="UDU377" s="91" t="s">
        <v>218</v>
      </c>
      <c r="UDV377" s="91"/>
      <c r="UDW377" s="91"/>
      <c r="UDX377" s="91"/>
      <c r="UDY377" s="91"/>
      <c r="UDZ377" s="91"/>
      <c r="UEA377" s="91"/>
      <c r="UEB377" s="91"/>
      <c r="UEC377" s="91" t="s">
        <v>218</v>
      </c>
      <c r="UED377" s="91"/>
      <c r="UEE377" s="91"/>
      <c r="UEF377" s="91"/>
      <c r="UEG377" s="91"/>
      <c r="UEH377" s="91"/>
      <c r="UEI377" s="91"/>
      <c r="UEJ377" s="91"/>
      <c r="UEK377" s="91" t="s">
        <v>218</v>
      </c>
      <c r="UEL377" s="91"/>
      <c r="UEM377" s="91"/>
      <c r="UEN377" s="91"/>
      <c r="UEO377" s="91"/>
      <c r="UEP377" s="91"/>
      <c r="UEQ377" s="91"/>
      <c r="UER377" s="91"/>
      <c r="UES377" s="91" t="s">
        <v>218</v>
      </c>
      <c r="UET377" s="91"/>
      <c r="UEU377" s="91"/>
      <c r="UEV377" s="91"/>
      <c r="UEW377" s="91"/>
      <c r="UEX377" s="91"/>
      <c r="UEY377" s="91"/>
      <c r="UEZ377" s="91"/>
      <c r="UFA377" s="91" t="s">
        <v>218</v>
      </c>
      <c r="UFB377" s="91"/>
      <c r="UFC377" s="91"/>
      <c r="UFD377" s="91"/>
      <c r="UFE377" s="91"/>
      <c r="UFF377" s="91"/>
      <c r="UFG377" s="91"/>
      <c r="UFH377" s="91"/>
      <c r="UFI377" s="91" t="s">
        <v>218</v>
      </c>
      <c r="UFJ377" s="91"/>
      <c r="UFK377" s="91"/>
      <c r="UFL377" s="91"/>
      <c r="UFM377" s="91"/>
      <c r="UFN377" s="91"/>
      <c r="UFO377" s="91"/>
      <c r="UFP377" s="91"/>
      <c r="UFQ377" s="91" t="s">
        <v>218</v>
      </c>
      <c r="UFR377" s="91"/>
      <c r="UFS377" s="91"/>
      <c r="UFT377" s="91"/>
      <c r="UFU377" s="91"/>
      <c r="UFV377" s="91"/>
      <c r="UFW377" s="91"/>
      <c r="UFX377" s="91"/>
      <c r="UFY377" s="91" t="s">
        <v>218</v>
      </c>
      <c r="UFZ377" s="91"/>
      <c r="UGA377" s="91"/>
      <c r="UGB377" s="91"/>
      <c r="UGC377" s="91"/>
      <c r="UGD377" s="91"/>
      <c r="UGE377" s="91"/>
      <c r="UGF377" s="91"/>
      <c r="UGG377" s="91" t="s">
        <v>218</v>
      </c>
      <c r="UGH377" s="91"/>
      <c r="UGI377" s="91"/>
      <c r="UGJ377" s="91"/>
      <c r="UGK377" s="91"/>
      <c r="UGL377" s="91"/>
      <c r="UGM377" s="91"/>
      <c r="UGN377" s="91"/>
      <c r="UGO377" s="91" t="s">
        <v>218</v>
      </c>
      <c r="UGP377" s="91"/>
      <c r="UGQ377" s="91"/>
      <c r="UGR377" s="91"/>
      <c r="UGS377" s="91"/>
      <c r="UGT377" s="91"/>
      <c r="UGU377" s="91"/>
      <c r="UGV377" s="91"/>
      <c r="UGW377" s="91" t="s">
        <v>218</v>
      </c>
      <c r="UGX377" s="91"/>
      <c r="UGY377" s="91"/>
      <c r="UGZ377" s="91"/>
      <c r="UHA377" s="91"/>
      <c r="UHB377" s="91"/>
      <c r="UHC377" s="91"/>
      <c r="UHD377" s="91"/>
      <c r="UHE377" s="91" t="s">
        <v>218</v>
      </c>
      <c r="UHF377" s="91"/>
      <c r="UHG377" s="91"/>
      <c r="UHH377" s="91"/>
      <c r="UHI377" s="91"/>
      <c r="UHJ377" s="91"/>
      <c r="UHK377" s="91"/>
      <c r="UHL377" s="91"/>
      <c r="UHM377" s="91" t="s">
        <v>218</v>
      </c>
      <c r="UHN377" s="91"/>
      <c r="UHO377" s="91"/>
      <c r="UHP377" s="91"/>
      <c r="UHQ377" s="91"/>
      <c r="UHR377" s="91"/>
      <c r="UHS377" s="91"/>
      <c r="UHT377" s="91"/>
      <c r="UHU377" s="91" t="s">
        <v>218</v>
      </c>
      <c r="UHV377" s="91"/>
      <c r="UHW377" s="91"/>
      <c r="UHX377" s="91"/>
      <c r="UHY377" s="91"/>
      <c r="UHZ377" s="91"/>
      <c r="UIA377" s="91"/>
      <c r="UIB377" s="91"/>
      <c r="UIC377" s="91" t="s">
        <v>218</v>
      </c>
      <c r="UID377" s="91"/>
      <c r="UIE377" s="91"/>
      <c r="UIF377" s="91"/>
      <c r="UIG377" s="91"/>
      <c r="UIH377" s="91"/>
      <c r="UII377" s="91"/>
      <c r="UIJ377" s="91"/>
      <c r="UIK377" s="91" t="s">
        <v>218</v>
      </c>
      <c r="UIL377" s="91"/>
      <c r="UIM377" s="91"/>
      <c r="UIN377" s="91"/>
      <c r="UIO377" s="91"/>
      <c r="UIP377" s="91"/>
      <c r="UIQ377" s="91"/>
      <c r="UIR377" s="91"/>
      <c r="UIS377" s="91" t="s">
        <v>218</v>
      </c>
      <c r="UIT377" s="91"/>
      <c r="UIU377" s="91"/>
      <c r="UIV377" s="91"/>
      <c r="UIW377" s="91"/>
      <c r="UIX377" s="91"/>
      <c r="UIY377" s="91"/>
      <c r="UIZ377" s="91"/>
      <c r="UJA377" s="91" t="s">
        <v>218</v>
      </c>
      <c r="UJB377" s="91"/>
      <c r="UJC377" s="91"/>
      <c r="UJD377" s="91"/>
      <c r="UJE377" s="91"/>
      <c r="UJF377" s="91"/>
      <c r="UJG377" s="91"/>
      <c r="UJH377" s="91"/>
      <c r="UJI377" s="91" t="s">
        <v>218</v>
      </c>
      <c r="UJJ377" s="91"/>
      <c r="UJK377" s="91"/>
      <c r="UJL377" s="91"/>
      <c r="UJM377" s="91"/>
      <c r="UJN377" s="91"/>
      <c r="UJO377" s="91"/>
      <c r="UJP377" s="91"/>
      <c r="UJQ377" s="91" t="s">
        <v>218</v>
      </c>
      <c r="UJR377" s="91"/>
      <c r="UJS377" s="91"/>
      <c r="UJT377" s="91"/>
      <c r="UJU377" s="91"/>
      <c r="UJV377" s="91"/>
      <c r="UJW377" s="91"/>
      <c r="UJX377" s="91"/>
      <c r="UJY377" s="91" t="s">
        <v>218</v>
      </c>
      <c r="UJZ377" s="91"/>
      <c r="UKA377" s="91"/>
      <c r="UKB377" s="91"/>
      <c r="UKC377" s="91"/>
      <c r="UKD377" s="91"/>
      <c r="UKE377" s="91"/>
      <c r="UKF377" s="91"/>
      <c r="UKG377" s="91" t="s">
        <v>218</v>
      </c>
      <c r="UKH377" s="91"/>
      <c r="UKI377" s="91"/>
      <c r="UKJ377" s="91"/>
      <c r="UKK377" s="91"/>
      <c r="UKL377" s="91"/>
      <c r="UKM377" s="91"/>
      <c r="UKN377" s="91"/>
      <c r="UKO377" s="91" t="s">
        <v>218</v>
      </c>
      <c r="UKP377" s="91"/>
      <c r="UKQ377" s="91"/>
      <c r="UKR377" s="91"/>
      <c r="UKS377" s="91"/>
      <c r="UKT377" s="91"/>
      <c r="UKU377" s="91"/>
      <c r="UKV377" s="91"/>
      <c r="UKW377" s="91" t="s">
        <v>218</v>
      </c>
      <c r="UKX377" s="91"/>
      <c r="UKY377" s="91"/>
      <c r="UKZ377" s="91"/>
      <c r="ULA377" s="91"/>
      <c r="ULB377" s="91"/>
      <c r="ULC377" s="91"/>
      <c r="ULD377" s="91"/>
      <c r="ULE377" s="91" t="s">
        <v>218</v>
      </c>
      <c r="ULF377" s="91"/>
      <c r="ULG377" s="91"/>
      <c r="ULH377" s="91"/>
      <c r="ULI377" s="91"/>
      <c r="ULJ377" s="91"/>
      <c r="ULK377" s="91"/>
      <c r="ULL377" s="91"/>
      <c r="ULM377" s="91" t="s">
        <v>218</v>
      </c>
      <c r="ULN377" s="91"/>
      <c r="ULO377" s="91"/>
      <c r="ULP377" s="91"/>
      <c r="ULQ377" s="91"/>
      <c r="ULR377" s="91"/>
      <c r="ULS377" s="91"/>
      <c r="ULT377" s="91"/>
      <c r="ULU377" s="91" t="s">
        <v>218</v>
      </c>
      <c r="ULV377" s="91"/>
      <c r="ULW377" s="91"/>
      <c r="ULX377" s="91"/>
      <c r="ULY377" s="91"/>
      <c r="ULZ377" s="91"/>
      <c r="UMA377" s="91"/>
      <c r="UMB377" s="91"/>
      <c r="UMC377" s="91" t="s">
        <v>218</v>
      </c>
      <c r="UMD377" s="91"/>
      <c r="UME377" s="91"/>
      <c r="UMF377" s="91"/>
      <c r="UMG377" s="91"/>
      <c r="UMH377" s="91"/>
      <c r="UMI377" s="91"/>
      <c r="UMJ377" s="91"/>
      <c r="UMK377" s="91" t="s">
        <v>218</v>
      </c>
      <c r="UML377" s="91"/>
      <c r="UMM377" s="91"/>
      <c r="UMN377" s="91"/>
      <c r="UMO377" s="91"/>
      <c r="UMP377" s="91"/>
      <c r="UMQ377" s="91"/>
      <c r="UMR377" s="91"/>
      <c r="UMS377" s="91" t="s">
        <v>218</v>
      </c>
      <c r="UMT377" s="91"/>
      <c r="UMU377" s="91"/>
      <c r="UMV377" s="91"/>
      <c r="UMW377" s="91"/>
      <c r="UMX377" s="91"/>
      <c r="UMY377" s="91"/>
      <c r="UMZ377" s="91"/>
      <c r="UNA377" s="91" t="s">
        <v>218</v>
      </c>
      <c r="UNB377" s="91"/>
      <c r="UNC377" s="91"/>
      <c r="UND377" s="91"/>
      <c r="UNE377" s="91"/>
      <c r="UNF377" s="91"/>
      <c r="UNG377" s="91"/>
      <c r="UNH377" s="91"/>
      <c r="UNI377" s="91" t="s">
        <v>218</v>
      </c>
      <c r="UNJ377" s="91"/>
      <c r="UNK377" s="91"/>
      <c r="UNL377" s="91"/>
      <c r="UNM377" s="91"/>
      <c r="UNN377" s="91"/>
      <c r="UNO377" s="91"/>
      <c r="UNP377" s="91"/>
      <c r="UNQ377" s="91" t="s">
        <v>218</v>
      </c>
      <c r="UNR377" s="91"/>
      <c r="UNS377" s="91"/>
      <c r="UNT377" s="91"/>
      <c r="UNU377" s="91"/>
      <c r="UNV377" s="91"/>
      <c r="UNW377" s="91"/>
      <c r="UNX377" s="91"/>
      <c r="UNY377" s="91" t="s">
        <v>218</v>
      </c>
      <c r="UNZ377" s="91"/>
      <c r="UOA377" s="91"/>
      <c r="UOB377" s="91"/>
      <c r="UOC377" s="91"/>
      <c r="UOD377" s="91"/>
      <c r="UOE377" s="91"/>
      <c r="UOF377" s="91"/>
      <c r="UOG377" s="91" t="s">
        <v>218</v>
      </c>
      <c r="UOH377" s="91"/>
      <c r="UOI377" s="91"/>
      <c r="UOJ377" s="91"/>
      <c r="UOK377" s="91"/>
      <c r="UOL377" s="91"/>
      <c r="UOM377" s="91"/>
      <c r="UON377" s="91"/>
      <c r="UOO377" s="91" t="s">
        <v>218</v>
      </c>
      <c r="UOP377" s="91"/>
      <c r="UOQ377" s="91"/>
      <c r="UOR377" s="91"/>
      <c r="UOS377" s="91"/>
      <c r="UOT377" s="91"/>
      <c r="UOU377" s="91"/>
      <c r="UOV377" s="91"/>
      <c r="UOW377" s="91" t="s">
        <v>218</v>
      </c>
      <c r="UOX377" s="91"/>
      <c r="UOY377" s="91"/>
      <c r="UOZ377" s="91"/>
      <c r="UPA377" s="91"/>
      <c r="UPB377" s="91"/>
      <c r="UPC377" s="91"/>
      <c r="UPD377" s="91"/>
      <c r="UPE377" s="91" t="s">
        <v>218</v>
      </c>
      <c r="UPF377" s="91"/>
      <c r="UPG377" s="91"/>
      <c r="UPH377" s="91"/>
      <c r="UPI377" s="91"/>
      <c r="UPJ377" s="91"/>
      <c r="UPK377" s="91"/>
      <c r="UPL377" s="91"/>
      <c r="UPM377" s="91" t="s">
        <v>218</v>
      </c>
      <c r="UPN377" s="91"/>
      <c r="UPO377" s="91"/>
      <c r="UPP377" s="91"/>
      <c r="UPQ377" s="91"/>
      <c r="UPR377" s="91"/>
      <c r="UPS377" s="91"/>
      <c r="UPT377" s="91"/>
      <c r="UPU377" s="91" t="s">
        <v>218</v>
      </c>
      <c r="UPV377" s="91"/>
      <c r="UPW377" s="91"/>
      <c r="UPX377" s="91"/>
      <c r="UPY377" s="91"/>
      <c r="UPZ377" s="91"/>
      <c r="UQA377" s="91"/>
      <c r="UQB377" s="91"/>
      <c r="UQC377" s="91" t="s">
        <v>218</v>
      </c>
      <c r="UQD377" s="91"/>
      <c r="UQE377" s="91"/>
      <c r="UQF377" s="91"/>
      <c r="UQG377" s="91"/>
      <c r="UQH377" s="91"/>
      <c r="UQI377" s="91"/>
      <c r="UQJ377" s="91"/>
      <c r="UQK377" s="91" t="s">
        <v>218</v>
      </c>
      <c r="UQL377" s="91"/>
      <c r="UQM377" s="91"/>
      <c r="UQN377" s="91"/>
      <c r="UQO377" s="91"/>
      <c r="UQP377" s="91"/>
      <c r="UQQ377" s="91"/>
      <c r="UQR377" s="91"/>
      <c r="UQS377" s="91" t="s">
        <v>218</v>
      </c>
      <c r="UQT377" s="91"/>
      <c r="UQU377" s="91"/>
      <c r="UQV377" s="91"/>
      <c r="UQW377" s="91"/>
      <c r="UQX377" s="91"/>
      <c r="UQY377" s="91"/>
      <c r="UQZ377" s="91"/>
      <c r="URA377" s="91" t="s">
        <v>218</v>
      </c>
      <c r="URB377" s="91"/>
      <c r="URC377" s="91"/>
      <c r="URD377" s="91"/>
      <c r="URE377" s="91"/>
      <c r="URF377" s="91"/>
      <c r="URG377" s="91"/>
      <c r="URH377" s="91"/>
      <c r="URI377" s="91" t="s">
        <v>218</v>
      </c>
      <c r="URJ377" s="91"/>
      <c r="URK377" s="91"/>
      <c r="URL377" s="91"/>
      <c r="URM377" s="91"/>
      <c r="URN377" s="91"/>
      <c r="URO377" s="91"/>
      <c r="URP377" s="91"/>
      <c r="URQ377" s="91" t="s">
        <v>218</v>
      </c>
      <c r="URR377" s="91"/>
      <c r="URS377" s="91"/>
      <c r="URT377" s="91"/>
      <c r="URU377" s="91"/>
      <c r="URV377" s="91"/>
      <c r="URW377" s="91"/>
      <c r="URX377" s="91"/>
      <c r="URY377" s="91" t="s">
        <v>218</v>
      </c>
      <c r="URZ377" s="91"/>
      <c r="USA377" s="91"/>
      <c r="USB377" s="91"/>
      <c r="USC377" s="91"/>
      <c r="USD377" s="91"/>
      <c r="USE377" s="91"/>
      <c r="USF377" s="91"/>
      <c r="USG377" s="91" t="s">
        <v>218</v>
      </c>
      <c r="USH377" s="91"/>
      <c r="USI377" s="91"/>
      <c r="USJ377" s="91"/>
      <c r="USK377" s="91"/>
      <c r="USL377" s="91"/>
      <c r="USM377" s="91"/>
      <c r="USN377" s="91"/>
      <c r="USO377" s="91" t="s">
        <v>218</v>
      </c>
      <c r="USP377" s="91"/>
      <c r="USQ377" s="91"/>
      <c r="USR377" s="91"/>
      <c r="USS377" s="91"/>
      <c r="UST377" s="91"/>
      <c r="USU377" s="91"/>
      <c r="USV377" s="91"/>
      <c r="USW377" s="91" t="s">
        <v>218</v>
      </c>
      <c r="USX377" s="91"/>
      <c r="USY377" s="91"/>
      <c r="USZ377" s="91"/>
      <c r="UTA377" s="91"/>
      <c r="UTB377" s="91"/>
      <c r="UTC377" s="91"/>
      <c r="UTD377" s="91"/>
      <c r="UTE377" s="91" t="s">
        <v>218</v>
      </c>
      <c r="UTF377" s="91"/>
      <c r="UTG377" s="91"/>
      <c r="UTH377" s="91"/>
      <c r="UTI377" s="91"/>
      <c r="UTJ377" s="91"/>
      <c r="UTK377" s="91"/>
      <c r="UTL377" s="91"/>
      <c r="UTM377" s="91" t="s">
        <v>218</v>
      </c>
      <c r="UTN377" s="91"/>
      <c r="UTO377" s="91"/>
      <c r="UTP377" s="91"/>
      <c r="UTQ377" s="91"/>
      <c r="UTR377" s="91"/>
      <c r="UTS377" s="91"/>
      <c r="UTT377" s="91"/>
      <c r="UTU377" s="91" t="s">
        <v>218</v>
      </c>
      <c r="UTV377" s="91"/>
      <c r="UTW377" s="91"/>
      <c r="UTX377" s="91"/>
      <c r="UTY377" s="91"/>
      <c r="UTZ377" s="91"/>
      <c r="UUA377" s="91"/>
      <c r="UUB377" s="91"/>
      <c r="UUC377" s="91" t="s">
        <v>218</v>
      </c>
      <c r="UUD377" s="91"/>
      <c r="UUE377" s="91"/>
      <c r="UUF377" s="91"/>
      <c r="UUG377" s="91"/>
      <c r="UUH377" s="91"/>
      <c r="UUI377" s="91"/>
      <c r="UUJ377" s="91"/>
      <c r="UUK377" s="91" t="s">
        <v>218</v>
      </c>
      <c r="UUL377" s="91"/>
      <c r="UUM377" s="91"/>
      <c r="UUN377" s="91"/>
      <c r="UUO377" s="91"/>
      <c r="UUP377" s="91"/>
      <c r="UUQ377" s="91"/>
      <c r="UUR377" s="91"/>
      <c r="UUS377" s="91" t="s">
        <v>218</v>
      </c>
      <c r="UUT377" s="91"/>
      <c r="UUU377" s="91"/>
      <c r="UUV377" s="91"/>
      <c r="UUW377" s="91"/>
      <c r="UUX377" s="91"/>
      <c r="UUY377" s="91"/>
      <c r="UUZ377" s="91"/>
      <c r="UVA377" s="91" t="s">
        <v>218</v>
      </c>
      <c r="UVB377" s="91"/>
      <c r="UVC377" s="91"/>
      <c r="UVD377" s="91"/>
      <c r="UVE377" s="91"/>
      <c r="UVF377" s="91"/>
      <c r="UVG377" s="91"/>
      <c r="UVH377" s="91"/>
      <c r="UVI377" s="91" t="s">
        <v>218</v>
      </c>
      <c r="UVJ377" s="91"/>
      <c r="UVK377" s="91"/>
      <c r="UVL377" s="91"/>
      <c r="UVM377" s="91"/>
      <c r="UVN377" s="91"/>
      <c r="UVO377" s="91"/>
      <c r="UVP377" s="91"/>
      <c r="UVQ377" s="91" t="s">
        <v>218</v>
      </c>
      <c r="UVR377" s="91"/>
      <c r="UVS377" s="91"/>
      <c r="UVT377" s="91"/>
      <c r="UVU377" s="91"/>
      <c r="UVV377" s="91"/>
      <c r="UVW377" s="91"/>
      <c r="UVX377" s="91"/>
      <c r="UVY377" s="91" t="s">
        <v>218</v>
      </c>
      <c r="UVZ377" s="91"/>
      <c r="UWA377" s="91"/>
      <c r="UWB377" s="91"/>
      <c r="UWC377" s="91"/>
      <c r="UWD377" s="91"/>
      <c r="UWE377" s="91"/>
      <c r="UWF377" s="91"/>
      <c r="UWG377" s="91" t="s">
        <v>218</v>
      </c>
      <c r="UWH377" s="91"/>
      <c r="UWI377" s="91"/>
      <c r="UWJ377" s="91"/>
      <c r="UWK377" s="91"/>
      <c r="UWL377" s="91"/>
      <c r="UWM377" s="91"/>
      <c r="UWN377" s="91"/>
      <c r="UWO377" s="91" t="s">
        <v>218</v>
      </c>
      <c r="UWP377" s="91"/>
      <c r="UWQ377" s="91"/>
      <c r="UWR377" s="91"/>
      <c r="UWS377" s="91"/>
      <c r="UWT377" s="91"/>
      <c r="UWU377" s="91"/>
      <c r="UWV377" s="91"/>
      <c r="UWW377" s="91" t="s">
        <v>218</v>
      </c>
      <c r="UWX377" s="91"/>
      <c r="UWY377" s="91"/>
      <c r="UWZ377" s="91"/>
      <c r="UXA377" s="91"/>
      <c r="UXB377" s="91"/>
      <c r="UXC377" s="91"/>
      <c r="UXD377" s="91"/>
      <c r="UXE377" s="91" t="s">
        <v>218</v>
      </c>
      <c r="UXF377" s="91"/>
      <c r="UXG377" s="91"/>
      <c r="UXH377" s="91"/>
      <c r="UXI377" s="91"/>
      <c r="UXJ377" s="91"/>
      <c r="UXK377" s="91"/>
      <c r="UXL377" s="91"/>
      <c r="UXM377" s="91" t="s">
        <v>218</v>
      </c>
      <c r="UXN377" s="91"/>
      <c r="UXO377" s="91"/>
      <c r="UXP377" s="91"/>
      <c r="UXQ377" s="91"/>
      <c r="UXR377" s="91"/>
      <c r="UXS377" s="91"/>
      <c r="UXT377" s="91"/>
      <c r="UXU377" s="91" t="s">
        <v>218</v>
      </c>
      <c r="UXV377" s="91"/>
      <c r="UXW377" s="91"/>
      <c r="UXX377" s="91"/>
      <c r="UXY377" s="91"/>
      <c r="UXZ377" s="91"/>
      <c r="UYA377" s="91"/>
      <c r="UYB377" s="91"/>
      <c r="UYC377" s="91" t="s">
        <v>218</v>
      </c>
      <c r="UYD377" s="91"/>
      <c r="UYE377" s="91"/>
      <c r="UYF377" s="91"/>
      <c r="UYG377" s="91"/>
      <c r="UYH377" s="91"/>
      <c r="UYI377" s="91"/>
      <c r="UYJ377" s="91"/>
      <c r="UYK377" s="91" t="s">
        <v>218</v>
      </c>
      <c r="UYL377" s="91"/>
      <c r="UYM377" s="91"/>
      <c r="UYN377" s="91"/>
      <c r="UYO377" s="91"/>
      <c r="UYP377" s="91"/>
      <c r="UYQ377" s="91"/>
      <c r="UYR377" s="91"/>
      <c r="UYS377" s="91" t="s">
        <v>218</v>
      </c>
      <c r="UYT377" s="91"/>
      <c r="UYU377" s="91"/>
      <c r="UYV377" s="91"/>
      <c r="UYW377" s="91"/>
      <c r="UYX377" s="91"/>
      <c r="UYY377" s="91"/>
      <c r="UYZ377" s="91"/>
      <c r="UZA377" s="91" t="s">
        <v>218</v>
      </c>
      <c r="UZB377" s="91"/>
      <c r="UZC377" s="91"/>
      <c r="UZD377" s="91"/>
      <c r="UZE377" s="91"/>
      <c r="UZF377" s="91"/>
      <c r="UZG377" s="91"/>
      <c r="UZH377" s="91"/>
      <c r="UZI377" s="91" t="s">
        <v>218</v>
      </c>
      <c r="UZJ377" s="91"/>
      <c r="UZK377" s="91"/>
      <c r="UZL377" s="91"/>
      <c r="UZM377" s="91"/>
      <c r="UZN377" s="91"/>
      <c r="UZO377" s="91"/>
      <c r="UZP377" s="91"/>
      <c r="UZQ377" s="91" t="s">
        <v>218</v>
      </c>
      <c r="UZR377" s="91"/>
      <c r="UZS377" s="91"/>
      <c r="UZT377" s="91"/>
      <c r="UZU377" s="91"/>
      <c r="UZV377" s="91"/>
      <c r="UZW377" s="91"/>
      <c r="UZX377" s="91"/>
      <c r="UZY377" s="91" t="s">
        <v>218</v>
      </c>
      <c r="UZZ377" s="91"/>
      <c r="VAA377" s="91"/>
      <c r="VAB377" s="91"/>
      <c r="VAC377" s="91"/>
      <c r="VAD377" s="91"/>
      <c r="VAE377" s="91"/>
      <c r="VAF377" s="91"/>
      <c r="VAG377" s="91" t="s">
        <v>218</v>
      </c>
      <c r="VAH377" s="91"/>
      <c r="VAI377" s="91"/>
      <c r="VAJ377" s="91"/>
      <c r="VAK377" s="91"/>
      <c r="VAL377" s="91"/>
      <c r="VAM377" s="91"/>
      <c r="VAN377" s="91"/>
      <c r="VAO377" s="91" t="s">
        <v>218</v>
      </c>
      <c r="VAP377" s="91"/>
      <c r="VAQ377" s="91"/>
      <c r="VAR377" s="91"/>
      <c r="VAS377" s="91"/>
      <c r="VAT377" s="91"/>
      <c r="VAU377" s="91"/>
      <c r="VAV377" s="91"/>
      <c r="VAW377" s="91" t="s">
        <v>218</v>
      </c>
      <c r="VAX377" s="91"/>
      <c r="VAY377" s="91"/>
      <c r="VAZ377" s="91"/>
      <c r="VBA377" s="91"/>
      <c r="VBB377" s="91"/>
      <c r="VBC377" s="91"/>
      <c r="VBD377" s="91"/>
      <c r="VBE377" s="91" t="s">
        <v>218</v>
      </c>
      <c r="VBF377" s="91"/>
      <c r="VBG377" s="91"/>
      <c r="VBH377" s="91"/>
      <c r="VBI377" s="91"/>
      <c r="VBJ377" s="91"/>
      <c r="VBK377" s="91"/>
      <c r="VBL377" s="91"/>
      <c r="VBM377" s="91" t="s">
        <v>218</v>
      </c>
      <c r="VBN377" s="91"/>
      <c r="VBO377" s="91"/>
      <c r="VBP377" s="91"/>
      <c r="VBQ377" s="91"/>
      <c r="VBR377" s="91"/>
      <c r="VBS377" s="91"/>
      <c r="VBT377" s="91"/>
      <c r="VBU377" s="91" t="s">
        <v>218</v>
      </c>
      <c r="VBV377" s="91"/>
      <c r="VBW377" s="91"/>
      <c r="VBX377" s="91"/>
      <c r="VBY377" s="91"/>
      <c r="VBZ377" s="91"/>
      <c r="VCA377" s="91"/>
      <c r="VCB377" s="91"/>
      <c r="VCC377" s="91" t="s">
        <v>218</v>
      </c>
      <c r="VCD377" s="91"/>
      <c r="VCE377" s="91"/>
      <c r="VCF377" s="91"/>
      <c r="VCG377" s="91"/>
      <c r="VCH377" s="91"/>
      <c r="VCI377" s="91"/>
      <c r="VCJ377" s="91"/>
      <c r="VCK377" s="91" t="s">
        <v>218</v>
      </c>
      <c r="VCL377" s="91"/>
      <c r="VCM377" s="91"/>
      <c r="VCN377" s="91"/>
      <c r="VCO377" s="91"/>
      <c r="VCP377" s="91"/>
      <c r="VCQ377" s="91"/>
      <c r="VCR377" s="91"/>
      <c r="VCS377" s="91" t="s">
        <v>218</v>
      </c>
      <c r="VCT377" s="91"/>
      <c r="VCU377" s="91"/>
      <c r="VCV377" s="91"/>
      <c r="VCW377" s="91"/>
      <c r="VCX377" s="91"/>
      <c r="VCY377" s="91"/>
      <c r="VCZ377" s="91"/>
      <c r="VDA377" s="91" t="s">
        <v>218</v>
      </c>
      <c r="VDB377" s="91"/>
      <c r="VDC377" s="91"/>
      <c r="VDD377" s="91"/>
      <c r="VDE377" s="91"/>
      <c r="VDF377" s="91"/>
      <c r="VDG377" s="91"/>
      <c r="VDH377" s="91"/>
      <c r="VDI377" s="91" t="s">
        <v>218</v>
      </c>
      <c r="VDJ377" s="91"/>
      <c r="VDK377" s="91"/>
      <c r="VDL377" s="91"/>
      <c r="VDM377" s="91"/>
      <c r="VDN377" s="91"/>
      <c r="VDO377" s="91"/>
      <c r="VDP377" s="91"/>
      <c r="VDQ377" s="91" t="s">
        <v>218</v>
      </c>
      <c r="VDR377" s="91"/>
      <c r="VDS377" s="91"/>
      <c r="VDT377" s="91"/>
      <c r="VDU377" s="91"/>
      <c r="VDV377" s="91"/>
      <c r="VDW377" s="91"/>
      <c r="VDX377" s="91"/>
      <c r="VDY377" s="91" t="s">
        <v>218</v>
      </c>
      <c r="VDZ377" s="91"/>
      <c r="VEA377" s="91"/>
      <c r="VEB377" s="91"/>
      <c r="VEC377" s="91"/>
      <c r="VED377" s="91"/>
      <c r="VEE377" s="91"/>
      <c r="VEF377" s="91"/>
      <c r="VEG377" s="91" t="s">
        <v>218</v>
      </c>
      <c r="VEH377" s="91"/>
      <c r="VEI377" s="91"/>
      <c r="VEJ377" s="91"/>
      <c r="VEK377" s="91"/>
      <c r="VEL377" s="91"/>
      <c r="VEM377" s="91"/>
      <c r="VEN377" s="91"/>
      <c r="VEO377" s="91" t="s">
        <v>218</v>
      </c>
      <c r="VEP377" s="91"/>
      <c r="VEQ377" s="91"/>
      <c r="VER377" s="91"/>
      <c r="VES377" s="91"/>
      <c r="VET377" s="91"/>
      <c r="VEU377" s="91"/>
      <c r="VEV377" s="91"/>
      <c r="VEW377" s="91" t="s">
        <v>218</v>
      </c>
      <c r="VEX377" s="91"/>
      <c r="VEY377" s="91"/>
      <c r="VEZ377" s="91"/>
      <c r="VFA377" s="91"/>
      <c r="VFB377" s="91"/>
      <c r="VFC377" s="91"/>
      <c r="VFD377" s="91"/>
      <c r="VFE377" s="91" t="s">
        <v>218</v>
      </c>
      <c r="VFF377" s="91"/>
      <c r="VFG377" s="91"/>
      <c r="VFH377" s="91"/>
      <c r="VFI377" s="91"/>
      <c r="VFJ377" s="91"/>
      <c r="VFK377" s="91"/>
      <c r="VFL377" s="91"/>
      <c r="VFM377" s="91" t="s">
        <v>218</v>
      </c>
      <c r="VFN377" s="91"/>
      <c r="VFO377" s="91"/>
      <c r="VFP377" s="91"/>
      <c r="VFQ377" s="91"/>
      <c r="VFR377" s="91"/>
      <c r="VFS377" s="91"/>
      <c r="VFT377" s="91"/>
      <c r="VFU377" s="91" t="s">
        <v>218</v>
      </c>
      <c r="VFV377" s="91"/>
      <c r="VFW377" s="91"/>
      <c r="VFX377" s="91"/>
      <c r="VFY377" s="91"/>
      <c r="VFZ377" s="91"/>
      <c r="VGA377" s="91"/>
      <c r="VGB377" s="91"/>
      <c r="VGC377" s="91" t="s">
        <v>218</v>
      </c>
      <c r="VGD377" s="91"/>
      <c r="VGE377" s="91"/>
      <c r="VGF377" s="91"/>
      <c r="VGG377" s="91"/>
      <c r="VGH377" s="91"/>
      <c r="VGI377" s="91"/>
      <c r="VGJ377" s="91"/>
      <c r="VGK377" s="91" t="s">
        <v>218</v>
      </c>
      <c r="VGL377" s="91"/>
      <c r="VGM377" s="91"/>
      <c r="VGN377" s="91"/>
      <c r="VGO377" s="91"/>
      <c r="VGP377" s="91"/>
      <c r="VGQ377" s="91"/>
      <c r="VGR377" s="91"/>
      <c r="VGS377" s="91" t="s">
        <v>218</v>
      </c>
      <c r="VGT377" s="91"/>
      <c r="VGU377" s="91"/>
      <c r="VGV377" s="91"/>
      <c r="VGW377" s="91"/>
      <c r="VGX377" s="91"/>
      <c r="VGY377" s="91"/>
      <c r="VGZ377" s="91"/>
      <c r="VHA377" s="91" t="s">
        <v>218</v>
      </c>
      <c r="VHB377" s="91"/>
      <c r="VHC377" s="91"/>
      <c r="VHD377" s="91"/>
      <c r="VHE377" s="91"/>
      <c r="VHF377" s="91"/>
      <c r="VHG377" s="91"/>
      <c r="VHH377" s="91"/>
      <c r="VHI377" s="91" t="s">
        <v>218</v>
      </c>
      <c r="VHJ377" s="91"/>
      <c r="VHK377" s="91"/>
      <c r="VHL377" s="91"/>
      <c r="VHM377" s="91"/>
      <c r="VHN377" s="91"/>
      <c r="VHO377" s="91"/>
      <c r="VHP377" s="91"/>
      <c r="VHQ377" s="91" t="s">
        <v>218</v>
      </c>
      <c r="VHR377" s="91"/>
      <c r="VHS377" s="91"/>
      <c r="VHT377" s="91"/>
      <c r="VHU377" s="91"/>
      <c r="VHV377" s="91"/>
      <c r="VHW377" s="91"/>
      <c r="VHX377" s="91"/>
      <c r="VHY377" s="91" t="s">
        <v>218</v>
      </c>
      <c r="VHZ377" s="91"/>
      <c r="VIA377" s="91"/>
      <c r="VIB377" s="91"/>
      <c r="VIC377" s="91"/>
      <c r="VID377" s="91"/>
      <c r="VIE377" s="91"/>
      <c r="VIF377" s="91"/>
      <c r="VIG377" s="91" t="s">
        <v>218</v>
      </c>
      <c r="VIH377" s="91"/>
      <c r="VII377" s="91"/>
      <c r="VIJ377" s="91"/>
      <c r="VIK377" s="91"/>
      <c r="VIL377" s="91"/>
      <c r="VIM377" s="91"/>
      <c r="VIN377" s="91"/>
      <c r="VIO377" s="91" t="s">
        <v>218</v>
      </c>
      <c r="VIP377" s="91"/>
      <c r="VIQ377" s="91"/>
      <c r="VIR377" s="91"/>
      <c r="VIS377" s="91"/>
      <c r="VIT377" s="91"/>
      <c r="VIU377" s="91"/>
      <c r="VIV377" s="91"/>
      <c r="VIW377" s="91" t="s">
        <v>218</v>
      </c>
      <c r="VIX377" s="91"/>
      <c r="VIY377" s="91"/>
      <c r="VIZ377" s="91"/>
      <c r="VJA377" s="91"/>
      <c r="VJB377" s="91"/>
      <c r="VJC377" s="91"/>
      <c r="VJD377" s="91"/>
      <c r="VJE377" s="91" t="s">
        <v>218</v>
      </c>
      <c r="VJF377" s="91"/>
      <c r="VJG377" s="91"/>
      <c r="VJH377" s="91"/>
      <c r="VJI377" s="91"/>
      <c r="VJJ377" s="91"/>
      <c r="VJK377" s="91"/>
      <c r="VJL377" s="91"/>
      <c r="VJM377" s="91" t="s">
        <v>218</v>
      </c>
      <c r="VJN377" s="91"/>
      <c r="VJO377" s="91"/>
      <c r="VJP377" s="91"/>
      <c r="VJQ377" s="91"/>
      <c r="VJR377" s="91"/>
      <c r="VJS377" s="91"/>
      <c r="VJT377" s="91"/>
      <c r="VJU377" s="91" t="s">
        <v>218</v>
      </c>
      <c r="VJV377" s="91"/>
      <c r="VJW377" s="91"/>
      <c r="VJX377" s="91"/>
      <c r="VJY377" s="91"/>
      <c r="VJZ377" s="91"/>
      <c r="VKA377" s="91"/>
      <c r="VKB377" s="91"/>
      <c r="VKC377" s="91" t="s">
        <v>218</v>
      </c>
      <c r="VKD377" s="91"/>
      <c r="VKE377" s="91"/>
      <c r="VKF377" s="91"/>
      <c r="VKG377" s="91"/>
      <c r="VKH377" s="91"/>
      <c r="VKI377" s="91"/>
      <c r="VKJ377" s="91"/>
      <c r="VKK377" s="91" t="s">
        <v>218</v>
      </c>
      <c r="VKL377" s="91"/>
      <c r="VKM377" s="91"/>
      <c r="VKN377" s="91"/>
      <c r="VKO377" s="91"/>
      <c r="VKP377" s="91"/>
      <c r="VKQ377" s="91"/>
      <c r="VKR377" s="91"/>
      <c r="VKS377" s="91" t="s">
        <v>218</v>
      </c>
      <c r="VKT377" s="91"/>
      <c r="VKU377" s="91"/>
      <c r="VKV377" s="91"/>
      <c r="VKW377" s="91"/>
      <c r="VKX377" s="91"/>
      <c r="VKY377" s="91"/>
      <c r="VKZ377" s="91"/>
      <c r="VLA377" s="91" t="s">
        <v>218</v>
      </c>
      <c r="VLB377" s="91"/>
      <c r="VLC377" s="91"/>
      <c r="VLD377" s="91"/>
      <c r="VLE377" s="91"/>
      <c r="VLF377" s="91"/>
      <c r="VLG377" s="91"/>
      <c r="VLH377" s="91"/>
      <c r="VLI377" s="91" t="s">
        <v>218</v>
      </c>
      <c r="VLJ377" s="91"/>
      <c r="VLK377" s="91"/>
      <c r="VLL377" s="91"/>
      <c r="VLM377" s="91"/>
      <c r="VLN377" s="91"/>
      <c r="VLO377" s="91"/>
      <c r="VLP377" s="91"/>
      <c r="VLQ377" s="91" t="s">
        <v>218</v>
      </c>
      <c r="VLR377" s="91"/>
      <c r="VLS377" s="91"/>
      <c r="VLT377" s="91"/>
      <c r="VLU377" s="91"/>
      <c r="VLV377" s="91"/>
      <c r="VLW377" s="91"/>
      <c r="VLX377" s="91"/>
      <c r="VLY377" s="91" t="s">
        <v>218</v>
      </c>
      <c r="VLZ377" s="91"/>
      <c r="VMA377" s="91"/>
      <c r="VMB377" s="91"/>
      <c r="VMC377" s="91"/>
      <c r="VMD377" s="91"/>
      <c r="VME377" s="91"/>
      <c r="VMF377" s="91"/>
      <c r="VMG377" s="91" t="s">
        <v>218</v>
      </c>
      <c r="VMH377" s="91"/>
      <c r="VMI377" s="91"/>
      <c r="VMJ377" s="91"/>
      <c r="VMK377" s="91"/>
      <c r="VML377" s="91"/>
      <c r="VMM377" s="91"/>
      <c r="VMN377" s="91"/>
      <c r="VMO377" s="91" t="s">
        <v>218</v>
      </c>
      <c r="VMP377" s="91"/>
      <c r="VMQ377" s="91"/>
      <c r="VMR377" s="91"/>
      <c r="VMS377" s="91"/>
      <c r="VMT377" s="91"/>
      <c r="VMU377" s="91"/>
      <c r="VMV377" s="91"/>
      <c r="VMW377" s="91" t="s">
        <v>218</v>
      </c>
      <c r="VMX377" s="91"/>
      <c r="VMY377" s="91"/>
      <c r="VMZ377" s="91"/>
      <c r="VNA377" s="91"/>
      <c r="VNB377" s="91"/>
      <c r="VNC377" s="91"/>
      <c r="VND377" s="91"/>
      <c r="VNE377" s="91" t="s">
        <v>218</v>
      </c>
      <c r="VNF377" s="91"/>
      <c r="VNG377" s="91"/>
      <c r="VNH377" s="91"/>
      <c r="VNI377" s="91"/>
      <c r="VNJ377" s="91"/>
      <c r="VNK377" s="91"/>
      <c r="VNL377" s="91"/>
      <c r="VNM377" s="91" t="s">
        <v>218</v>
      </c>
      <c r="VNN377" s="91"/>
      <c r="VNO377" s="91"/>
      <c r="VNP377" s="91"/>
      <c r="VNQ377" s="91"/>
      <c r="VNR377" s="91"/>
      <c r="VNS377" s="91"/>
      <c r="VNT377" s="91"/>
      <c r="VNU377" s="91" t="s">
        <v>218</v>
      </c>
      <c r="VNV377" s="91"/>
      <c r="VNW377" s="91"/>
      <c r="VNX377" s="91"/>
      <c r="VNY377" s="91"/>
      <c r="VNZ377" s="91"/>
      <c r="VOA377" s="91"/>
      <c r="VOB377" s="91"/>
      <c r="VOC377" s="91" t="s">
        <v>218</v>
      </c>
      <c r="VOD377" s="91"/>
      <c r="VOE377" s="91"/>
      <c r="VOF377" s="91"/>
      <c r="VOG377" s="91"/>
      <c r="VOH377" s="91"/>
      <c r="VOI377" s="91"/>
      <c r="VOJ377" s="91"/>
      <c r="VOK377" s="91" t="s">
        <v>218</v>
      </c>
      <c r="VOL377" s="91"/>
      <c r="VOM377" s="91"/>
      <c r="VON377" s="91"/>
      <c r="VOO377" s="91"/>
      <c r="VOP377" s="91"/>
      <c r="VOQ377" s="91"/>
      <c r="VOR377" s="91"/>
      <c r="VOS377" s="91" t="s">
        <v>218</v>
      </c>
      <c r="VOT377" s="91"/>
      <c r="VOU377" s="91"/>
      <c r="VOV377" s="91"/>
      <c r="VOW377" s="91"/>
      <c r="VOX377" s="91"/>
      <c r="VOY377" s="91"/>
      <c r="VOZ377" s="91"/>
      <c r="VPA377" s="91" t="s">
        <v>218</v>
      </c>
      <c r="VPB377" s="91"/>
      <c r="VPC377" s="91"/>
      <c r="VPD377" s="91"/>
      <c r="VPE377" s="91"/>
      <c r="VPF377" s="91"/>
      <c r="VPG377" s="91"/>
      <c r="VPH377" s="91"/>
      <c r="VPI377" s="91" t="s">
        <v>218</v>
      </c>
      <c r="VPJ377" s="91"/>
      <c r="VPK377" s="91"/>
      <c r="VPL377" s="91"/>
      <c r="VPM377" s="91"/>
      <c r="VPN377" s="91"/>
      <c r="VPO377" s="91"/>
      <c r="VPP377" s="91"/>
      <c r="VPQ377" s="91" t="s">
        <v>218</v>
      </c>
      <c r="VPR377" s="91"/>
      <c r="VPS377" s="91"/>
      <c r="VPT377" s="91"/>
      <c r="VPU377" s="91"/>
      <c r="VPV377" s="91"/>
      <c r="VPW377" s="91"/>
      <c r="VPX377" s="91"/>
      <c r="VPY377" s="91" t="s">
        <v>218</v>
      </c>
      <c r="VPZ377" s="91"/>
      <c r="VQA377" s="91"/>
      <c r="VQB377" s="91"/>
      <c r="VQC377" s="91"/>
      <c r="VQD377" s="91"/>
      <c r="VQE377" s="91"/>
      <c r="VQF377" s="91"/>
      <c r="VQG377" s="91" t="s">
        <v>218</v>
      </c>
      <c r="VQH377" s="91"/>
      <c r="VQI377" s="91"/>
      <c r="VQJ377" s="91"/>
      <c r="VQK377" s="91"/>
      <c r="VQL377" s="91"/>
      <c r="VQM377" s="91"/>
      <c r="VQN377" s="91"/>
      <c r="VQO377" s="91" t="s">
        <v>218</v>
      </c>
      <c r="VQP377" s="91"/>
      <c r="VQQ377" s="91"/>
      <c r="VQR377" s="91"/>
      <c r="VQS377" s="91"/>
      <c r="VQT377" s="91"/>
      <c r="VQU377" s="91"/>
      <c r="VQV377" s="91"/>
      <c r="VQW377" s="91" t="s">
        <v>218</v>
      </c>
      <c r="VQX377" s="91"/>
      <c r="VQY377" s="91"/>
      <c r="VQZ377" s="91"/>
      <c r="VRA377" s="91"/>
      <c r="VRB377" s="91"/>
      <c r="VRC377" s="91"/>
      <c r="VRD377" s="91"/>
      <c r="VRE377" s="91" t="s">
        <v>218</v>
      </c>
      <c r="VRF377" s="91"/>
      <c r="VRG377" s="91"/>
      <c r="VRH377" s="91"/>
      <c r="VRI377" s="91"/>
      <c r="VRJ377" s="91"/>
      <c r="VRK377" s="91"/>
      <c r="VRL377" s="91"/>
      <c r="VRM377" s="91" t="s">
        <v>218</v>
      </c>
      <c r="VRN377" s="91"/>
      <c r="VRO377" s="91"/>
      <c r="VRP377" s="91"/>
      <c r="VRQ377" s="91"/>
      <c r="VRR377" s="91"/>
      <c r="VRS377" s="91"/>
      <c r="VRT377" s="91"/>
      <c r="VRU377" s="91" t="s">
        <v>218</v>
      </c>
      <c r="VRV377" s="91"/>
      <c r="VRW377" s="91"/>
      <c r="VRX377" s="91"/>
      <c r="VRY377" s="91"/>
      <c r="VRZ377" s="91"/>
      <c r="VSA377" s="91"/>
      <c r="VSB377" s="91"/>
      <c r="VSC377" s="91" t="s">
        <v>218</v>
      </c>
      <c r="VSD377" s="91"/>
      <c r="VSE377" s="91"/>
      <c r="VSF377" s="91"/>
      <c r="VSG377" s="91"/>
      <c r="VSH377" s="91"/>
      <c r="VSI377" s="91"/>
      <c r="VSJ377" s="91"/>
      <c r="VSK377" s="91" t="s">
        <v>218</v>
      </c>
      <c r="VSL377" s="91"/>
      <c r="VSM377" s="91"/>
      <c r="VSN377" s="91"/>
      <c r="VSO377" s="91"/>
      <c r="VSP377" s="91"/>
      <c r="VSQ377" s="91"/>
      <c r="VSR377" s="91"/>
      <c r="VSS377" s="91" t="s">
        <v>218</v>
      </c>
      <c r="VST377" s="91"/>
      <c r="VSU377" s="91"/>
      <c r="VSV377" s="91"/>
      <c r="VSW377" s="91"/>
      <c r="VSX377" s="91"/>
      <c r="VSY377" s="91"/>
      <c r="VSZ377" s="91"/>
      <c r="VTA377" s="91" t="s">
        <v>218</v>
      </c>
      <c r="VTB377" s="91"/>
      <c r="VTC377" s="91"/>
      <c r="VTD377" s="91"/>
      <c r="VTE377" s="91"/>
      <c r="VTF377" s="91"/>
      <c r="VTG377" s="91"/>
      <c r="VTH377" s="91"/>
      <c r="VTI377" s="91" t="s">
        <v>218</v>
      </c>
      <c r="VTJ377" s="91"/>
      <c r="VTK377" s="91"/>
      <c r="VTL377" s="91"/>
      <c r="VTM377" s="91"/>
      <c r="VTN377" s="91"/>
      <c r="VTO377" s="91"/>
      <c r="VTP377" s="91"/>
      <c r="VTQ377" s="91" t="s">
        <v>218</v>
      </c>
      <c r="VTR377" s="91"/>
      <c r="VTS377" s="91"/>
      <c r="VTT377" s="91"/>
      <c r="VTU377" s="91"/>
      <c r="VTV377" s="91"/>
      <c r="VTW377" s="91"/>
      <c r="VTX377" s="91"/>
      <c r="VTY377" s="91" t="s">
        <v>218</v>
      </c>
      <c r="VTZ377" s="91"/>
      <c r="VUA377" s="91"/>
      <c r="VUB377" s="91"/>
      <c r="VUC377" s="91"/>
      <c r="VUD377" s="91"/>
      <c r="VUE377" s="91"/>
      <c r="VUF377" s="91"/>
      <c r="VUG377" s="91" t="s">
        <v>218</v>
      </c>
      <c r="VUH377" s="91"/>
      <c r="VUI377" s="91"/>
      <c r="VUJ377" s="91"/>
      <c r="VUK377" s="91"/>
      <c r="VUL377" s="91"/>
      <c r="VUM377" s="91"/>
      <c r="VUN377" s="91"/>
      <c r="VUO377" s="91" t="s">
        <v>218</v>
      </c>
      <c r="VUP377" s="91"/>
      <c r="VUQ377" s="91"/>
      <c r="VUR377" s="91"/>
      <c r="VUS377" s="91"/>
      <c r="VUT377" s="91"/>
      <c r="VUU377" s="91"/>
      <c r="VUV377" s="91"/>
      <c r="VUW377" s="91" t="s">
        <v>218</v>
      </c>
      <c r="VUX377" s="91"/>
      <c r="VUY377" s="91"/>
      <c r="VUZ377" s="91"/>
      <c r="VVA377" s="91"/>
      <c r="VVB377" s="91"/>
      <c r="VVC377" s="91"/>
      <c r="VVD377" s="91"/>
      <c r="VVE377" s="91" t="s">
        <v>218</v>
      </c>
      <c r="VVF377" s="91"/>
      <c r="VVG377" s="91"/>
      <c r="VVH377" s="91"/>
      <c r="VVI377" s="91"/>
      <c r="VVJ377" s="91"/>
      <c r="VVK377" s="91"/>
      <c r="VVL377" s="91"/>
      <c r="VVM377" s="91" t="s">
        <v>218</v>
      </c>
      <c r="VVN377" s="91"/>
      <c r="VVO377" s="91"/>
      <c r="VVP377" s="91"/>
      <c r="VVQ377" s="91"/>
      <c r="VVR377" s="91"/>
      <c r="VVS377" s="91"/>
      <c r="VVT377" s="91"/>
      <c r="VVU377" s="91" t="s">
        <v>218</v>
      </c>
      <c r="VVV377" s="91"/>
      <c r="VVW377" s="91"/>
      <c r="VVX377" s="91"/>
      <c r="VVY377" s="91"/>
      <c r="VVZ377" s="91"/>
      <c r="VWA377" s="91"/>
      <c r="VWB377" s="91"/>
      <c r="VWC377" s="91" t="s">
        <v>218</v>
      </c>
      <c r="VWD377" s="91"/>
      <c r="VWE377" s="91"/>
      <c r="VWF377" s="91"/>
      <c r="VWG377" s="91"/>
      <c r="VWH377" s="91"/>
      <c r="VWI377" s="91"/>
      <c r="VWJ377" s="91"/>
      <c r="VWK377" s="91" t="s">
        <v>218</v>
      </c>
      <c r="VWL377" s="91"/>
      <c r="VWM377" s="91"/>
      <c r="VWN377" s="91"/>
      <c r="VWO377" s="91"/>
      <c r="VWP377" s="91"/>
      <c r="VWQ377" s="91"/>
      <c r="VWR377" s="91"/>
      <c r="VWS377" s="91" t="s">
        <v>218</v>
      </c>
      <c r="VWT377" s="91"/>
      <c r="VWU377" s="91"/>
      <c r="VWV377" s="91"/>
      <c r="VWW377" s="91"/>
      <c r="VWX377" s="91"/>
      <c r="VWY377" s="91"/>
      <c r="VWZ377" s="91"/>
      <c r="VXA377" s="91" t="s">
        <v>218</v>
      </c>
      <c r="VXB377" s="91"/>
      <c r="VXC377" s="91"/>
      <c r="VXD377" s="91"/>
      <c r="VXE377" s="91"/>
      <c r="VXF377" s="91"/>
      <c r="VXG377" s="91"/>
      <c r="VXH377" s="91"/>
      <c r="VXI377" s="91" t="s">
        <v>218</v>
      </c>
      <c r="VXJ377" s="91"/>
      <c r="VXK377" s="91"/>
      <c r="VXL377" s="91"/>
      <c r="VXM377" s="91"/>
      <c r="VXN377" s="91"/>
      <c r="VXO377" s="91"/>
      <c r="VXP377" s="91"/>
      <c r="VXQ377" s="91" t="s">
        <v>218</v>
      </c>
      <c r="VXR377" s="91"/>
      <c r="VXS377" s="91"/>
      <c r="VXT377" s="91"/>
      <c r="VXU377" s="91"/>
      <c r="VXV377" s="91"/>
      <c r="VXW377" s="91"/>
      <c r="VXX377" s="91"/>
      <c r="VXY377" s="91" t="s">
        <v>218</v>
      </c>
      <c r="VXZ377" s="91"/>
      <c r="VYA377" s="91"/>
      <c r="VYB377" s="91"/>
      <c r="VYC377" s="91"/>
      <c r="VYD377" s="91"/>
      <c r="VYE377" s="91"/>
      <c r="VYF377" s="91"/>
      <c r="VYG377" s="91" t="s">
        <v>218</v>
      </c>
      <c r="VYH377" s="91"/>
      <c r="VYI377" s="91"/>
      <c r="VYJ377" s="91"/>
      <c r="VYK377" s="91"/>
      <c r="VYL377" s="91"/>
      <c r="VYM377" s="91"/>
      <c r="VYN377" s="91"/>
      <c r="VYO377" s="91" t="s">
        <v>218</v>
      </c>
      <c r="VYP377" s="91"/>
      <c r="VYQ377" s="91"/>
      <c r="VYR377" s="91"/>
      <c r="VYS377" s="91"/>
      <c r="VYT377" s="91"/>
      <c r="VYU377" s="91"/>
      <c r="VYV377" s="91"/>
      <c r="VYW377" s="91" t="s">
        <v>218</v>
      </c>
      <c r="VYX377" s="91"/>
      <c r="VYY377" s="91"/>
      <c r="VYZ377" s="91"/>
      <c r="VZA377" s="91"/>
      <c r="VZB377" s="91"/>
      <c r="VZC377" s="91"/>
      <c r="VZD377" s="91"/>
      <c r="VZE377" s="91" t="s">
        <v>218</v>
      </c>
      <c r="VZF377" s="91"/>
      <c r="VZG377" s="91"/>
      <c r="VZH377" s="91"/>
      <c r="VZI377" s="91"/>
      <c r="VZJ377" s="91"/>
      <c r="VZK377" s="91"/>
      <c r="VZL377" s="91"/>
      <c r="VZM377" s="91" t="s">
        <v>218</v>
      </c>
      <c r="VZN377" s="91"/>
      <c r="VZO377" s="91"/>
      <c r="VZP377" s="91"/>
      <c r="VZQ377" s="91"/>
      <c r="VZR377" s="91"/>
      <c r="VZS377" s="91"/>
      <c r="VZT377" s="91"/>
      <c r="VZU377" s="91" t="s">
        <v>218</v>
      </c>
      <c r="VZV377" s="91"/>
      <c r="VZW377" s="91"/>
      <c r="VZX377" s="91"/>
      <c r="VZY377" s="91"/>
      <c r="VZZ377" s="91"/>
      <c r="WAA377" s="91"/>
      <c r="WAB377" s="91"/>
      <c r="WAC377" s="91" t="s">
        <v>218</v>
      </c>
      <c r="WAD377" s="91"/>
      <c r="WAE377" s="91"/>
      <c r="WAF377" s="91"/>
      <c r="WAG377" s="91"/>
      <c r="WAH377" s="91"/>
      <c r="WAI377" s="91"/>
      <c r="WAJ377" s="91"/>
      <c r="WAK377" s="91" t="s">
        <v>218</v>
      </c>
      <c r="WAL377" s="91"/>
      <c r="WAM377" s="91"/>
      <c r="WAN377" s="91"/>
      <c r="WAO377" s="91"/>
      <c r="WAP377" s="91"/>
      <c r="WAQ377" s="91"/>
      <c r="WAR377" s="91"/>
      <c r="WAS377" s="91" t="s">
        <v>218</v>
      </c>
      <c r="WAT377" s="91"/>
      <c r="WAU377" s="91"/>
      <c r="WAV377" s="91"/>
      <c r="WAW377" s="91"/>
      <c r="WAX377" s="91"/>
      <c r="WAY377" s="91"/>
      <c r="WAZ377" s="91"/>
      <c r="WBA377" s="91" t="s">
        <v>218</v>
      </c>
      <c r="WBB377" s="91"/>
      <c r="WBC377" s="91"/>
      <c r="WBD377" s="91"/>
      <c r="WBE377" s="91"/>
      <c r="WBF377" s="91"/>
      <c r="WBG377" s="91"/>
      <c r="WBH377" s="91"/>
      <c r="WBI377" s="91" t="s">
        <v>218</v>
      </c>
      <c r="WBJ377" s="91"/>
      <c r="WBK377" s="91"/>
      <c r="WBL377" s="91"/>
      <c r="WBM377" s="91"/>
      <c r="WBN377" s="91"/>
      <c r="WBO377" s="91"/>
      <c r="WBP377" s="91"/>
      <c r="WBQ377" s="91" t="s">
        <v>218</v>
      </c>
      <c r="WBR377" s="91"/>
      <c r="WBS377" s="91"/>
      <c r="WBT377" s="91"/>
      <c r="WBU377" s="91"/>
      <c r="WBV377" s="91"/>
      <c r="WBW377" s="91"/>
      <c r="WBX377" s="91"/>
      <c r="WBY377" s="91" t="s">
        <v>218</v>
      </c>
      <c r="WBZ377" s="91"/>
      <c r="WCA377" s="91"/>
      <c r="WCB377" s="91"/>
      <c r="WCC377" s="91"/>
      <c r="WCD377" s="91"/>
      <c r="WCE377" s="91"/>
      <c r="WCF377" s="91"/>
      <c r="WCG377" s="91" t="s">
        <v>218</v>
      </c>
      <c r="WCH377" s="91"/>
      <c r="WCI377" s="91"/>
      <c r="WCJ377" s="91"/>
      <c r="WCK377" s="91"/>
      <c r="WCL377" s="91"/>
      <c r="WCM377" s="91"/>
      <c r="WCN377" s="91"/>
      <c r="WCO377" s="91" t="s">
        <v>218</v>
      </c>
      <c r="WCP377" s="91"/>
      <c r="WCQ377" s="91"/>
      <c r="WCR377" s="91"/>
      <c r="WCS377" s="91"/>
      <c r="WCT377" s="91"/>
      <c r="WCU377" s="91"/>
      <c r="WCV377" s="91"/>
      <c r="WCW377" s="91" t="s">
        <v>218</v>
      </c>
      <c r="WCX377" s="91"/>
      <c r="WCY377" s="91"/>
      <c r="WCZ377" s="91"/>
      <c r="WDA377" s="91"/>
      <c r="WDB377" s="91"/>
      <c r="WDC377" s="91"/>
      <c r="WDD377" s="91"/>
      <c r="WDE377" s="91" t="s">
        <v>218</v>
      </c>
      <c r="WDF377" s="91"/>
      <c r="WDG377" s="91"/>
      <c r="WDH377" s="91"/>
      <c r="WDI377" s="91"/>
      <c r="WDJ377" s="91"/>
      <c r="WDK377" s="91"/>
      <c r="WDL377" s="91"/>
      <c r="WDM377" s="91" t="s">
        <v>218</v>
      </c>
      <c r="WDN377" s="91"/>
      <c r="WDO377" s="91"/>
      <c r="WDP377" s="91"/>
      <c r="WDQ377" s="91"/>
      <c r="WDR377" s="91"/>
      <c r="WDS377" s="91"/>
      <c r="WDT377" s="91"/>
      <c r="WDU377" s="91" t="s">
        <v>218</v>
      </c>
      <c r="WDV377" s="91"/>
      <c r="WDW377" s="91"/>
      <c r="WDX377" s="91"/>
      <c r="WDY377" s="91"/>
      <c r="WDZ377" s="91"/>
      <c r="WEA377" s="91"/>
      <c r="WEB377" s="91"/>
      <c r="WEC377" s="91" t="s">
        <v>218</v>
      </c>
      <c r="WED377" s="91"/>
      <c r="WEE377" s="91"/>
      <c r="WEF377" s="91"/>
      <c r="WEG377" s="91"/>
      <c r="WEH377" s="91"/>
      <c r="WEI377" s="91"/>
      <c r="WEJ377" s="91"/>
      <c r="WEK377" s="91" t="s">
        <v>218</v>
      </c>
      <c r="WEL377" s="91"/>
      <c r="WEM377" s="91"/>
      <c r="WEN377" s="91"/>
      <c r="WEO377" s="91"/>
      <c r="WEP377" s="91"/>
      <c r="WEQ377" s="91"/>
      <c r="WER377" s="91"/>
      <c r="WES377" s="91" t="s">
        <v>218</v>
      </c>
      <c r="WET377" s="91"/>
      <c r="WEU377" s="91"/>
      <c r="WEV377" s="91"/>
      <c r="WEW377" s="91"/>
      <c r="WEX377" s="91"/>
      <c r="WEY377" s="91"/>
      <c r="WEZ377" s="91"/>
      <c r="WFA377" s="91" t="s">
        <v>218</v>
      </c>
      <c r="WFB377" s="91"/>
      <c r="WFC377" s="91"/>
      <c r="WFD377" s="91"/>
      <c r="WFE377" s="91"/>
      <c r="WFF377" s="91"/>
      <c r="WFG377" s="91"/>
      <c r="WFH377" s="91"/>
      <c r="WFI377" s="91" t="s">
        <v>218</v>
      </c>
      <c r="WFJ377" s="91"/>
      <c r="WFK377" s="91"/>
      <c r="WFL377" s="91"/>
      <c r="WFM377" s="91"/>
      <c r="WFN377" s="91"/>
      <c r="WFO377" s="91"/>
      <c r="WFP377" s="91"/>
      <c r="WFQ377" s="91" t="s">
        <v>218</v>
      </c>
      <c r="WFR377" s="91"/>
      <c r="WFS377" s="91"/>
      <c r="WFT377" s="91"/>
      <c r="WFU377" s="91"/>
      <c r="WFV377" s="91"/>
      <c r="WFW377" s="91"/>
      <c r="WFX377" s="91"/>
      <c r="WFY377" s="91" t="s">
        <v>218</v>
      </c>
      <c r="WFZ377" s="91"/>
      <c r="WGA377" s="91"/>
      <c r="WGB377" s="91"/>
      <c r="WGC377" s="91"/>
      <c r="WGD377" s="91"/>
      <c r="WGE377" s="91"/>
      <c r="WGF377" s="91"/>
      <c r="WGG377" s="91" t="s">
        <v>218</v>
      </c>
      <c r="WGH377" s="91"/>
      <c r="WGI377" s="91"/>
      <c r="WGJ377" s="91"/>
      <c r="WGK377" s="91"/>
      <c r="WGL377" s="91"/>
      <c r="WGM377" s="91"/>
      <c r="WGN377" s="91"/>
      <c r="WGO377" s="91" t="s">
        <v>218</v>
      </c>
      <c r="WGP377" s="91"/>
      <c r="WGQ377" s="91"/>
      <c r="WGR377" s="91"/>
      <c r="WGS377" s="91"/>
      <c r="WGT377" s="91"/>
      <c r="WGU377" s="91"/>
      <c r="WGV377" s="91"/>
      <c r="WGW377" s="91" t="s">
        <v>218</v>
      </c>
      <c r="WGX377" s="91"/>
      <c r="WGY377" s="91"/>
      <c r="WGZ377" s="91"/>
      <c r="WHA377" s="91"/>
      <c r="WHB377" s="91"/>
      <c r="WHC377" s="91"/>
      <c r="WHD377" s="91"/>
      <c r="WHE377" s="91" t="s">
        <v>218</v>
      </c>
      <c r="WHF377" s="91"/>
      <c r="WHG377" s="91"/>
      <c r="WHH377" s="91"/>
      <c r="WHI377" s="91"/>
      <c r="WHJ377" s="91"/>
      <c r="WHK377" s="91"/>
      <c r="WHL377" s="91"/>
      <c r="WHM377" s="91" t="s">
        <v>218</v>
      </c>
      <c r="WHN377" s="91"/>
      <c r="WHO377" s="91"/>
      <c r="WHP377" s="91"/>
      <c r="WHQ377" s="91"/>
      <c r="WHR377" s="91"/>
      <c r="WHS377" s="91"/>
      <c r="WHT377" s="91"/>
      <c r="WHU377" s="91" t="s">
        <v>218</v>
      </c>
      <c r="WHV377" s="91"/>
      <c r="WHW377" s="91"/>
      <c r="WHX377" s="91"/>
      <c r="WHY377" s="91"/>
      <c r="WHZ377" s="91"/>
      <c r="WIA377" s="91"/>
      <c r="WIB377" s="91"/>
      <c r="WIC377" s="91" t="s">
        <v>218</v>
      </c>
      <c r="WID377" s="91"/>
      <c r="WIE377" s="91"/>
      <c r="WIF377" s="91"/>
      <c r="WIG377" s="91"/>
      <c r="WIH377" s="91"/>
      <c r="WII377" s="91"/>
      <c r="WIJ377" s="91"/>
      <c r="WIK377" s="91" t="s">
        <v>218</v>
      </c>
      <c r="WIL377" s="91"/>
      <c r="WIM377" s="91"/>
      <c r="WIN377" s="91"/>
      <c r="WIO377" s="91"/>
      <c r="WIP377" s="91"/>
      <c r="WIQ377" s="91"/>
      <c r="WIR377" s="91"/>
      <c r="WIS377" s="91" t="s">
        <v>218</v>
      </c>
      <c r="WIT377" s="91"/>
      <c r="WIU377" s="91"/>
      <c r="WIV377" s="91"/>
      <c r="WIW377" s="91"/>
      <c r="WIX377" s="91"/>
      <c r="WIY377" s="91"/>
      <c r="WIZ377" s="91"/>
      <c r="WJA377" s="91" t="s">
        <v>218</v>
      </c>
      <c r="WJB377" s="91"/>
      <c r="WJC377" s="91"/>
      <c r="WJD377" s="91"/>
      <c r="WJE377" s="91"/>
      <c r="WJF377" s="91"/>
      <c r="WJG377" s="91"/>
      <c r="WJH377" s="91"/>
      <c r="WJI377" s="91" t="s">
        <v>218</v>
      </c>
      <c r="WJJ377" s="91"/>
      <c r="WJK377" s="91"/>
      <c r="WJL377" s="91"/>
      <c r="WJM377" s="91"/>
      <c r="WJN377" s="91"/>
      <c r="WJO377" s="91"/>
      <c r="WJP377" s="91"/>
      <c r="WJQ377" s="91" t="s">
        <v>218</v>
      </c>
      <c r="WJR377" s="91"/>
      <c r="WJS377" s="91"/>
      <c r="WJT377" s="91"/>
      <c r="WJU377" s="91"/>
      <c r="WJV377" s="91"/>
      <c r="WJW377" s="91"/>
      <c r="WJX377" s="91"/>
      <c r="WJY377" s="91" t="s">
        <v>218</v>
      </c>
      <c r="WJZ377" s="91"/>
      <c r="WKA377" s="91"/>
      <c r="WKB377" s="91"/>
      <c r="WKC377" s="91"/>
      <c r="WKD377" s="91"/>
      <c r="WKE377" s="91"/>
      <c r="WKF377" s="91"/>
      <c r="WKG377" s="91" t="s">
        <v>218</v>
      </c>
      <c r="WKH377" s="91"/>
      <c r="WKI377" s="91"/>
      <c r="WKJ377" s="91"/>
      <c r="WKK377" s="91"/>
      <c r="WKL377" s="91"/>
      <c r="WKM377" s="91"/>
      <c r="WKN377" s="91"/>
      <c r="WKO377" s="91" t="s">
        <v>218</v>
      </c>
      <c r="WKP377" s="91"/>
      <c r="WKQ377" s="91"/>
      <c r="WKR377" s="91"/>
      <c r="WKS377" s="91"/>
      <c r="WKT377" s="91"/>
      <c r="WKU377" s="91"/>
      <c r="WKV377" s="91"/>
      <c r="WKW377" s="91" t="s">
        <v>218</v>
      </c>
      <c r="WKX377" s="91"/>
      <c r="WKY377" s="91"/>
      <c r="WKZ377" s="91"/>
      <c r="WLA377" s="91"/>
      <c r="WLB377" s="91"/>
      <c r="WLC377" s="91"/>
      <c r="WLD377" s="91"/>
      <c r="WLE377" s="91" t="s">
        <v>218</v>
      </c>
      <c r="WLF377" s="91"/>
      <c r="WLG377" s="91"/>
      <c r="WLH377" s="91"/>
      <c r="WLI377" s="91"/>
      <c r="WLJ377" s="91"/>
      <c r="WLK377" s="91"/>
      <c r="WLL377" s="91"/>
      <c r="WLM377" s="91" t="s">
        <v>218</v>
      </c>
      <c r="WLN377" s="91"/>
      <c r="WLO377" s="91"/>
      <c r="WLP377" s="91"/>
      <c r="WLQ377" s="91"/>
      <c r="WLR377" s="91"/>
      <c r="WLS377" s="91"/>
      <c r="WLT377" s="91"/>
      <c r="WLU377" s="91" t="s">
        <v>218</v>
      </c>
      <c r="WLV377" s="91"/>
      <c r="WLW377" s="91"/>
      <c r="WLX377" s="91"/>
      <c r="WLY377" s="91"/>
      <c r="WLZ377" s="91"/>
      <c r="WMA377" s="91"/>
      <c r="WMB377" s="91"/>
      <c r="WMC377" s="91" t="s">
        <v>218</v>
      </c>
      <c r="WMD377" s="91"/>
      <c r="WME377" s="91"/>
      <c r="WMF377" s="91"/>
      <c r="WMG377" s="91"/>
      <c r="WMH377" s="91"/>
      <c r="WMI377" s="91"/>
      <c r="WMJ377" s="91"/>
      <c r="WMK377" s="91" t="s">
        <v>218</v>
      </c>
      <c r="WML377" s="91"/>
      <c r="WMM377" s="91"/>
      <c r="WMN377" s="91"/>
      <c r="WMO377" s="91"/>
      <c r="WMP377" s="91"/>
      <c r="WMQ377" s="91"/>
      <c r="WMR377" s="91"/>
      <c r="WMS377" s="91" t="s">
        <v>218</v>
      </c>
      <c r="WMT377" s="91"/>
      <c r="WMU377" s="91"/>
      <c r="WMV377" s="91"/>
      <c r="WMW377" s="91"/>
      <c r="WMX377" s="91"/>
      <c r="WMY377" s="91"/>
      <c r="WMZ377" s="91"/>
      <c r="WNA377" s="91" t="s">
        <v>218</v>
      </c>
      <c r="WNB377" s="91"/>
      <c r="WNC377" s="91"/>
      <c r="WND377" s="91"/>
      <c r="WNE377" s="91"/>
      <c r="WNF377" s="91"/>
      <c r="WNG377" s="91"/>
      <c r="WNH377" s="91"/>
      <c r="WNI377" s="91" t="s">
        <v>218</v>
      </c>
      <c r="WNJ377" s="91"/>
      <c r="WNK377" s="91"/>
      <c r="WNL377" s="91"/>
      <c r="WNM377" s="91"/>
      <c r="WNN377" s="91"/>
      <c r="WNO377" s="91"/>
      <c r="WNP377" s="91"/>
      <c r="WNQ377" s="91" t="s">
        <v>218</v>
      </c>
      <c r="WNR377" s="91"/>
      <c r="WNS377" s="91"/>
      <c r="WNT377" s="91"/>
      <c r="WNU377" s="91"/>
      <c r="WNV377" s="91"/>
      <c r="WNW377" s="91"/>
      <c r="WNX377" s="91"/>
      <c r="WNY377" s="91" t="s">
        <v>218</v>
      </c>
      <c r="WNZ377" s="91"/>
      <c r="WOA377" s="91"/>
      <c r="WOB377" s="91"/>
      <c r="WOC377" s="91"/>
      <c r="WOD377" s="91"/>
      <c r="WOE377" s="91"/>
      <c r="WOF377" s="91"/>
      <c r="WOG377" s="91" t="s">
        <v>218</v>
      </c>
      <c r="WOH377" s="91"/>
      <c r="WOI377" s="91"/>
      <c r="WOJ377" s="91"/>
      <c r="WOK377" s="91"/>
      <c r="WOL377" s="91"/>
      <c r="WOM377" s="91"/>
      <c r="WON377" s="91"/>
      <c r="WOO377" s="91" t="s">
        <v>218</v>
      </c>
      <c r="WOP377" s="91"/>
      <c r="WOQ377" s="91"/>
      <c r="WOR377" s="91"/>
      <c r="WOS377" s="91"/>
      <c r="WOT377" s="91"/>
      <c r="WOU377" s="91"/>
      <c r="WOV377" s="91"/>
      <c r="WOW377" s="91" t="s">
        <v>218</v>
      </c>
      <c r="WOX377" s="91"/>
      <c r="WOY377" s="91"/>
      <c r="WOZ377" s="91"/>
      <c r="WPA377" s="91"/>
      <c r="WPB377" s="91"/>
      <c r="WPC377" s="91"/>
      <c r="WPD377" s="91"/>
      <c r="WPE377" s="91" t="s">
        <v>218</v>
      </c>
      <c r="WPF377" s="91"/>
      <c r="WPG377" s="91"/>
      <c r="WPH377" s="91"/>
      <c r="WPI377" s="91"/>
      <c r="WPJ377" s="91"/>
      <c r="WPK377" s="91"/>
      <c r="WPL377" s="91"/>
      <c r="WPM377" s="91" t="s">
        <v>218</v>
      </c>
      <c r="WPN377" s="91"/>
      <c r="WPO377" s="91"/>
      <c r="WPP377" s="91"/>
      <c r="WPQ377" s="91"/>
      <c r="WPR377" s="91"/>
      <c r="WPS377" s="91"/>
      <c r="WPT377" s="91"/>
      <c r="WPU377" s="91" t="s">
        <v>218</v>
      </c>
      <c r="WPV377" s="91"/>
      <c r="WPW377" s="91"/>
      <c r="WPX377" s="91"/>
      <c r="WPY377" s="91"/>
      <c r="WPZ377" s="91"/>
      <c r="WQA377" s="91"/>
      <c r="WQB377" s="91"/>
      <c r="WQC377" s="91" t="s">
        <v>218</v>
      </c>
      <c r="WQD377" s="91"/>
      <c r="WQE377" s="91"/>
      <c r="WQF377" s="91"/>
      <c r="WQG377" s="91"/>
      <c r="WQH377" s="91"/>
      <c r="WQI377" s="91"/>
      <c r="WQJ377" s="91"/>
      <c r="WQK377" s="91" t="s">
        <v>218</v>
      </c>
      <c r="WQL377" s="91"/>
      <c r="WQM377" s="91"/>
      <c r="WQN377" s="91"/>
      <c r="WQO377" s="91"/>
      <c r="WQP377" s="91"/>
      <c r="WQQ377" s="91"/>
      <c r="WQR377" s="91"/>
      <c r="WQS377" s="91" t="s">
        <v>218</v>
      </c>
      <c r="WQT377" s="91"/>
      <c r="WQU377" s="91"/>
      <c r="WQV377" s="91"/>
      <c r="WQW377" s="91"/>
      <c r="WQX377" s="91"/>
      <c r="WQY377" s="91"/>
      <c r="WQZ377" s="91"/>
      <c r="WRA377" s="91" t="s">
        <v>218</v>
      </c>
      <c r="WRB377" s="91"/>
      <c r="WRC377" s="91"/>
      <c r="WRD377" s="91"/>
      <c r="WRE377" s="91"/>
      <c r="WRF377" s="91"/>
      <c r="WRG377" s="91"/>
      <c r="WRH377" s="91"/>
      <c r="WRI377" s="91" t="s">
        <v>218</v>
      </c>
      <c r="WRJ377" s="91"/>
      <c r="WRK377" s="91"/>
      <c r="WRL377" s="91"/>
      <c r="WRM377" s="91"/>
      <c r="WRN377" s="91"/>
      <c r="WRO377" s="91"/>
      <c r="WRP377" s="91"/>
      <c r="WRQ377" s="91" t="s">
        <v>218</v>
      </c>
      <c r="WRR377" s="91"/>
      <c r="WRS377" s="91"/>
      <c r="WRT377" s="91"/>
      <c r="WRU377" s="91"/>
      <c r="WRV377" s="91"/>
      <c r="WRW377" s="91"/>
      <c r="WRX377" s="91"/>
      <c r="WRY377" s="91" t="s">
        <v>218</v>
      </c>
      <c r="WRZ377" s="91"/>
      <c r="WSA377" s="91"/>
      <c r="WSB377" s="91"/>
      <c r="WSC377" s="91"/>
      <c r="WSD377" s="91"/>
      <c r="WSE377" s="91"/>
      <c r="WSF377" s="91"/>
      <c r="WSG377" s="91" t="s">
        <v>218</v>
      </c>
      <c r="WSH377" s="91"/>
      <c r="WSI377" s="91"/>
      <c r="WSJ377" s="91"/>
      <c r="WSK377" s="91"/>
      <c r="WSL377" s="91"/>
      <c r="WSM377" s="91"/>
      <c r="WSN377" s="91"/>
      <c r="WSO377" s="91" t="s">
        <v>218</v>
      </c>
      <c r="WSP377" s="91"/>
      <c r="WSQ377" s="91"/>
      <c r="WSR377" s="91"/>
      <c r="WSS377" s="91"/>
      <c r="WST377" s="91"/>
      <c r="WSU377" s="91"/>
      <c r="WSV377" s="91"/>
      <c r="WSW377" s="91" t="s">
        <v>218</v>
      </c>
      <c r="WSX377" s="91"/>
      <c r="WSY377" s="91"/>
      <c r="WSZ377" s="91"/>
      <c r="WTA377" s="91"/>
      <c r="WTB377" s="91"/>
      <c r="WTC377" s="91"/>
      <c r="WTD377" s="91"/>
      <c r="WTE377" s="91" t="s">
        <v>218</v>
      </c>
      <c r="WTF377" s="91"/>
      <c r="WTG377" s="91"/>
      <c r="WTH377" s="91"/>
      <c r="WTI377" s="91"/>
      <c r="WTJ377" s="91"/>
      <c r="WTK377" s="91"/>
      <c r="WTL377" s="91"/>
      <c r="WTM377" s="91" t="s">
        <v>218</v>
      </c>
      <c r="WTN377" s="91"/>
      <c r="WTO377" s="91"/>
      <c r="WTP377" s="91"/>
      <c r="WTQ377" s="91"/>
      <c r="WTR377" s="91"/>
      <c r="WTS377" s="91"/>
      <c r="WTT377" s="91"/>
      <c r="WTU377" s="91" t="s">
        <v>218</v>
      </c>
      <c r="WTV377" s="91"/>
      <c r="WTW377" s="91"/>
      <c r="WTX377" s="91"/>
      <c r="WTY377" s="91"/>
      <c r="WTZ377" s="91"/>
      <c r="WUA377" s="91"/>
      <c r="WUB377" s="91"/>
      <c r="WUC377" s="91" t="s">
        <v>218</v>
      </c>
      <c r="WUD377" s="91"/>
      <c r="WUE377" s="91"/>
      <c r="WUF377" s="91"/>
      <c r="WUG377" s="91"/>
      <c r="WUH377" s="91"/>
      <c r="WUI377" s="91"/>
      <c r="WUJ377" s="91"/>
      <c r="WUK377" s="91" t="s">
        <v>218</v>
      </c>
      <c r="WUL377" s="91"/>
      <c r="WUM377" s="91"/>
      <c r="WUN377" s="91"/>
      <c r="WUO377" s="91"/>
      <c r="WUP377" s="91"/>
      <c r="WUQ377" s="91"/>
      <c r="WUR377" s="91"/>
      <c r="WUS377" s="91" t="s">
        <v>218</v>
      </c>
      <c r="WUT377" s="91"/>
      <c r="WUU377" s="91"/>
      <c r="WUV377" s="91"/>
      <c r="WUW377" s="91"/>
      <c r="WUX377" s="91"/>
      <c r="WUY377" s="91"/>
      <c r="WUZ377" s="91"/>
      <c r="WVA377" s="91" t="s">
        <v>218</v>
      </c>
      <c r="WVB377" s="91"/>
      <c r="WVC377" s="91"/>
      <c r="WVD377" s="91"/>
      <c r="WVE377" s="91"/>
      <c r="WVF377" s="91"/>
      <c r="WVG377" s="91"/>
      <c r="WVH377" s="91"/>
      <c r="WVI377" s="91" t="s">
        <v>218</v>
      </c>
      <c r="WVJ377" s="91"/>
      <c r="WVK377" s="91"/>
      <c r="WVL377" s="91"/>
      <c r="WVM377" s="91"/>
      <c r="WVN377" s="91"/>
      <c r="WVO377" s="91"/>
      <c r="WVP377" s="91"/>
      <c r="WVQ377" s="91" t="s">
        <v>218</v>
      </c>
      <c r="WVR377" s="91"/>
      <c r="WVS377" s="91"/>
      <c r="WVT377" s="91"/>
      <c r="WVU377" s="91"/>
      <c r="WVV377" s="91"/>
      <c r="WVW377" s="91"/>
      <c r="WVX377" s="91"/>
      <c r="WVY377" s="91" t="s">
        <v>218</v>
      </c>
      <c r="WVZ377" s="91"/>
      <c r="WWA377" s="91"/>
      <c r="WWB377" s="91"/>
      <c r="WWC377" s="91"/>
      <c r="WWD377" s="91"/>
      <c r="WWE377" s="91"/>
      <c r="WWF377" s="91"/>
      <c r="WWG377" s="91" t="s">
        <v>218</v>
      </c>
      <c r="WWH377" s="91"/>
      <c r="WWI377" s="91"/>
      <c r="WWJ377" s="91"/>
      <c r="WWK377" s="91"/>
      <c r="WWL377" s="91"/>
      <c r="WWM377" s="91"/>
      <c r="WWN377" s="91"/>
      <c r="WWO377" s="91" t="s">
        <v>218</v>
      </c>
      <c r="WWP377" s="91"/>
      <c r="WWQ377" s="91"/>
      <c r="WWR377" s="91"/>
      <c r="WWS377" s="91"/>
      <c r="WWT377" s="91"/>
      <c r="WWU377" s="91"/>
      <c r="WWV377" s="91"/>
      <c r="WWW377" s="91" t="s">
        <v>218</v>
      </c>
      <c r="WWX377" s="91"/>
      <c r="WWY377" s="91"/>
      <c r="WWZ377" s="91"/>
      <c r="WXA377" s="91"/>
      <c r="WXB377" s="91"/>
      <c r="WXC377" s="91"/>
      <c r="WXD377" s="91"/>
      <c r="WXE377" s="91" t="s">
        <v>218</v>
      </c>
      <c r="WXF377" s="91"/>
      <c r="WXG377" s="91"/>
      <c r="WXH377" s="91"/>
      <c r="WXI377" s="91"/>
      <c r="WXJ377" s="91"/>
      <c r="WXK377" s="91"/>
      <c r="WXL377" s="91"/>
      <c r="WXM377" s="91" t="s">
        <v>218</v>
      </c>
      <c r="WXN377" s="91"/>
      <c r="WXO377" s="91"/>
      <c r="WXP377" s="91"/>
      <c r="WXQ377" s="91"/>
      <c r="WXR377" s="91"/>
      <c r="WXS377" s="91"/>
      <c r="WXT377" s="91"/>
      <c r="WXU377" s="91" t="s">
        <v>218</v>
      </c>
      <c r="WXV377" s="91"/>
      <c r="WXW377" s="91"/>
      <c r="WXX377" s="91"/>
      <c r="WXY377" s="91"/>
      <c r="WXZ377" s="91"/>
      <c r="WYA377" s="91"/>
      <c r="WYB377" s="91"/>
      <c r="WYC377" s="91" t="s">
        <v>218</v>
      </c>
      <c r="WYD377" s="91"/>
      <c r="WYE377" s="91"/>
      <c r="WYF377" s="91"/>
      <c r="WYG377" s="91"/>
      <c r="WYH377" s="91"/>
      <c r="WYI377" s="91"/>
      <c r="WYJ377" s="91"/>
      <c r="WYK377" s="91" t="s">
        <v>218</v>
      </c>
      <c r="WYL377" s="91"/>
      <c r="WYM377" s="91"/>
      <c r="WYN377" s="91"/>
      <c r="WYO377" s="91"/>
      <c r="WYP377" s="91"/>
      <c r="WYQ377" s="91"/>
      <c r="WYR377" s="91"/>
      <c r="WYS377" s="91" t="s">
        <v>218</v>
      </c>
      <c r="WYT377" s="91"/>
      <c r="WYU377" s="91"/>
      <c r="WYV377" s="91"/>
      <c r="WYW377" s="91"/>
      <c r="WYX377" s="91"/>
      <c r="WYY377" s="91"/>
      <c r="WYZ377" s="91"/>
      <c r="WZA377" s="91" t="s">
        <v>218</v>
      </c>
      <c r="WZB377" s="91"/>
      <c r="WZC377" s="91"/>
      <c r="WZD377" s="91"/>
      <c r="WZE377" s="91"/>
      <c r="WZF377" s="91"/>
      <c r="WZG377" s="91"/>
      <c r="WZH377" s="91"/>
      <c r="WZI377" s="91" t="s">
        <v>218</v>
      </c>
      <c r="WZJ377" s="91"/>
      <c r="WZK377" s="91"/>
      <c r="WZL377" s="91"/>
      <c r="WZM377" s="91"/>
      <c r="WZN377" s="91"/>
      <c r="WZO377" s="91"/>
      <c r="WZP377" s="91"/>
      <c r="WZQ377" s="91" t="s">
        <v>218</v>
      </c>
      <c r="WZR377" s="91"/>
      <c r="WZS377" s="91"/>
      <c r="WZT377" s="91"/>
      <c r="WZU377" s="91"/>
      <c r="WZV377" s="91"/>
      <c r="WZW377" s="91"/>
      <c r="WZX377" s="91"/>
      <c r="WZY377" s="91" t="s">
        <v>218</v>
      </c>
      <c r="WZZ377" s="91"/>
      <c r="XAA377" s="91"/>
      <c r="XAB377" s="91"/>
      <c r="XAC377" s="91"/>
      <c r="XAD377" s="91"/>
      <c r="XAE377" s="91"/>
      <c r="XAF377" s="91"/>
      <c r="XAG377" s="91" t="s">
        <v>218</v>
      </c>
      <c r="XAH377" s="91"/>
      <c r="XAI377" s="91"/>
      <c r="XAJ377" s="91"/>
      <c r="XAK377" s="91"/>
      <c r="XAL377" s="91"/>
      <c r="XAM377" s="91"/>
      <c r="XAN377" s="91"/>
      <c r="XAO377" s="91" t="s">
        <v>218</v>
      </c>
      <c r="XAP377" s="91"/>
      <c r="XAQ377" s="91"/>
      <c r="XAR377" s="91"/>
      <c r="XAS377" s="91"/>
      <c r="XAT377" s="91"/>
      <c r="XAU377" s="91"/>
      <c r="XAV377" s="91"/>
      <c r="XAW377" s="91" t="s">
        <v>218</v>
      </c>
      <c r="XAX377" s="91"/>
      <c r="XAY377" s="91"/>
      <c r="XAZ377" s="91"/>
      <c r="XBA377" s="91"/>
      <c r="XBB377" s="91"/>
      <c r="XBC377" s="91"/>
      <c r="XBD377" s="91"/>
      <c r="XBE377" s="91" t="s">
        <v>218</v>
      </c>
      <c r="XBF377" s="91"/>
      <c r="XBG377" s="91"/>
      <c r="XBH377" s="91"/>
      <c r="XBI377" s="91"/>
      <c r="XBJ377" s="91"/>
      <c r="XBK377" s="91"/>
      <c r="XBL377" s="91"/>
      <c r="XBM377" s="91" t="s">
        <v>218</v>
      </c>
      <c r="XBN377" s="91"/>
      <c r="XBO377" s="91"/>
      <c r="XBP377" s="91"/>
      <c r="XBQ377" s="91"/>
      <c r="XBR377" s="91"/>
      <c r="XBS377" s="91"/>
      <c r="XBT377" s="91"/>
      <c r="XBU377" s="91" t="s">
        <v>218</v>
      </c>
      <c r="XBV377" s="91"/>
      <c r="XBW377" s="91"/>
      <c r="XBX377" s="91"/>
      <c r="XBY377" s="91"/>
      <c r="XBZ377" s="91"/>
      <c r="XCA377" s="91"/>
      <c r="XCB377" s="91"/>
      <c r="XCC377" s="91" t="s">
        <v>218</v>
      </c>
      <c r="XCD377" s="91"/>
      <c r="XCE377" s="91"/>
      <c r="XCF377" s="91"/>
      <c r="XCG377" s="91"/>
      <c r="XCH377" s="91"/>
      <c r="XCI377" s="91"/>
      <c r="XCJ377" s="91"/>
      <c r="XCK377" s="91" t="s">
        <v>218</v>
      </c>
      <c r="XCL377" s="91"/>
      <c r="XCM377" s="91"/>
      <c r="XCN377" s="91"/>
      <c r="XCO377" s="91"/>
      <c r="XCP377" s="91"/>
      <c r="XCQ377" s="91"/>
      <c r="XCR377" s="91"/>
      <c r="XCS377" s="91" t="s">
        <v>218</v>
      </c>
      <c r="XCT377" s="91"/>
      <c r="XCU377" s="91"/>
      <c r="XCV377" s="91"/>
      <c r="XCW377" s="91"/>
      <c r="XCX377" s="91"/>
      <c r="XCY377" s="91"/>
      <c r="XCZ377" s="91"/>
      <c r="XDA377" s="91" t="s">
        <v>218</v>
      </c>
      <c r="XDB377" s="91"/>
      <c r="XDC377" s="91"/>
      <c r="XDD377" s="91"/>
      <c r="XDE377" s="91"/>
      <c r="XDF377" s="91"/>
      <c r="XDG377" s="91"/>
      <c r="XDH377" s="91"/>
      <c r="XDI377" s="91" t="s">
        <v>218</v>
      </c>
      <c r="XDJ377" s="91"/>
      <c r="XDK377" s="91"/>
      <c r="XDL377" s="91"/>
      <c r="XDM377" s="91"/>
      <c r="XDN377" s="91"/>
      <c r="XDO377" s="91"/>
      <c r="XDP377" s="91"/>
      <c r="XDQ377" s="91" t="s">
        <v>218</v>
      </c>
      <c r="XDR377" s="91"/>
      <c r="XDS377" s="91"/>
      <c r="XDT377" s="91"/>
      <c r="XDU377" s="91"/>
      <c r="XDV377" s="91"/>
      <c r="XDW377" s="91"/>
      <c r="XDX377" s="91"/>
      <c r="XDY377" s="91" t="s">
        <v>218</v>
      </c>
      <c r="XDZ377" s="91"/>
      <c r="XEA377" s="91"/>
      <c r="XEB377" s="91"/>
      <c r="XEC377" s="91"/>
      <c r="XED377" s="91"/>
      <c r="XEE377" s="91"/>
      <c r="XEF377" s="91"/>
      <c r="XEG377" s="91" t="s">
        <v>218</v>
      </c>
      <c r="XEH377" s="91"/>
      <c r="XEI377" s="91"/>
      <c r="XEJ377" s="91"/>
      <c r="XEK377" s="91"/>
      <c r="XEL377" s="91"/>
      <c r="XEM377" s="91"/>
      <c r="XEN377" s="91"/>
      <c r="XEO377" s="91" t="s">
        <v>218</v>
      </c>
      <c r="XEP377" s="91"/>
      <c r="XEQ377" s="91"/>
      <c r="XER377" s="91"/>
      <c r="XES377" s="91"/>
      <c r="XET377" s="91"/>
      <c r="XEU377" s="91"/>
      <c r="XEV377" s="91"/>
      <c r="XEW377" s="91" t="s">
        <v>218</v>
      </c>
      <c r="XEX377" s="91"/>
      <c r="XEY377" s="91"/>
      <c r="XEZ377" s="91"/>
      <c r="XFA377" s="91"/>
      <c r="XFB377" s="91"/>
      <c r="XFC377" s="91"/>
      <c r="XFD377" s="91"/>
    </row>
    <row r="378" spans="1:16384" s="51" customFormat="1" ht="15.75" customHeight="1" x14ac:dyDescent="0.35">
      <c r="A378" s="52">
        <v>1</v>
      </c>
      <c r="B378" s="52" t="s">
        <v>243</v>
      </c>
      <c r="C378" s="52" t="s">
        <v>216</v>
      </c>
      <c r="D378" s="52">
        <f>83.51*10.764</f>
        <v>898.90164000000004</v>
      </c>
      <c r="E378" s="52">
        <v>0</v>
      </c>
      <c r="F378" s="52">
        <f t="shared" ref="F378:F379" si="41">D378*(($F$335)+1)+(IF(E378&lt;101,E378,IF(E378&lt;201,E378/2,IF(E378&lt;=301,E378/3,E378/4))))</f>
        <v>1348.3524600000001</v>
      </c>
      <c r="G378" s="93" t="str">
        <f>A377</f>
        <v>14th Floor For Residential</v>
      </c>
      <c r="H378" s="94"/>
      <c r="I378" s="34"/>
      <c r="N378" s="34"/>
    </row>
    <row r="379" spans="1:16384" s="51" customFormat="1" ht="15.75" customHeight="1" x14ac:dyDescent="0.35">
      <c r="A379" s="52">
        <f>A378+1</f>
        <v>2</v>
      </c>
      <c r="B379" s="52" t="s">
        <v>243</v>
      </c>
      <c r="C379" s="52" t="s">
        <v>213</v>
      </c>
      <c r="D379" s="52">
        <f>39.79*10.764</f>
        <v>428.29955999999999</v>
      </c>
      <c r="E379" s="52">
        <v>0</v>
      </c>
      <c r="F379" s="52">
        <f t="shared" si="41"/>
        <v>642.44934000000001</v>
      </c>
      <c r="G379" s="95"/>
      <c r="H379" s="96"/>
      <c r="I379" s="34"/>
      <c r="N379" s="34"/>
    </row>
    <row r="380" spans="1:16384" s="51" customFormat="1" ht="15.75" customHeight="1" x14ac:dyDescent="0.35">
      <c r="A380" s="52">
        <f>A379+1</f>
        <v>3</v>
      </c>
      <c r="B380" s="52" t="s">
        <v>243</v>
      </c>
      <c r="C380" s="52" t="s">
        <v>212</v>
      </c>
      <c r="D380" s="52">
        <f>53.75*10.764</f>
        <v>578.56499999999994</v>
      </c>
      <c r="E380" s="52">
        <v>0</v>
      </c>
      <c r="F380" s="52">
        <f>D380*(($F$335)+1)+(IF(E380&lt;101,E380,IF(E380&lt;201,E380/2,IF(E380&lt;=301,E380/3,E380/4))))</f>
        <v>867.84749999999985</v>
      </c>
      <c r="G380" s="95"/>
      <c r="H380" s="96"/>
      <c r="I380" s="34"/>
      <c r="N380" s="34"/>
    </row>
    <row r="381" spans="1:16384" s="51" customFormat="1" ht="15.75" customHeight="1" x14ac:dyDescent="0.35">
      <c r="A381" s="52">
        <f>A380+1</f>
        <v>4</v>
      </c>
      <c r="B381" s="52" t="s">
        <v>243</v>
      </c>
      <c r="C381" s="52" t="s">
        <v>212</v>
      </c>
      <c r="D381" s="52">
        <f>54.13*10.764</f>
        <v>582.65531999999996</v>
      </c>
      <c r="E381" s="52">
        <v>0</v>
      </c>
      <c r="F381" s="52">
        <f>D381*(($F$335)+1)+(IF(E381&lt;101,E381,IF(E381&lt;201,E381/2,IF(E381&lt;=301,E381/3,E381/4))))</f>
        <v>873.98298</v>
      </c>
      <c r="G381" s="97"/>
      <c r="H381" s="98"/>
      <c r="I381" s="34"/>
      <c r="N381" s="34"/>
    </row>
    <row r="382" spans="1:16384" s="51" customFormat="1" x14ac:dyDescent="0.35">
      <c r="A382" s="91" t="s">
        <v>231</v>
      </c>
      <c r="B382" s="91"/>
      <c r="C382" s="91"/>
      <c r="D382" s="91"/>
      <c r="E382" s="91"/>
      <c r="F382" s="91"/>
      <c r="G382" s="91"/>
      <c r="H382" s="117"/>
      <c r="I382" s="55"/>
      <c r="J382" s="55"/>
      <c r="K382" s="55"/>
      <c r="L382" s="55"/>
      <c r="M382" s="55"/>
      <c r="N382" s="55"/>
      <c r="O382" s="55"/>
      <c r="P382" s="55"/>
      <c r="Q382" s="119" t="s">
        <v>218</v>
      </c>
      <c r="R382" s="91"/>
      <c r="S382" s="91"/>
      <c r="T382" s="91"/>
      <c r="U382" s="91"/>
      <c r="V382" s="91"/>
      <c r="W382" s="91"/>
      <c r="X382" s="91"/>
      <c r="Y382" s="91" t="s">
        <v>218</v>
      </c>
      <c r="Z382" s="91"/>
      <c r="AA382" s="91"/>
      <c r="AB382" s="91"/>
      <c r="AC382" s="91"/>
      <c r="AD382" s="91"/>
      <c r="AE382" s="91"/>
      <c r="AF382" s="91"/>
      <c r="AG382" s="91" t="s">
        <v>218</v>
      </c>
      <c r="AH382" s="91"/>
      <c r="AI382" s="91"/>
      <c r="AJ382" s="91"/>
      <c r="AK382" s="91"/>
      <c r="AL382" s="91"/>
      <c r="AM382" s="91"/>
      <c r="AN382" s="91"/>
      <c r="AO382" s="91" t="s">
        <v>218</v>
      </c>
      <c r="AP382" s="91"/>
      <c r="AQ382" s="91"/>
      <c r="AR382" s="91"/>
      <c r="AS382" s="91"/>
      <c r="AT382" s="91"/>
      <c r="AU382" s="91"/>
      <c r="AV382" s="91"/>
      <c r="AW382" s="91" t="s">
        <v>218</v>
      </c>
      <c r="AX382" s="91"/>
      <c r="AY382" s="91"/>
      <c r="AZ382" s="91"/>
      <c r="BA382" s="91"/>
      <c r="BB382" s="91"/>
      <c r="BC382" s="91"/>
      <c r="BD382" s="91"/>
      <c r="BE382" s="91" t="s">
        <v>218</v>
      </c>
      <c r="BF382" s="91"/>
      <c r="BG382" s="91"/>
      <c r="BH382" s="91"/>
      <c r="BI382" s="91"/>
      <c r="BJ382" s="91"/>
      <c r="BK382" s="91"/>
      <c r="BL382" s="91"/>
      <c r="BM382" s="91" t="s">
        <v>218</v>
      </c>
      <c r="BN382" s="91"/>
      <c r="BO382" s="91"/>
      <c r="BP382" s="91"/>
      <c r="BQ382" s="91"/>
      <c r="BR382" s="91"/>
      <c r="BS382" s="91"/>
      <c r="BT382" s="91"/>
      <c r="BU382" s="91" t="s">
        <v>218</v>
      </c>
      <c r="BV382" s="91"/>
      <c r="BW382" s="91"/>
      <c r="BX382" s="91"/>
      <c r="BY382" s="91"/>
      <c r="BZ382" s="91"/>
      <c r="CA382" s="91"/>
      <c r="CB382" s="91"/>
      <c r="CC382" s="91" t="s">
        <v>218</v>
      </c>
      <c r="CD382" s="91"/>
      <c r="CE382" s="91"/>
      <c r="CF382" s="91"/>
      <c r="CG382" s="91"/>
      <c r="CH382" s="91"/>
      <c r="CI382" s="91"/>
      <c r="CJ382" s="91"/>
      <c r="CK382" s="91" t="s">
        <v>218</v>
      </c>
      <c r="CL382" s="91"/>
      <c r="CM382" s="91"/>
      <c r="CN382" s="91"/>
      <c r="CO382" s="91"/>
      <c r="CP382" s="91"/>
      <c r="CQ382" s="91"/>
      <c r="CR382" s="91"/>
      <c r="CS382" s="91" t="s">
        <v>218</v>
      </c>
      <c r="CT382" s="91"/>
      <c r="CU382" s="91"/>
      <c r="CV382" s="91"/>
      <c r="CW382" s="91"/>
      <c r="CX382" s="91"/>
      <c r="CY382" s="91"/>
      <c r="CZ382" s="91"/>
      <c r="DA382" s="91" t="s">
        <v>218</v>
      </c>
      <c r="DB382" s="91"/>
      <c r="DC382" s="91"/>
      <c r="DD382" s="91"/>
      <c r="DE382" s="91"/>
      <c r="DF382" s="91"/>
      <c r="DG382" s="91"/>
      <c r="DH382" s="91"/>
      <c r="DI382" s="91" t="s">
        <v>218</v>
      </c>
      <c r="DJ382" s="91"/>
      <c r="DK382" s="91"/>
      <c r="DL382" s="91"/>
      <c r="DM382" s="91"/>
      <c r="DN382" s="91"/>
      <c r="DO382" s="91"/>
      <c r="DP382" s="91"/>
      <c r="DQ382" s="91" t="s">
        <v>218</v>
      </c>
      <c r="DR382" s="91"/>
      <c r="DS382" s="91"/>
      <c r="DT382" s="91"/>
      <c r="DU382" s="91"/>
      <c r="DV382" s="91"/>
      <c r="DW382" s="91"/>
      <c r="DX382" s="91"/>
      <c r="DY382" s="91" t="s">
        <v>218</v>
      </c>
      <c r="DZ382" s="91"/>
      <c r="EA382" s="91"/>
      <c r="EB382" s="91"/>
      <c r="EC382" s="91"/>
      <c r="ED382" s="91"/>
      <c r="EE382" s="91"/>
      <c r="EF382" s="91"/>
      <c r="EG382" s="91" t="s">
        <v>218</v>
      </c>
      <c r="EH382" s="91"/>
      <c r="EI382" s="91"/>
      <c r="EJ382" s="91"/>
      <c r="EK382" s="91"/>
      <c r="EL382" s="91"/>
      <c r="EM382" s="91"/>
      <c r="EN382" s="91"/>
      <c r="EO382" s="91" t="s">
        <v>218</v>
      </c>
      <c r="EP382" s="91"/>
      <c r="EQ382" s="91"/>
      <c r="ER382" s="91"/>
      <c r="ES382" s="91"/>
      <c r="ET382" s="91"/>
      <c r="EU382" s="91"/>
      <c r="EV382" s="91"/>
      <c r="EW382" s="91" t="s">
        <v>218</v>
      </c>
      <c r="EX382" s="91"/>
      <c r="EY382" s="91"/>
      <c r="EZ382" s="91"/>
      <c r="FA382" s="91"/>
      <c r="FB382" s="91"/>
      <c r="FC382" s="91"/>
      <c r="FD382" s="91"/>
      <c r="FE382" s="91" t="s">
        <v>218</v>
      </c>
      <c r="FF382" s="91"/>
      <c r="FG382" s="91"/>
      <c r="FH382" s="91"/>
      <c r="FI382" s="91"/>
      <c r="FJ382" s="91"/>
      <c r="FK382" s="91"/>
      <c r="FL382" s="91"/>
      <c r="FM382" s="91" t="s">
        <v>218</v>
      </c>
      <c r="FN382" s="91"/>
      <c r="FO382" s="91"/>
      <c r="FP382" s="91"/>
      <c r="FQ382" s="91"/>
      <c r="FR382" s="91"/>
      <c r="FS382" s="91"/>
      <c r="FT382" s="91"/>
      <c r="FU382" s="91" t="s">
        <v>218</v>
      </c>
      <c r="FV382" s="91"/>
      <c r="FW382" s="91"/>
      <c r="FX382" s="91"/>
      <c r="FY382" s="91"/>
      <c r="FZ382" s="91"/>
      <c r="GA382" s="91"/>
      <c r="GB382" s="91"/>
      <c r="GC382" s="91" t="s">
        <v>218</v>
      </c>
      <c r="GD382" s="91"/>
      <c r="GE382" s="91"/>
      <c r="GF382" s="91"/>
      <c r="GG382" s="91"/>
      <c r="GH382" s="91"/>
      <c r="GI382" s="91"/>
      <c r="GJ382" s="91"/>
      <c r="GK382" s="91" t="s">
        <v>218</v>
      </c>
      <c r="GL382" s="91"/>
      <c r="GM382" s="91"/>
      <c r="GN382" s="91"/>
      <c r="GO382" s="91"/>
      <c r="GP382" s="91"/>
      <c r="GQ382" s="91"/>
      <c r="GR382" s="91"/>
      <c r="GS382" s="91" t="s">
        <v>218</v>
      </c>
      <c r="GT382" s="91"/>
      <c r="GU382" s="91"/>
      <c r="GV382" s="91"/>
      <c r="GW382" s="91"/>
      <c r="GX382" s="91"/>
      <c r="GY382" s="91"/>
      <c r="GZ382" s="91"/>
      <c r="HA382" s="91" t="s">
        <v>218</v>
      </c>
      <c r="HB382" s="91"/>
      <c r="HC382" s="91"/>
      <c r="HD382" s="91"/>
      <c r="HE382" s="91"/>
      <c r="HF382" s="91"/>
      <c r="HG382" s="91"/>
      <c r="HH382" s="91"/>
      <c r="HI382" s="91" t="s">
        <v>218</v>
      </c>
      <c r="HJ382" s="91"/>
      <c r="HK382" s="91"/>
      <c r="HL382" s="91"/>
      <c r="HM382" s="91"/>
      <c r="HN382" s="91"/>
      <c r="HO382" s="91"/>
      <c r="HP382" s="91"/>
      <c r="HQ382" s="91" t="s">
        <v>218</v>
      </c>
      <c r="HR382" s="91"/>
      <c r="HS382" s="91"/>
      <c r="HT382" s="91"/>
      <c r="HU382" s="91"/>
      <c r="HV382" s="91"/>
      <c r="HW382" s="91"/>
      <c r="HX382" s="91"/>
      <c r="HY382" s="91" t="s">
        <v>218</v>
      </c>
      <c r="HZ382" s="91"/>
      <c r="IA382" s="91"/>
      <c r="IB382" s="91"/>
      <c r="IC382" s="91"/>
      <c r="ID382" s="91"/>
      <c r="IE382" s="91"/>
      <c r="IF382" s="91"/>
      <c r="IG382" s="91" t="s">
        <v>218</v>
      </c>
      <c r="IH382" s="91"/>
      <c r="II382" s="91"/>
      <c r="IJ382" s="91"/>
      <c r="IK382" s="91"/>
      <c r="IL382" s="91"/>
      <c r="IM382" s="91"/>
      <c r="IN382" s="91"/>
      <c r="IO382" s="91" t="s">
        <v>218</v>
      </c>
      <c r="IP382" s="91"/>
      <c r="IQ382" s="91"/>
      <c r="IR382" s="91"/>
      <c r="IS382" s="91"/>
      <c r="IT382" s="91"/>
      <c r="IU382" s="91"/>
      <c r="IV382" s="91"/>
      <c r="IW382" s="91" t="s">
        <v>218</v>
      </c>
      <c r="IX382" s="91"/>
      <c r="IY382" s="91"/>
      <c r="IZ382" s="91"/>
      <c r="JA382" s="91"/>
      <c r="JB382" s="91"/>
      <c r="JC382" s="91"/>
      <c r="JD382" s="91"/>
      <c r="JE382" s="91" t="s">
        <v>218</v>
      </c>
      <c r="JF382" s="91"/>
      <c r="JG382" s="91"/>
      <c r="JH382" s="91"/>
      <c r="JI382" s="91"/>
      <c r="JJ382" s="91"/>
      <c r="JK382" s="91"/>
      <c r="JL382" s="91"/>
      <c r="JM382" s="91" t="s">
        <v>218</v>
      </c>
      <c r="JN382" s="91"/>
      <c r="JO382" s="91"/>
      <c r="JP382" s="91"/>
      <c r="JQ382" s="91"/>
      <c r="JR382" s="91"/>
      <c r="JS382" s="91"/>
      <c r="JT382" s="91"/>
      <c r="JU382" s="91" t="s">
        <v>218</v>
      </c>
      <c r="JV382" s="91"/>
      <c r="JW382" s="91"/>
      <c r="JX382" s="91"/>
      <c r="JY382" s="91"/>
      <c r="JZ382" s="91"/>
      <c r="KA382" s="91"/>
      <c r="KB382" s="91"/>
      <c r="KC382" s="91" t="s">
        <v>218</v>
      </c>
      <c r="KD382" s="91"/>
      <c r="KE382" s="91"/>
      <c r="KF382" s="91"/>
      <c r="KG382" s="91"/>
      <c r="KH382" s="91"/>
      <c r="KI382" s="91"/>
      <c r="KJ382" s="91"/>
      <c r="KK382" s="91" t="s">
        <v>218</v>
      </c>
      <c r="KL382" s="91"/>
      <c r="KM382" s="91"/>
      <c r="KN382" s="91"/>
      <c r="KO382" s="91"/>
      <c r="KP382" s="91"/>
      <c r="KQ382" s="91"/>
      <c r="KR382" s="91"/>
      <c r="KS382" s="91" t="s">
        <v>218</v>
      </c>
      <c r="KT382" s="91"/>
      <c r="KU382" s="91"/>
      <c r="KV382" s="91"/>
      <c r="KW382" s="91"/>
      <c r="KX382" s="91"/>
      <c r="KY382" s="91"/>
      <c r="KZ382" s="91"/>
      <c r="LA382" s="91" t="s">
        <v>218</v>
      </c>
      <c r="LB382" s="91"/>
      <c r="LC382" s="91"/>
      <c r="LD382" s="91"/>
      <c r="LE382" s="91"/>
      <c r="LF382" s="91"/>
      <c r="LG382" s="91"/>
      <c r="LH382" s="91"/>
      <c r="LI382" s="91" t="s">
        <v>218</v>
      </c>
      <c r="LJ382" s="91"/>
      <c r="LK382" s="91"/>
      <c r="LL382" s="91"/>
      <c r="LM382" s="91"/>
      <c r="LN382" s="91"/>
      <c r="LO382" s="91"/>
      <c r="LP382" s="91"/>
      <c r="LQ382" s="91" t="s">
        <v>218</v>
      </c>
      <c r="LR382" s="91"/>
      <c r="LS382" s="91"/>
      <c r="LT382" s="91"/>
      <c r="LU382" s="91"/>
      <c r="LV382" s="91"/>
      <c r="LW382" s="91"/>
      <c r="LX382" s="91"/>
      <c r="LY382" s="91" t="s">
        <v>218</v>
      </c>
      <c r="LZ382" s="91"/>
      <c r="MA382" s="91"/>
      <c r="MB382" s="91"/>
      <c r="MC382" s="91"/>
      <c r="MD382" s="91"/>
      <c r="ME382" s="91"/>
      <c r="MF382" s="91"/>
      <c r="MG382" s="91" t="s">
        <v>218</v>
      </c>
      <c r="MH382" s="91"/>
      <c r="MI382" s="91"/>
      <c r="MJ382" s="91"/>
      <c r="MK382" s="91"/>
      <c r="ML382" s="91"/>
      <c r="MM382" s="91"/>
      <c r="MN382" s="91"/>
      <c r="MO382" s="91" t="s">
        <v>218</v>
      </c>
      <c r="MP382" s="91"/>
      <c r="MQ382" s="91"/>
      <c r="MR382" s="91"/>
      <c r="MS382" s="91"/>
      <c r="MT382" s="91"/>
      <c r="MU382" s="91"/>
      <c r="MV382" s="91"/>
      <c r="MW382" s="91" t="s">
        <v>218</v>
      </c>
      <c r="MX382" s="91"/>
      <c r="MY382" s="91"/>
      <c r="MZ382" s="91"/>
      <c r="NA382" s="91"/>
      <c r="NB382" s="91"/>
      <c r="NC382" s="91"/>
      <c r="ND382" s="91"/>
      <c r="NE382" s="91" t="s">
        <v>218</v>
      </c>
      <c r="NF382" s="91"/>
      <c r="NG382" s="91"/>
      <c r="NH382" s="91"/>
      <c r="NI382" s="91"/>
      <c r="NJ382" s="91"/>
      <c r="NK382" s="91"/>
      <c r="NL382" s="91"/>
      <c r="NM382" s="91" t="s">
        <v>218</v>
      </c>
      <c r="NN382" s="91"/>
      <c r="NO382" s="91"/>
      <c r="NP382" s="91"/>
      <c r="NQ382" s="91"/>
      <c r="NR382" s="91"/>
      <c r="NS382" s="91"/>
      <c r="NT382" s="91"/>
      <c r="NU382" s="91" t="s">
        <v>218</v>
      </c>
      <c r="NV382" s="91"/>
      <c r="NW382" s="91"/>
      <c r="NX382" s="91"/>
      <c r="NY382" s="91"/>
      <c r="NZ382" s="91"/>
      <c r="OA382" s="91"/>
      <c r="OB382" s="91"/>
      <c r="OC382" s="91" t="s">
        <v>218</v>
      </c>
      <c r="OD382" s="91"/>
      <c r="OE382" s="91"/>
      <c r="OF382" s="91"/>
      <c r="OG382" s="91"/>
      <c r="OH382" s="91"/>
      <c r="OI382" s="91"/>
      <c r="OJ382" s="91"/>
      <c r="OK382" s="91" t="s">
        <v>218</v>
      </c>
      <c r="OL382" s="91"/>
      <c r="OM382" s="91"/>
      <c r="ON382" s="91"/>
      <c r="OO382" s="91"/>
      <c r="OP382" s="91"/>
      <c r="OQ382" s="91"/>
      <c r="OR382" s="91"/>
      <c r="OS382" s="91" t="s">
        <v>218</v>
      </c>
      <c r="OT382" s="91"/>
      <c r="OU382" s="91"/>
      <c r="OV382" s="91"/>
      <c r="OW382" s="91"/>
      <c r="OX382" s="91"/>
      <c r="OY382" s="91"/>
      <c r="OZ382" s="91"/>
      <c r="PA382" s="91" t="s">
        <v>218</v>
      </c>
      <c r="PB382" s="91"/>
      <c r="PC382" s="91"/>
      <c r="PD382" s="91"/>
      <c r="PE382" s="91"/>
      <c r="PF382" s="91"/>
      <c r="PG382" s="91"/>
      <c r="PH382" s="91"/>
      <c r="PI382" s="91" t="s">
        <v>218</v>
      </c>
      <c r="PJ382" s="91"/>
      <c r="PK382" s="91"/>
      <c r="PL382" s="91"/>
      <c r="PM382" s="91"/>
      <c r="PN382" s="91"/>
      <c r="PO382" s="91"/>
      <c r="PP382" s="91"/>
      <c r="PQ382" s="91" t="s">
        <v>218</v>
      </c>
      <c r="PR382" s="91"/>
      <c r="PS382" s="91"/>
      <c r="PT382" s="91"/>
      <c r="PU382" s="91"/>
      <c r="PV382" s="91"/>
      <c r="PW382" s="91"/>
      <c r="PX382" s="91"/>
      <c r="PY382" s="91" t="s">
        <v>218</v>
      </c>
      <c r="PZ382" s="91"/>
      <c r="QA382" s="91"/>
      <c r="QB382" s="91"/>
      <c r="QC382" s="91"/>
      <c r="QD382" s="91"/>
      <c r="QE382" s="91"/>
      <c r="QF382" s="91"/>
      <c r="QG382" s="91" t="s">
        <v>218</v>
      </c>
      <c r="QH382" s="91"/>
      <c r="QI382" s="91"/>
      <c r="QJ382" s="91"/>
      <c r="QK382" s="91"/>
      <c r="QL382" s="91"/>
      <c r="QM382" s="91"/>
      <c r="QN382" s="91"/>
      <c r="QO382" s="91" t="s">
        <v>218</v>
      </c>
      <c r="QP382" s="91"/>
      <c r="QQ382" s="91"/>
      <c r="QR382" s="91"/>
      <c r="QS382" s="91"/>
      <c r="QT382" s="91"/>
      <c r="QU382" s="91"/>
      <c r="QV382" s="91"/>
      <c r="QW382" s="91" t="s">
        <v>218</v>
      </c>
      <c r="QX382" s="91"/>
      <c r="QY382" s="91"/>
      <c r="QZ382" s="91"/>
      <c r="RA382" s="91"/>
      <c r="RB382" s="91"/>
      <c r="RC382" s="91"/>
      <c r="RD382" s="91"/>
      <c r="RE382" s="91" t="s">
        <v>218</v>
      </c>
      <c r="RF382" s="91"/>
      <c r="RG382" s="91"/>
      <c r="RH382" s="91"/>
      <c r="RI382" s="91"/>
      <c r="RJ382" s="91"/>
      <c r="RK382" s="91"/>
      <c r="RL382" s="91"/>
      <c r="RM382" s="91" t="s">
        <v>218</v>
      </c>
      <c r="RN382" s="91"/>
      <c r="RO382" s="91"/>
      <c r="RP382" s="91"/>
      <c r="RQ382" s="91"/>
      <c r="RR382" s="91"/>
      <c r="RS382" s="91"/>
      <c r="RT382" s="91"/>
      <c r="RU382" s="91" t="s">
        <v>218</v>
      </c>
      <c r="RV382" s="91"/>
      <c r="RW382" s="91"/>
      <c r="RX382" s="91"/>
      <c r="RY382" s="91"/>
      <c r="RZ382" s="91"/>
      <c r="SA382" s="91"/>
      <c r="SB382" s="91"/>
      <c r="SC382" s="91" t="s">
        <v>218</v>
      </c>
      <c r="SD382" s="91"/>
      <c r="SE382" s="91"/>
      <c r="SF382" s="91"/>
      <c r="SG382" s="91"/>
      <c r="SH382" s="91"/>
      <c r="SI382" s="91"/>
      <c r="SJ382" s="91"/>
      <c r="SK382" s="91" t="s">
        <v>218</v>
      </c>
      <c r="SL382" s="91"/>
      <c r="SM382" s="91"/>
      <c r="SN382" s="91"/>
      <c r="SO382" s="91"/>
      <c r="SP382" s="91"/>
      <c r="SQ382" s="91"/>
      <c r="SR382" s="91"/>
      <c r="SS382" s="91" t="s">
        <v>218</v>
      </c>
      <c r="ST382" s="91"/>
      <c r="SU382" s="91"/>
      <c r="SV382" s="91"/>
      <c r="SW382" s="91"/>
      <c r="SX382" s="91"/>
      <c r="SY382" s="91"/>
      <c r="SZ382" s="91"/>
      <c r="TA382" s="91" t="s">
        <v>218</v>
      </c>
      <c r="TB382" s="91"/>
      <c r="TC382" s="91"/>
      <c r="TD382" s="91"/>
      <c r="TE382" s="91"/>
      <c r="TF382" s="91"/>
      <c r="TG382" s="91"/>
      <c r="TH382" s="91"/>
      <c r="TI382" s="91" t="s">
        <v>218</v>
      </c>
      <c r="TJ382" s="91"/>
      <c r="TK382" s="91"/>
      <c r="TL382" s="91"/>
      <c r="TM382" s="91"/>
      <c r="TN382" s="91"/>
      <c r="TO382" s="91"/>
      <c r="TP382" s="91"/>
      <c r="TQ382" s="91" t="s">
        <v>218</v>
      </c>
      <c r="TR382" s="91"/>
      <c r="TS382" s="91"/>
      <c r="TT382" s="91"/>
      <c r="TU382" s="91"/>
      <c r="TV382" s="91"/>
      <c r="TW382" s="91"/>
      <c r="TX382" s="91"/>
      <c r="TY382" s="91" t="s">
        <v>218</v>
      </c>
      <c r="TZ382" s="91"/>
      <c r="UA382" s="91"/>
      <c r="UB382" s="91"/>
      <c r="UC382" s="91"/>
      <c r="UD382" s="91"/>
      <c r="UE382" s="91"/>
      <c r="UF382" s="91"/>
      <c r="UG382" s="91" t="s">
        <v>218</v>
      </c>
      <c r="UH382" s="91"/>
      <c r="UI382" s="91"/>
      <c r="UJ382" s="91"/>
      <c r="UK382" s="91"/>
      <c r="UL382" s="91"/>
      <c r="UM382" s="91"/>
      <c r="UN382" s="91"/>
      <c r="UO382" s="91" t="s">
        <v>218</v>
      </c>
      <c r="UP382" s="91"/>
      <c r="UQ382" s="91"/>
      <c r="UR382" s="91"/>
      <c r="US382" s="91"/>
      <c r="UT382" s="91"/>
      <c r="UU382" s="91"/>
      <c r="UV382" s="91"/>
      <c r="UW382" s="91" t="s">
        <v>218</v>
      </c>
      <c r="UX382" s="91"/>
      <c r="UY382" s="91"/>
      <c r="UZ382" s="91"/>
      <c r="VA382" s="91"/>
      <c r="VB382" s="91"/>
      <c r="VC382" s="91"/>
      <c r="VD382" s="91"/>
      <c r="VE382" s="91" t="s">
        <v>218</v>
      </c>
      <c r="VF382" s="91"/>
      <c r="VG382" s="91"/>
      <c r="VH382" s="91"/>
      <c r="VI382" s="91"/>
      <c r="VJ382" s="91"/>
      <c r="VK382" s="91"/>
      <c r="VL382" s="91"/>
      <c r="VM382" s="91" t="s">
        <v>218</v>
      </c>
      <c r="VN382" s="91"/>
      <c r="VO382" s="91"/>
      <c r="VP382" s="91"/>
      <c r="VQ382" s="91"/>
      <c r="VR382" s="91"/>
      <c r="VS382" s="91"/>
      <c r="VT382" s="91"/>
      <c r="VU382" s="91" t="s">
        <v>218</v>
      </c>
      <c r="VV382" s="91"/>
      <c r="VW382" s="91"/>
      <c r="VX382" s="91"/>
      <c r="VY382" s="91"/>
      <c r="VZ382" s="91"/>
      <c r="WA382" s="91"/>
      <c r="WB382" s="91"/>
      <c r="WC382" s="91" t="s">
        <v>218</v>
      </c>
      <c r="WD382" s="91"/>
      <c r="WE382" s="91"/>
      <c r="WF382" s="91"/>
      <c r="WG382" s="91"/>
      <c r="WH382" s="91"/>
      <c r="WI382" s="91"/>
      <c r="WJ382" s="91"/>
      <c r="WK382" s="91" t="s">
        <v>218</v>
      </c>
      <c r="WL382" s="91"/>
      <c r="WM382" s="91"/>
      <c r="WN382" s="91"/>
      <c r="WO382" s="91"/>
      <c r="WP382" s="91"/>
      <c r="WQ382" s="91"/>
      <c r="WR382" s="91"/>
      <c r="WS382" s="91" t="s">
        <v>218</v>
      </c>
      <c r="WT382" s="91"/>
      <c r="WU382" s="91"/>
      <c r="WV382" s="91"/>
      <c r="WW382" s="91"/>
      <c r="WX382" s="91"/>
      <c r="WY382" s="91"/>
      <c r="WZ382" s="91"/>
      <c r="XA382" s="91" t="s">
        <v>218</v>
      </c>
      <c r="XB382" s="91"/>
      <c r="XC382" s="91"/>
      <c r="XD382" s="91"/>
      <c r="XE382" s="91"/>
      <c r="XF382" s="91"/>
      <c r="XG382" s="91"/>
      <c r="XH382" s="91"/>
      <c r="XI382" s="91" t="s">
        <v>218</v>
      </c>
      <c r="XJ382" s="91"/>
      <c r="XK382" s="91"/>
      <c r="XL382" s="91"/>
      <c r="XM382" s="91"/>
      <c r="XN382" s="91"/>
      <c r="XO382" s="91"/>
      <c r="XP382" s="91"/>
      <c r="XQ382" s="91" t="s">
        <v>218</v>
      </c>
      <c r="XR382" s="91"/>
      <c r="XS382" s="91"/>
      <c r="XT382" s="91"/>
      <c r="XU382" s="91"/>
      <c r="XV382" s="91"/>
      <c r="XW382" s="91"/>
      <c r="XX382" s="91"/>
      <c r="XY382" s="91" t="s">
        <v>218</v>
      </c>
      <c r="XZ382" s="91"/>
      <c r="YA382" s="91"/>
      <c r="YB382" s="91"/>
      <c r="YC382" s="91"/>
      <c r="YD382" s="91"/>
      <c r="YE382" s="91"/>
      <c r="YF382" s="91"/>
      <c r="YG382" s="91" t="s">
        <v>218</v>
      </c>
      <c r="YH382" s="91"/>
      <c r="YI382" s="91"/>
      <c r="YJ382" s="91"/>
      <c r="YK382" s="91"/>
      <c r="YL382" s="91"/>
      <c r="YM382" s="91"/>
      <c r="YN382" s="91"/>
      <c r="YO382" s="91" t="s">
        <v>218</v>
      </c>
      <c r="YP382" s="91"/>
      <c r="YQ382" s="91"/>
      <c r="YR382" s="91"/>
      <c r="YS382" s="91"/>
      <c r="YT382" s="91"/>
      <c r="YU382" s="91"/>
      <c r="YV382" s="91"/>
      <c r="YW382" s="91" t="s">
        <v>218</v>
      </c>
      <c r="YX382" s="91"/>
      <c r="YY382" s="91"/>
      <c r="YZ382" s="91"/>
      <c r="ZA382" s="91"/>
      <c r="ZB382" s="91"/>
      <c r="ZC382" s="91"/>
      <c r="ZD382" s="91"/>
      <c r="ZE382" s="91" t="s">
        <v>218</v>
      </c>
      <c r="ZF382" s="91"/>
      <c r="ZG382" s="91"/>
      <c r="ZH382" s="91"/>
      <c r="ZI382" s="91"/>
      <c r="ZJ382" s="91"/>
      <c r="ZK382" s="91"/>
      <c r="ZL382" s="91"/>
      <c r="ZM382" s="91" t="s">
        <v>218</v>
      </c>
      <c r="ZN382" s="91"/>
      <c r="ZO382" s="91"/>
      <c r="ZP382" s="91"/>
      <c r="ZQ382" s="91"/>
      <c r="ZR382" s="91"/>
      <c r="ZS382" s="91"/>
      <c r="ZT382" s="91"/>
      <c r="ZU382" s="91" t="s">
        <v>218</v>
      </c>
      <c r="ZV382" s="91"/>
      <c r="ZW382" s="91"/>
      <c r="ZX382" s="91"/>
      <c r="ZY382" s="91"/>
      <c r="ZZ382" s="91"/>
      <c r="AAA382" s="91"/>
      <c r="AAB382" s="91"/>
      <c r="AAC382" s="91" t="s">
        <v>218</v>
      </c>
      <c r="AAD382" s="91"/>
      <c r="AAE382" s="91"/>
      <c r="AAF382" s="91"/>
      <c r="AAG382" s="91"/>
      <c r="AAH382" s="91"/>
      <c r="AAI382" s="91"/>
      <c r="AAJ382" s="91"/>
      <c r="AAK382" s="91" t="s">
        <v>218</v>
      </c>
      <c r="AAL382" s="91"/>
      <c r="AAM382" s="91"/>
      <c r="AAN382" s="91"/>
      <c r="AAO382" s="91"/>
      <c r="AAP382" s="91"/>
      <c r="AAQ382" s="91"/>
      <c r="AAR382" s="91"/>
      <c r="AAS382" s="91" t="s">
        <v>218</v>
      </c>
      <c r="AAT382" s="91"/>
      <c r="AAU382" s="91"/>
      <c r="AAV382" s="91"/>
      <c r="AAW382" s="91"/>
      <c r="AAX382" s="91"/>
      <c r="AAY382" s="91"/>
      <c r="AAZ382" s="91"/>
      <c r="ABA382" s="91" t="s">
        <v>218</v>
      </c>
      <c r="ABB382" s="91"/>
      <c r="ABC382" s="91"/>
      <c r="ABD382" s="91"/>
      <c r="ABE382" s="91"/>
      <c r="ABF382" s="91"/>
      <c r="ABG382" s="91"/>
      <c r="ABH382" s="91"/>
      <c r="ABI382" s="91" t="s">
        <v>218</v>
      </c>
      <c r="ABJ382" s="91"/>
      <c r="ABK382" s="91"/>
      <c r="ABL382" s="91"/>
      <c r="ABM382" s="91"/>
      <c r="ABN382" s="91"/>
      <c r="ABO382" s="91"/>
      <c r="ABP382" s="91"/>
      <c r="ABQ382" s="91" t="s">
        <v>218</v>
      </c>
      <c r="ABR382" s="91"/>
      <c r="ABS382" s="91"/>
      <c r="ABT382" s="91"/>
      <c r="ABU382" s="91"/>
      <c r="ABV382" s="91"/>
      <c r="ABW382" s="91"/>
      <c r="ABX382" s="91"/>
      <c r="ABY382" s="91" t="s">
        <v>218</v>
      </c>
      <c r="ABZ382" s="91"/>
      <c r="ACA382" s="91"/>
      <c r="ACB382" s="91"/>
      <c r="ACC382" s="91"/>
      <c r="ACD382" s="91"/>
      <c r="ACE382" s="91"/>
      <c r="ACF382" s="91"/>
      <c r="ACG382" s="91" t="s">
        <v>218</v>
      </c>
      <c r="ACH382" s="91"/>
      <c r="ACI382" s="91"/>
      <c r="ACJ382" s="91"/>
      <c r="ACK382" s="91"/>
      <c r="ACL382" s="91"/>
      <c r="ACM382" s="91"/>
      <c r="ACN382" s="91"/>
      <c r="ACO382" s="91" t="s">
        <v>218</v>
      </c>
      <c r="ACP382" s="91"/>
      <c r="ACQ382" s="91"/>
      <c r="ACR382" s="91"/>
      <c r="ACS382" s="91"/>
      <c r="ACT382" s="91"/>
      <c r="ACU382" s="91"/>
      <c r="ACV382" s="91"/>
      <c r="ACW382" s="91" t="s">
        <v>218</v>
      </c>
      <c r="ACX382" s="91"/>
      <c r="ACY382" s="91"/>
      <c r="ACZ382" s="91"/>
      <c r="ADA382" s="91"/>
      <c r="ADB382" s="91"/>
      <c r="ADC382" s="91"/>
      <c r="ADD382" s="91"/>
      <c r="ADE382" s="91" t="s">
        <v>218</v>
      </c>
      <c r="ADF382" s="91"/>
      <c r="ADG382" s="91"/>
      <c r="ADH382" s="91"/>
      <c r="ADI382" s="91"/>
      <c r="ADJ382" s="91"/>
      <c r="ADK382" s="91"/>
      <c r="ADL382" s="91"/>
      <c r="ADM382" s="91" t="s">
        <v>218</v>
      </c>
      <c r="ADN382" s="91"/>
      <c r="ADO382" s="91"/>
      <c r="ADP382" s="91"/>
      <c r="ADQ382" s="91"/>
      <c r="ADR382" s="91"/>
      <c r="ADS382" s="91"/>
      <c r="ADT382" s="91"/>
      <c r="ADU382" s="91" t="s">
        <v>218</v>
      </c>
      <c r="ADV382" s="91"/>
      <c r="ADW382" s="91"/>
      <c r="ADX382" s="91"/>
      <c r="ADY382" s="91"/>
      <c r="ADZ382" s="91"/>
      <c r="AEA382" s="91"/>
      <c r="AEB382" s="91"/>
      <c r="AEC382" s="91" t="s">
        <v>218</v>
      </c>
      <c r="AED382" s="91"/>
      <c r="AEE382" s="91"/>
      <c r="AEF382" s="91"/>
      <c r="AEG382" s="91"/>
      <c r="AEH382" s="91"/>
      <c r="AEI382" s="91"/>
      <c r="AEJ382" s="91"/>
      <c r="AEK382" s="91" t="s">
        <v>218</v>
      </c>
      <c r="AEL382" s="91"/>
      <c r="AEM382" s="91"/>
      <c r="AEN382" s="91"/>
      <c r="AEO382" s="91"/>
      <c r="AEP382" s="91"/>
      <c r="AEQ382" s="91"/>
      <c r="AER382" s="91"/>
      <c r="AES382" s="91" t="s">
        <v>218</v>
      </c>
      <c r="AET382" s="91"/>
      <c r="AEU382" s="91"/>
      <c r="AEV382" s="91"/>
      <c r="AEW382" s="91"/>
      <c r="AEX382" s="91"/>
      <c r="AEY382" s="91"/>
      <c r="AEZ382" s="91"/>
      <c r="AFA382" s="91" t="s">
        <v>218</v>
      </c>
      <c r="AFB382" s="91"/>
      <c r="AFC382" s="91"/>
      <c r="AFD382" s="91"/>
      <c r="AFE382" s="91"/>
      <c r="AFF382" s="91"/>
      <c r="AFG382" s="91"/>
      <c r="AFH382" s="91"/>
      <c r="AFI382" s="91" t="s">
        <v>218</v>
      </c>
      <c r="AFJ382" s="91"/>
      <c r="AFK382" s="91"/>
      <c r="AFL382" s="91"/>
      <c r="AFM382" s="91"/>
      <c r="AFN382" s="91"/>
      <c r="AFO382" s="91"/>
      <c r="AFP382" s="91"/>
      <c r="AFQ382" s="91" t="s">
        <v>218</v>
      </c>
      <c r="AFR382" s="91"/>
      <c r="AFS382" s="91"/>
      <c r="AFT382" s="91"/>
      <c r="AFU382" s="91"/>
      <c r="AFV382" s="91"/>
      <c r="AFW382" s="91"/>
      <c r="AFX382" s="91"/>
      <c r="AFY382" s="91" t="s">
        <v>218</v>
      </c>
      <c r="AFZ382" s="91"/>
      <c r="AGA382" s="91"/>
      <c r="AGB382" s="91"/>
      <c r="AGC382" s="91"/>
      <c r="AGD382" s="91"/>
      <c r="AGE382" s="91"/>
      <c r="AGF382" s="91"/>
      <c r="AGG382" s="91" t="s">
        <v>218</v>
      </c>
      <c r="AGH382" s="91"/>
      <c r="AGI382" s="91"/>
      <c r="AGJ382" s="91"/>
      <c r="AGK382" s="91"/>
      <c r="AGL382" s="91"/>
      <c r="AGM382" s="91"/>
      <c r="AGN382" s="91"/>
      <c r="AGO382" s="91" t="s">
        <v>218</v>
      </c>
      <c r="AGP382" s="91"/>
      <c r="AGQ382" s="91"/>
      <c r="AGR382" s="91"/>
      <c r="AGS382" s="91"/>
      <c r="AGT382" s="91"/>
      <c r="AGU382" s="91"/>
      <c r="AGV382" s="91"/>
      <c r="AGW382" s="91" t="s">
        <v>218</v>
      </c>
      <c r="AGX382" s="91"/>
      <c r="AGY382" s="91"/>
      <c r="AGZ382" s="91"/>
      <c r="AHA382" s="91"/>
      <c r="AHB382" s="91"/>
      <c r="AHC382" s="91"/>
      <c r="AHD382" s="91"/>
      <c r="AHE382" s="91" t="s">
        <v>218</v>
      </c>
      <c r="AHF382" s="91"/>
      <c r="AHG382" s="91"/>
      <c r="AHH382" s="91"/>
      <c r="AHI382" s="91"/>
      <c r="AHJ382" s="91"/>
      <c r="AHK382" s="91"/>
      <c r="AHL382" s="91"/>
      <c r="AHM382" s="91" t="s">
        <v>218</v>
      </c>
      <c r="AHN382" s="91"/>
      <c r="AHO382" s="91"/>
      <c r="AHP382" s="91"/>
      <c r="AHQ382" s="91"/>
      <c r="AHR382" s="91"/>
      <c r="AHS382" s="91"/>
      <c r="AHT382" s="91"/>
      <c r="AHU382" s="91" t="s">
        <v>218</v>
      </c>
      <c r="AHV382" s="91"/>
      <c r="AHW382" s="91"/>
      <c r="AHX382" s="91"/>
      <c r="AHY382" s="91"/>
      <c r="AHZ382" s="91"/>
      <c r="AIA382" s="91"/>
      <c r="AIB382" s="91"/>
      <c r="AIC382" s="91" t="s">
        <v>218</v>
      </c>
      <c r="AID382" s="91"/>
      <c r="AIE382" s="91"/>
      <c r="AIF382" s="91"/>
      <c r="AIG382" s="91"/>
      <c r="AIH382" s="91"/>
      <c r="AII382" s="91"/>
      <c r="AIJ382" s="91"/>
      <c r="AIK382" s="91" t="s">
        <v>218</v>
      </c>
      <c r="AIL382" s="91"/>
      <c r="AIM382" s="91"/>
      <c r="AIN382" s="91"/>
      <c r="AIO382" s="91"/>
      <c r="AIP382" s="91"/>
      <c r="AIQ382" s="91"/>
      <c r="AIR382" s="91"/>
      <c r="AIS382" s="91" t="s">
        <v>218</v>
      </c>
      <c r="AIT382" s="91"/>
      <c r="AIU382" s="91"/>
      <c r="AIV382" s="91"/>
      <c r="AIW382" s="91"/>
      <c r="AIX382" s="91"/>
      <c r="AIY382" s="91"/>
      <c r="AIZ382" s="91"/>
      <c r="AJA382" s="91" t="s">
        <v>218</v>
      </c>
      <c r="AJB382" s="91"/>
      <c r="AJC382" s="91"/>
      <c r="AJD382" s="91"/>
      <c r="AJE382" s="91"/>
      <c r="AJF382" s="91"/>
      <c r="AJG382" s="91"/>
      <c r="AJH382" s="91"/>
      <c r="AJI382" s="91" t="s">
        <v>218</v>
      </c>
      <c r="AJJ382" s="91"/>
      <c r="AJK382" s="91"/>
      <c r="AJL382" s="91"/>
      <c r="AJM382" s="91"/>
      <c r="AJN382" s="91"/>
      <c r="AJO382" s="91"/>
      <c r="AJP382" s="91"/>
      <c r="AJQ382" s="91" t="s">
        <v>218</v>
      </c>
      <c r="AJR382" s="91"/>
      <c r="AJS382" s="91"/>
      <c r="AJT382" s="91"/>
      <c r="AJU382" s="91"/>
      <c r="AJV382" s="91"/>
      <c r="AJW382" s="91"/>
      <c r="AJX382" s="91"/>
      <c r="AJY382" s="91" t="s">
        <v>218</v>
      </c>
      <c r="AJZ382" s="91"/>
      <c r="AKA382" s="91"/>
      <c r="AKB382" s="91"/>
      <c r="AKC382" s="91"/>
      <c r="AKD382" s="91"/>
      <c r="AKE382" s="91"/>
      <c r="AKF382" s="91"/>
      <c r="AKG382" s="91" t="s">
        <v>218</v>
      </c>
      <c r="AKH382" s="91"/>
      <c r="AKI382" s="91"/>
      <c r="AKJ382" s="91"/>
      <c r="AKK382" s="91"/>
      <c r="AKL382" s="91"/>
      <c r="AKM382" s="91"/>
      <c r="AKN382" s="91"/>
      <c r="AKO382" s="91" t="s">
        <v>218</v>
      </c>
      <c r="AKP382" s="91"/>
      <c r="AKQ382" s="91"/>
      <c r="AKR382" s="91"/>
      <c r="AKS382" s="91"/>
      <c r="AKT382" s="91"/>
      <c r="AKU382" s="91"/>
      <c r="AKV382" s="91"/>
      <c r="AKW382" s="91" t="s">
        <v>218</v>
      </c>
      <c r="AKX382" s="91"/>
      <c r="AKY382" s="91"/>
      <c r="AKZ382" s="91"/>
      <c r="ALA382" s="91"/>
      <c r="ALB382" s="91"/>
      <c r="ALC382" s="91"/>
      <c r="ALD382" s="91"/>
      <c r="ALE382" s="91" t="s">
        <v>218</v>
      </c>
      <c r="ALF382" s="91"/>
      <c r="ALG382" s="91"/>
      <c r="ALH382" s="91"/>
      <c r="ALI382" s="91"/>
      <c r="ALJ382" s="91"/>
      <c r="ALK382" s="91"/>
      <c r="ALL382" s="91"/>
      <c r="ALM382" s="91" t="s">
        <v>218</v>
      </c>
      <c r="ALN382" s="91"/>
      <c r="ALO382" s="91"/>
      <c r="ALP382" s="91"/>
      <c r="ALQ382" s="91"/>
      <c r="ALR382" s="91"/>
      <c r="ALS382" s="91"/>
      <c r="ALT382" s="91"/>
      <c r="ALU382" s="91" t="s">
        <v>218</v>
      </c>
      <c r="ALV382" s="91"/>
      <c r="ALW382" s="91"/>
      <c r="ALX382" s="91"/>
      <c r="ALY382" s="91"/>
      <c r="ALZ382" s="91"/>
      <c r="AMA382" s="91"/>
      <c r="AMB382" s="91"/>
      <c r="AMC382" s="91" t="s">
        <v>218</v>
      </c>
      <c r="AMD382" s="91"/>
      <c r="AME382" s="91"/>
      <c r="AMF382" s="91"/>
      <c r="AMG382" s="91"/>
      <c r="AMH382" s="91"/>
      <c r="AMI382" s="91"/>
      <c r="AMJ382" s="91"/>
      <c r="AMK382" s="91" t="s">
        <v>218</v>
      </c>
      <c r="AML382" s="91"/>
      <c r="AMM382" s="91"/>
      <c r="AMN382" s="91"/>
      <c r="AMO382" s="91"/>
      <c r="AMP382" s="91"/>
      <c r="AMQ382" s="91"/>
      <c r="AMR382" s="91"/>
      <c r="AMS382" s="91" t="s">
        <v>218</v>
      </c>
      <c r="AMT382" s="91"/>
      <c r="AMU382" s="91"/>
      <c r="AMV382" s="91"/>
      <c r="AMW382" s="91"/>
      <c r="AMX382" s="91"/>
      <c r="AMY382" s="91"/>
      <c r="AMZ382" s="91"/>
      <c r="ANA382" s="91" t="s">
        <v>218</v>
      </c>
      <c r="ANB382" s="91"/>
      <c r="ANC382" s="91"/>
      <c r="AND382" s="91"/>
      <c r="ANE382" s="91"/>
      <c r="ANF382" s="91"/>
      <c r="ANG382" s="91"/>
      <c r="ANH382" s="91"/>
      <c r="ANI382" s="91" t="s">
        <v>218</v>
      </c>
      <c r="ANJ382" s="91"/>
      <c r="ANK382" s="91"/>
      <c r="ANL382" s="91"/>
      <c r="ANM382" s="91"/>
      <c r="ANN382" s="91"/>
      <c r="ANO382" s="91"/>
      <c r="ANP382" s="91"/>
      <c r="ANQ382" s="91" t="s">
        <v>218</v>
      </c>
      <c r="ANR382" s="91"/>
      <c r="ANS382" s="91"/>
      <c r="ANT382" s="91"/>
      <c r="ANU382" s="91"/>
      <c r="ANV382" s="91"/>
      <c r="ANW382" s="91"/>
      <c r="ANX382" s="91"/>
      <c r="ANY382" s="91" t="s">
        <v>218</v>
      </c>
      <c r="ANZ382" s="91"/>
      <c r="AOA382" s="91"/>
      <c r="AOB382" s="91"/>
      <c r="AOC382" s="91"/>
      <c r="AOD382" s="91"/>
      <c r="AOE382" s="91"/>
      <c r="AOF382" s="91"/>
      <c r="AOG382" s="91" t="s">
        <v>218</v>
      </c>
      <c r="AOH382" s="91"/>
      <c r="AOI382" s="91"/>
      <c r="AOJ382" s="91"/>
      <c r="AOK382" s="91"/>
      <c r="AOL382" s="91"/>
      <c r="AOM382" s="91"/>
      <c r="AON382" s="91"/>
      <c r="AOO382" s="91" t="s">
        <v>218</v>
      </c>
      <c r="AOP382" s="91"/>
      <c r="AOQ382" s="91"/>
      <c r="AOR382" s="91"/>
      <c r="AOS382" s="91"/>
      <c r="AOT382" s="91"/>
      <c r="AOU382" s="91"/>
      <c r="AOV382" s="91"/>
      <c r="AOW382" s="91" t="s">
        <v>218</v>
      </c>
      <c r="AOX382" s="91"/>
      <c r="AOY382" s="91"/>
      <c r="AOZ382" s="91"/>
      <c r="APA382" s="91"/>
      <c r="APB382" s="91"/>
      <c r="APC382" s="91"/>
      <c r="APD382" s="91"/>
      <c r="APE382" s="91" t="s">
        <v>218</v>
      </c>
      <c r="APF382" s="91"/>
      <c r="APG382" s="91"/>
      <c r="APH382" s="91"/>
      <c r="API382" s="91"/>
      <c r="APJ382" s="91"/>
      <c r="APK382" s="91"/>
      <c r="APL382" s="91"/>
      <c r="APM382" s="91" t="s">
        <v>218</v>
      </c>
      <c r="APN382" s="91"/>
      <c r="APO382" s="91"/>
      <c r="APP382" s="91"/>
      <c r="APQ382" s="91"/>
      <c r="APR382" s="91"/>
      <c r="APS382" s="91"/>
      <c r="APT382" s="91"/>
      <c r="APU382" s="91" t="s">
        <v>218</v>
      </c>
      <c r="APV382" s="91"/>
      <c r="APW382" s="91"/>
      <c r="APX382" s="91"/>
      <c r="APY382" s="91"/>
      <c r="APZ382" s="91"/>
      <c r="AQA382" s="91"/>
      <c r="AQB382" s="91"/>
      <c r="AQC382" s="91" t="s">
        <v>218</v>
      </c>
      <c r="AQD382" s="91"/>
      <c r="AQE382" s="91"/>
      <c r="AQF382" s="91"/>
      <c r="AQG382" s="91"/>
      <c r="AQH382" s="91"/>
      <c r="AQI382" s="91"/>
      <c r="AQJ382" s="91"/>
      <c r="AQK382" s="91" t="s">
        <v>218</v>
      </c>
      <c r="AQL382" s="91"/>
      <c r="AQM382" s="91"/>
      <c r="AQN382" s="91"/>
      <c r="AQO382" s="91"/>
      <c r="AQP382" s="91"/>
      <c r="AQQ382" s="91"/>
      <c r="AQR382" s="91"/>
      <c r="AQS382" s="91" t="s">
        <v>218</v>
      </c>
      <c r="AQT382" s="91"/>
      <c r="AQU382" s="91"/>
      <c r="AQV382" s="91"/>
      <c r="AQW382" s="91"/>
      <c r="AQX382" s="91"/>
      <c r="AQY382" s="91"/>
      <c r="AQZ382" s="91"/>
      <c r="ARA382" s="91" t="s">
        <v>218</v>
      </c>
      <c r="ARB382" s="91"/>
      <c r="ARC382" s="91"/>
      <c r="ARD382" s="91"/>
      <c r="ARE382" s="91"/>
      <c r="ARF382" s="91"/>
      <c r="ARG382" s="91"/>
      <c r="ARH382" s="91"/>
      <c r="ARI382" s="91" t="s">
        <v>218</v>
      </c>
      <c r="ARJ382" s="91"/>
      <c r="ARK382" s="91"/>
      <c r="ARL382" s="91"/>
      <c r="ARM382" s="91"/>
      <c r="ARN382" s="91"/>
      <c r="ARO382" s="91"/>
      <c r="ARP382" s="91"/>
      <c r="ARQ382" s="91" t="s">
        <v>218</v>
      </c>
      <c r="ARR382" s="91"/>
      <c r="ARS382" s="91"/>
      <c r="ART382" s="91"/>
      <c r="ARU382" s="91"/>
      <c r="ARV382" s="91"/>
      <c r="ARW382" s="91"/>
      <c r="ARX382" s="91"/>
      <c r="ARY382" s="91" t="s">
        <v>218</v>
      </c>
      <c r="ARZ382" s="91"/>
      <c r="ASA382" s="91"/>
      <c r="ASB382" s="91"/>
      <c r="ASC382" s="91"/>
      <c r="ASD382" s="91"/>
      <c r="ASE382" s="91"/>
      <c r="ASF382" s="91"/>
      <c r="ASG382" s="91" t="s">
        <v>218</v>
      </c>
      <c r="ASH382" s="91"/>
      <c r="ASI382" s="91"/>
      <c r="ASJ382" s="91"/>
      <c r="ASK382" s="91"/>
      <c r="ASL382" s="91"/>
      <c r="ASM382" s="91"/>
      <c r="ASN382" s="91"/>
      <c r="ASO382" s="91" t="s">
        <v>218</v>
      </c>
      <c r="ASP382" s="91"/>
      <c r="ASQ382" s="91"/>
      <c r="ASR382" s="91"/>
      <c r="ASS382" s="91"/>
      <c r="AST382" s="91"/>
      <c r="ASU382" s="91"/>
      <c r="ASV382" s="91"/>
      <c r="ASW382" s="91" t="s">
        <v>218</v>
      </c>
      <c r="ASX382" s="91"/>
      <c r="ASY382" s="91"/>
      <c r="ASZ382" s="91"/>
      <c r="ATA382" s="91"/>
      <c r="ATB382" s="91"/>
      <c r="ATC382" s="91"/>
      <c r="ATD382" s="91"/>
      <c r="ATE382" s="91" t="s">
        <v>218</v>
      </c>
      <c r="ATF382" s="91"/>
      <c r="ATG382" s="91"/>
      <c r="ATH382" s="91"/>
      <c r="ATI382" s="91"/>
      <c r="ATJ382" s="91"/>
      <c r="ATK382" s="91"/>
      <c r="ATL382" s="91"/>
      <c r="ATM382" s="91" t="s">
        <v>218</v>
      </c>
      <c r="ATN382" s="91"/>
      <c r="ATO382" s="91"/>
      <c r="ATP382" s="91"/>
      <c r="ATQ382" s="91"/>
      <c r="ATR382" s="91"/>
      <c r="ATS382" s="91"/>
      <c r="ATT382" s="91"/>
      <c r="ATU382" s="91" t="s">
        <v>218</v>
      </c>
      <c r="ATV382" s="91"/>
      <c r="ATW382" s="91"/>
      <c r="ATX382" s="91"/>
      <c r="ATY382" s="91"/>
      <c r="ATZ382" s="91"/>
      <c r="AUA382" s="91"/>
      <c r="AUB382" s="91"/>
      <c r="AUC382" s="91" t="s">
        <v>218</v>
      </c>
      <c r="AUD382" s="91"/>
      <c r="AUE382" s="91"/>
      <c r="AUF382" s="91"/>
      <c r="AUG382" s="91"/>
      <c r="AUH382" s="91"/>
      <c r="AUI382" s="91"/>
      <c r="AUJ382" s="91"/>
      <c r="AUK382" s="91" t="s">
        <v>218</v>
      </c>
      <c r="AUL382" s="91"/>
      <c r="AUM382" s="91"/>
      <c r="AUN382" s="91"/>
      <c r="AUO382" s="91"/>
      <c r="AUP382" s="91"/>
      <c r="AUQ382" s="91"/>
      <c r="AUR382" s="91"/>
      <c r="AUS382" s="91" t="s">
        <v>218</v>
      </c>
      <c r="AUT382" s="91"/>
      <c r="AUU382" s="91"/>
      <c r="AUV382" s="91"/>
      <c r="AUW382" s="91"/>
      <c r="AUX382" s="91"/>
      <c r="AUY382" s="91"/>
      <c r="AUZ382" s="91"/>
      <c r="AVA382" s="91" t="s">
        <v>218</v>
      </c>
      <c r="AVB382" s="91"/>
      <c r="AVC382" s="91"/>
      <c r="AVD382" s="91"/>
      <c r="AVE382" s="91"/>
      <c r="AVF382" s="91"/>
      <c r="AVG382" s="91"/>
      <c r="AVH382" s="91"/>
      <c r="AVI382" s="91" t="s">
        <v>218</v>
      </c>
      <c r="AVJ382" s="91"/>
      <c r="AVK382" s="91"/>
      <c r="AVL382" s="91"/>
      <c r="AVM382" s="91"/>
      <c r="AVN382" s="91"/>
      <c r="AVO382" s="91"/>
      <c r="AVP382" s="91"/>
      <c r="AVQ382" s="91" t="s">
        <v>218</v>
      </c>
      <c r="AVR382" s="91"/>
      <c r="AVS382" s="91"/>
      <c r="AVT382" s="91"/>
      <c r="AVU382" s="91"/>
      <c r="AVV382" s="91"/>
      <c r="AVW382" s="91"/>
      <c r="AVX382" s="91"/>
      <c r="AVY382" s="91" t="s">
        <v>218</v>
      </c>
      <c r="AVZ382" s="91"/>
      <c r="AWA382" s="91"/>
      <c r="AWB382" s="91"/>
      <c r="AWC382" s="91"/>
      <c r="AWD382" s="91"/>
      <c r="AWE382" s="91"/>
      <c r="AWF382" s="91"/>
      <c r="AWG382" s="91" t="s">
        <v>218</v>
      </c>
      <c r="AWH382" s="91"/>
      <c r="AWI382" s="91"/>
      <c r="AWJ382" s="91"/>
      <c r="AWK382" s="91"/>
      <c r="AWL382" s="91"/>
      <c r="AWM382" s="91"/>
      <c r="AWN382" s="91"/>
      <c r="AWO382" s="91" t="s">
        <v>218</v>
      </c>
      <c r="AWP382" s="91"/>
      <c r="AWQ382" s="91"/>
      <c r="AWR382" s="91"/>
      <c r="AWS382" s="91"/>
      <c r="AWT382" s="91"/>
      <c r="AWU382" s="91"/>
      <c r="AWV382" s="91"/>
      <c r="AWW382" s="91" t="s">
        <v>218</v>
      </c>
      <c r="AWX382" s="91"/>
      <c r="AWY382" s="91"/>
      <c r="AWZ382" s="91"/>
      <c r="AXA382" s="91"/>
      <c r="AXB382" s="91"/>
      <c r="AXC382" s="91"/>
      <c r="AXD382" s="91"/>
      <c r="AXE382" s="91" t="s">
        <v>218</v>
      </c>
      <c r="AXF382" s="91"/>
      <c r="AXG382" s="91"/>
      <c r="AXH382" s="91"/>
      <c r="AXI382" s="91"/>
      <c r="AXJ382" s="91"/>
      <c r="AXK382" s="91"/>
      <c r="AXL382" s="91"/>
      <c r="AXM382" s="91" t="s">
        <v>218</v>
      </c>
      <c r="AXN382" s="91"/>
      <c r="AXO382" s="91"/>
      <c r="AXP382" s="91"/>
      <c r="AXQ382" s="91"/>
      <c r="AXR382" s="91"/>
      <c r="AXS382" s="91"/>
      <c r="AXT382" s="91"/>
      <c r="AXU382" s="91" t="s">
        <v>218</v>
      </c>
      <c r="AXV382" s="91"/>
      <c r="AXW382" s="91"/>
      <c r="AXX382" s="91"/>
      <c r="AXY382" s="91"/>
      <c r="AXZ382" s="91"/>
      <c r="AYA382" s="91"/>
      <c r="AYB382" s="91"/>
      <c r="AYC382" s="91" t="s">
        <v>218</v>
      </c>
      <c r="AYD382" s="91"/>
      <c r="AYE382" s="91"/>
      <c r="AYF382" s="91"/>
      <c r="AYG382" s="91"/>
      <c r="AYH382" s="91"/>
      <c r="AYI382" s="91"/>
      <c r="AYJ382" s="91"/>
      <c r="AYK382" s="91" t="s">
        <v>218</v>
      </c>
      <c r="AYL382" s="91"/>
      <c r="AYM382" s="91"/>
      <c r="AYN382" s="91"/>
      <c r="AYO382" s="91"/>
      <c r="AYP382" s="91"/>
      <c r="AYQ382" s="91"/>
      <c r="AYR382" s="91"/>
      <c r="AYS382" s="91" t="s">
        <v>218</v>
      </c>
      <c r="AYT382" s="91"/>
      <c r="AYU382" s="91"/>
      <c r="AYV382" s="91"/>
      <c r="AYW382" s="91"/>
      <c r="AYX382" s="91"/>
      <c r="AYY382" s="91"/>
      <c r="AYZ382" s="91"/>
      <c r="AZA382" s="91" t="s">
        <v>218</v>
      </c>
      <c r="AZB382" s="91"/>
      <c r="AZC382" s="91"/>
      <c r="AZD382" s="91"/>
      <c r="AZE382" s="91"/>
      <c r="AZF382" s="91"/>
      <c r="AZG382" s="91"/>
      <c r="AZH382" s="91"/>
      <c r="AZI382" s="91" t="s">
        <v>218</v>
      </c>
      <c r="AZJ382" s="91"/>
      <c r="AZK382" s="91"/>
      <c r="AZL382" s="91"/>
      <c r="AZM382" s="91"/>
      <c r="AZN382" s="91"/>
      <c r="AZO382" s="91"/>
      <c r="AZP382" s="91"/>
      <c r="AZQ382" s="91" t="s">
        <v>218</v>
      </c>
      <c r="AZR382" s="91"/>
      <c r="AZS382" s="91"/>
      <c r="AZT382" s="91"/>
      <c r="AZU382" s="91"/>
      <c r="AZV382" s="91"/>
      <c r="AZW382" s="91"/>
      <c r="AZX382" s="91"/>
      <c r="AZY382" s="91" t="s">
        <v>218</v>
      </c>
      <c r="AZZ382" s="91"/>
      <c r="BAA382" s="91"/>
      <c r="BAB382" s="91"/>
      <c r="BAC382" s="91"/>
      <c r="BAD382" s="91"/>
      <c r="BAE382" s="91"/>
      <c r="BAF382" s="91"/>
      <c r="BAG382" s="91" t="s">
        <v>218</v>
      </c>
      <c r="BAH382" s="91"/>
      <c r="BAI382" s="91"/>
      <c r="BAJ382" s="91"/>
      <c r="BAK382" s="91"/>
      <c r="BAL382" s="91"/>
      <c r="BAM382" s="91"/>
      <c r="BAN382" s="91"/>
      <c r="BAO382" s="91" t="s">
        <v>218</v>
      </c>
      <c r="BAP382" s="91"/>
      <c r="BAQ382" s="91"/>
      <c r="BAR382" s="91"/>
      <c r="BAS382" s="91"/>
      <c r="BAT382" s="91"/>
      <c r="BAU382" s="91"/>
      <c r="BAV382" s="91"/>
      <c r="BAW382" s="91" t="s">
        <v>218</v>
      </c>
      <c r="BAX382" s="91"/>
      <c r="BAY382" s="91"/>
      <c r="BAZ382" s="91"/>
      <c r="BBA382" s="91"/>
      <c r="BBB382" s="91"/>
      <c r="BBC382" s="91"/>
      <c r="BBD382" s="91"/>
      <c r="BBE382" s="91" t="s">
        <v>218</v>
      </c>
      <c r="BBF382" s="91"/>
      <c r="BBG382" s="91"/>
      <c r="BBH382" s="91"/>
      <c r="BBI382" s="91"/>
      <c r="BBJ382" s="91"/>
      <c r="BBK382" s="91"/>
      <c r="BBL382" s="91"/>
      <c r="BBM382" s="91" t="s">
        <v>218</v>
      </c>
      <c r="BBN382" s="91"/>
      <c r="BBO382" s="91"/>
      <c r="BBP382" s="91"/>
      <c r="BBQ382" s="91"/>
      <c r="BBR382" s="91"/>
      <c r="BBS382" s="91"/>
      <c r="BBT382" s="91"/>
      <c r="BBU382" s="91" t="s">
        <v>218</v>
      </c>
      <c r="BBV382" s="91"/>
      <c r="BBW382" s="91"/>
      <c r="BBX382" s="91"/>
      <c r="BBY382" s="91"/>
      <c r="BBZ382" s="91"/>
      <c r="BCA382" s="91"/>
      <c r="BCB382" s="91"/>
      <c r="BCC382" s="91" t="s">
        <v>218</v>
      </c>
      <c r="BCD382" s="91"/>
      <c r="BCE382" s="91"/>
      <c r="BCF382" s="91"/>
      <c r="BCG382" s="91"/>
      <c r="BCH382" s="91"/>
      <c r="BCI382" s="91"/>
      <c r="BCJ382" s="91"/>
      <c r="BCK382" s="91" t="s">
        <v>218</v>
      </c>
      <c r="BCL382" s="91"/>
      <c r="BCM382" s="91"/>
      <c r="BCN382" s="91"/>
      <c r="BCO382" s="91"/>
      <c r="BCP382" s="91"/>
      <c r="BCQ382" s="91"/>
      <c r="BCR382" s="91"/>
      <c r="BCS382" s="91" t="s">
        <v>218</v>
      </c>
      <c r="BCT382" s="91"/>
      <c r="BCU382" s="91"/>
      <c r="BCV382" s="91"/>
      <c r="BCW382" s="91"/>
      <c r="BCX382" s="91"/>
      <c r="BCY382" s="91"/>
      <c r="BCZ382" s="91"/>
      <c r="BDA382" s="91" t="s">
        <v>218</v>
      </c>
      <c r="BDB382" s="91"/>
      <c r="BDC382" s="91"/>
      <c r="BDD382" s="91"/>
      <c r="BDE382" s="91"/>
      <c r="BDF382" s="91"/>
      <c r="BDG382" s="91"/>
      <c r="BDH382" s="91"/>
      <c r="BDI382" s="91" t="s">
        <v>218</v>
      </c>
      <c r="BDJ382" s="91"/>
      <c r="BDK382" s="91"/>
      <c r="BDL382" s="91"/>
      <c r="BDM382" s="91"/>
      <c r="BDN382" s="91"/>
      <c r="BDO382" s="91"/>
      <c r="BDP382" s="91"/>
      <c r="BDQ382" s="91" t="s">
        <v>218</v>
      </c>
      <c r="BDR382" s="91"/>
      <c r="BDS382" s="91"/>
      <c r="BDT382" s="91"/>
      <c r="BDU382" s="91"/>
      <c r="BDV382" s="91"/>
      <c r="BDW382" s="91"/>
      <c r="BDX382" s="91"/>
      <c r="BDY382" s="91" t="s">
        <v>218</v>
      </c>
      <c r="BDZ382" s="91"/>
      <c r="BEA382" s="91"/>
      <c r="BEB382" s="91"/>
      <c r="BEC382" s="91"/>
      <c r="BED382" s="91"/>
      <c r="BEE382" s="91"/>
      <c r="BEF382" s="91"/>
      <c r="BEG382" s="91" t="s">
        <v>218</v>
      </c>
      <c r="BEH382" s="91"/>
      <c r="BEI382" s="91"/>
      <c r="BEJ382" s="91"/>
      <c r="BEK382" s="91"/>
      <c r="BEL382" s="91"/>
      <c r="BEM382" s="91"/>
      <c r="BEN382" s="91"/>
      <c r="BEO382" s="91" t="s">
        <v>218</v>
      </c>
      <c r="BEP382" s="91"/>
      <c r="BEQ382" s="91"/>
      <c r="BER382" s="91"/>
      <c r="BES382" s="91"/>
      <c r="BET382" s="91"/>
      <c r="BEU382" s="91"/>
      <c r="BEV382" s="91"/>
      <c r="BEW382" s="91" t="s">
        <v>218</v>
      </c>
      <c r="BEX382" s="91"/>
      <c r="BEY382" s="91"/>
      <c r="BEZ382" s="91"/>
      <c r="BFA382" s="91"/>
      <c r="BFB382" s="91"/>
      <c r="BFC382" s="91"/>
      <c r="BFD382" s="91"/>
      <c r="BFE382" s="91" t="s">
        <v>218</v>
      </c>
      <c r="BFF382" s="91"/>
      <c r="BFG382" s="91"/>
      <c r="BFH382" s="91"/>
      <c r="BFI382" s="91"/>
      <c r="BFJ382" s="91"/>
      <c r="BFK382" s="91"/>
      <c r="BFL382" s="91"/>
      <c r="BFM382" s="91" t="s">
        <v>218</v>
      </c>
      <c r="BFN382" s="91"/>
      <c r="BFO382" s="91"/>
      <c r="BFP382" s="91"/>
      <c r="BFQ382" s="91"/>
      <c r="BFR382" s="91"/>
      <c r="BFS382" s="91"/>
      <c r="BFT382" s="91"/>
      <c r="BFU382" s="91" t="s">
        <v>218</v>
      </c>
      <c r="BFV382" s="91"/>
      <c r="BFW382" s="91"/>
      <c r="BFX382" s="91"/>
      <c r="BFY382" s="91"/>
      <c r="BFZ382" s="91"/>
      <c r="BGA382" s="91"/>
      <c r="BGB382" s="91"/>
      <c r="BGC382" s="91" t="s">
        <v>218</v>
      </c>
      <c r="BGD382" s="91"/>
      <c r="BGE382" s="91"/>
      <c r="BGF382" s="91"/>
      <c r="BGG382" s="91"/>
      <c r="BGH382" s="91"/>
      <c r="BGI382" s="91"/>
      <c r="BGJ382" s="91"/>
      <c r="BGK382" s="91" t="s">
        <v>218</v>
      </c>
      <c r="BGL382" s="91"/>
      <c r="BGM382" s="91"/>
      <c r="BGN382" s="91"/>
      <c r="BGO382" s="91"/>
      <c r="BGP382" s="91"/>
      <c r="BGQ382" s="91"/>
      <c r="BGR382" s="91"/>
      <c r="BGS382" s="91" t="s">
        <v>218</v>
      </c>
      <c r="BGT382" s="91"/>
      <c r="BGU382" s="91"/>
      <c r="BGV382" s="91"/>
      <c r="BGW382" s="91"/>
      <c r="BGX382" s="91"/>
      <c r="BGY382" s="91"/>
      <c r="BGZ382" s="91"/>
      <c r="BHA382" s="91" t="s">
        <v>218</v>
      </c>
      <c r="BHB382" s="91"/>
      <c r="BHC382" s="91"/>
      <c r="BHD382" s="91"/>
      <c r="BHE382" s="91"/>
      <c r="BHF382" s="91"/>
      <c r="BHG382" s="91"/>
      <c r="BHH382" s="91"/>
      <c r="BHI382" s="91" t="s">
        <v>218</v>
      </c>
      <c r="BHJ382" s="91"/>
      <c r="BHK382" s="91"/>
      <c r="BHL382" s="91"/>
      <c r="BHM382" s="91"/>
      <c r="BHN382" s="91"/>
      <c r="BHO382" s="91"/>
      <c r="BHP382" s="91"/>
      <c r="BHQ382" s="91" t="s">
        <v>218</v>
      </c>
      <c r="BHR382" s="91"/>
      <c r="BHS382" s="91"/>
      <c r="BHT382" s="91"/>
      <c r="BHU382" s="91"/>
      <c r="BHV382" s="91"/>
      <c r="BHW382" s="91"/>
      <c r="BHX382" s="91"/>
      <c r="BHY382" s="91" t="s">
        <v>218</v>
      </c>
      <c r="BHZ382" s="91"/>
      <c r="BIA382" s="91"/>
      <c r="BIB382" s="91"/>
      <c r="BIC382" s="91"/>
      <c r="BID382" s="91"/>
      <c r="BIE382" s="91"/>
      <c r="BIF382" s="91"/>
      <c r="BIG382" s="91" t="s">
        <v>218</v>
      </c>
      <c r="BIH382" s="91"/>
      <c r="BII382" s="91"/>
      <c r="BIJ382" s="91"/>
      <c r="BIK382" s="91"/>
      <c r="BIL382" s="91"/>
      <c r="BIM382" s="91"/>
      <c r="BIN382" s="91"/>
      <c r="BIO382" s="91" t="s">
        <v>218</v>
      </c>
      <c r="BIP382" s="91"/>
      <c r="BIQ382" s="91"/>
      <c r="BIR382" s="91"/>
      <c r="BIS382" s="91"/>
      <c r="BIT382" s="91"/>
      <c r="BIU382" s="91"/>
      <c r="BIV382" s="91"/>
      <c r="BIW382" s="91" t="s">
        <v>218</v>
      </c>
      <c r="BIX382" s="91"/>
      <c r="BIY382" s="91"/>
      <c r="BIZ382" s="91"/>
      <c r="BJA382" s="91"/>
      <c r="BJB382" s="91"/>
      <c r="BJC382" s="91"/>
      <c r="BJD382" s="91"/>
      <c r="BJE382" s="91" t="s">
        <v>218</v>
      </c>
      <c r="BJF382" s="91"/>
      <c r="BJG382" s="91"/>
      <c r="BJH382" s="91"/>
      <c r="BJI382" s="91"/>
      <c r="BJJ382" s="91"/>
      <c r="BJK382" s="91"/>
      <c r="BJL382" s="91"/>
      <c r="BJM382" s="91" t="s">
        <v>218</v>
      </c>
      <c r="BJN382" s="91"/>
      <c r="BJO382" s="91"/>
      <c r="BJP382" s="91"/>
      <c r="BJQ382" s="91"/>
      <c r="BJR382" s="91"/>
      <c r="BJS382" s="91"/>
      <c r="BJT382" s="91"/>
      <c r="BJU382" s="91" t="s">
        <v>218</v>
      </c>
      <c r="BJV382" s="91"/>
      <c r="BJW382" s="91"/>
      <c r="BJX382" s="91"/>
      <c r="BJY382" s="91"/>
      <c r="BJZ382" s="91"/>
      <c r="BKA382" s="91"/>
      <c r="BKB382" s="91"/>
      <c r="BKC382" s="91" t="s">
        <v>218</v>
      </c>
      <c r="BKD382" s="91"/>
      <c r="BKE382" s="91"/>
      <c r="BKF382" s="91"/>
      <c r="BKG382" s="91"/>
      <c r="BKH382" s="91"/>
      <c r="BKI382" s="91"/>
      <c r="BKJ382" s="91"/>
      <c r="BKK382" s="91" t="s">
        <v>218</v>
      </c>
      <c r="BKL382" s="91"/>
      <c r="BKM382" s="91"/>
      <c r="BKN382" s="91"/>
      <c r="BKO382" s="91"/>
      <c r="BKP382" s="91"/>
      <c r="BKQ382" s="91"/>
      <c r="BKR382" s="91"/>
      <c r="BKS382" s="91" t="s">
        <v>218</v>
      </c>
      <c r="BKT382" s="91"/>
      <c r="BKU382" s="91"/>
      <c r="BKV382" s="91"/>
      <c r="BKW382" s="91"/>
      <c r="BKX382" s="91"/>
      <c r="BKY382" s="91"/>
      <c r="BKZ382" s="91"/>
      <c r="BLA382" s="91" t="s">
        <v>218</v>
      </c>
      <c r="BLB382" s="91"/>
      <c r="BLC382" s="91"/>
      <c r="BLD382" s="91"/>
      <c r="BLE382" s="91"/>
      <c r="BLF382" s="91"/>
      <c r="BLG382" s="91"/>
      <c r="BLH382" s="91"/>
      <c r="BLI382" s="91" t="s">
        <v>218</v>
      </c>
      <c r="BLJ382" s="91"/>
      <c r="BLK382" s="91"/>
      <c r="BLL382" s="91"/>
      <c r="BLM382" s="91"/>
      <c r="BLN382" s="91"/>
      <c r="BLO382" s="91"/>
      <c r="BLP382" s="91"/>
      <c r="BLQ382" s="91" t="s">
        <v>218</v>
      </c>
      <c r="BLR382" s="91"/>
      <c r="BLS382" s="91"/>
      <c r="BLT382" s="91"/>
      <c r="BLU382" s="91"/>
      <c r="BLV382" s="91"/>
      <c r="BLW382" s="91"/>
      <c r="BLX382" s="91"/>
      <c r="BLY382" s="91" t="s">
        <v>218</v>
      </c>
      <c r="BLZ382" s="91"/>
      <c r="BMA382" s="91"/>
      <c r="BMB382" s="91"/>
      <c r="BMC382" s="91"/>
      <c r="BMD382" s="91"/>
      <c r="BME382" s="91"/>
      <c r="BMF382" s="91"/>
      <c r="BMG382" s="91" t="s">
        <v>218</v>
      </c>
      <c r="BMH382" s="91"/>
      <c r="BMI382" s="91"/>
      <c r="BMJ382" s="91"/>
      <c r="BMK382" s="91"/>
      <c r="BML382" s="91"/>
      <c r="BMM382" s="91"/>
      <c r="BMN382" s="91"/>
      <c r="BMO382" s="91" t="s">
        <v>218</v>
      </c>
      <c r="BMP382" s="91"/>
      <c r="BMQ382" s="91"/>
      <c r="BMR382" s="91"/>
      <c r="BMS382" s="91"/>
      <c r="BMT382" s="91"/>
      <c r="BMU382" s="91"/>
      <c r="BMV382" s="91"/>
      <c r="BMW382" s="91" t="s">
        <v>218</v>
      </c>
      <c r="BMX382" s="91"/>
      <c r="BMY382" s="91"/>
      <c r="BMZ382" s="91"/>
      <c r="BNA382" s="91"/>
      <c r="BNB382" s="91"/>
      <c r="BNC382" s="91"/>
      <c r="BND382" s="91"/>
      <c r="BNE382" s="91" t="s">
        <v>218</v>
      </c>
      <c r="BNF382" s="91"/>
      <c r="BNG382" s="91"/>
      <c r="BNH382" s="91"/>
      <c r="BNI382" s="91"/>
      <c r="BNJ382" s="91"/>
      <c r="BNK382" s="91"/>
      <c r="BNL382" s="91"/>
      <c r="BNM382" s="91" t="s">
        <v>218</v>
      </c>
      <c r="BNN382" s="91"/>
      <c r="BNO382" s="91"/>
      <c r="BNP382" s="91"/>
      <c r="BNQ382" s="91"/>
      <c r="BNR382" s="91"/>
      <c r="BNS382" s="91"/>
      <c r="BNT382" s="91"/>
      <c r="BNU382" s="91" t="s">
        <v>218</v>
      </c>
      <c r="BNV382" s="91"/>
      <c r="BNW382" s="91"/>
      <c r="BNX382" s="91"/>
      <c r="BNY382" s="91"/>
      <c r="BNZ382" s="91"/>
      <c r="BOA382" s="91"/>
      <c r="BOB382" s="91"/>
      <c r="BOC382" s="91" t="s">
        <v>218</v>
      </c>
      <c r="BOD382" s="91"/>
      <c r="BOE382" s="91"/>
      <c r="BOF382" s="91"/>
      <c r="BOG382" s="91"/>
      <c r="BOH382" s="91"/>
      <c r="BOI382" s="91"/>
      <c r="BOJ382" s="91"/>
      <c r="BOK382" s="91" t="s">
        <v>218</v>
      </c>
      <c r="BOL382" s="91"/>
      <c r="BOM382" s="91"/>
      <c r="BON382" s="91"/>
      <c r="BOO382" s="91"/>
      <c r="BOP382" s="91"/>
      <c r="BOQ382" s="91"/>
      <c r="BOR382" s="91"/>
      <c r="BOS382" s="91" t="s">
        <v>218</v>
      </c>
      <c r="BOT382" s="91"/>
      <c r="BOU382" s="91"/>
      <c r="BOV382" s="91"/>
      <c r="BOW382" s="91"/>
      <c r="BOX382" s="91"/>
      <c r="BOY382" s="91"/>
      <c r="BOZ382" s="91"/>
      <c r="BPA382" s="91" t="s">
        <v>218</v>
      </c>
      <c r="BPB382" s="91"/>
      <c r="BPC382" s="91"/>
      <c r="BPD382" s="91"/>
      <c r="BPE382" s="91"/>
      <c r="BPF382" s="91"/>
      <c r="BPG382" s="91"/>
      <c r="BPH382" s="91"/>
      <c r="BPI382" s="91" t="s">
        <v>218</v>
      </c>
      <c r="BPJ382" s="91"/>
      <c r="BPK382" s="91"/>
      <c r="BPL382" s="91"/>
      <c r="BPM382" s="91"/>
      <c r="BPN382" s="91"/>
      <c r="BPO382" s="91"/>
      <c r="BPP382" s="91"/>
      <c r="BPQ382" s="91" t="s">
        <v>218</v>
      </c>
      <c r="BPR382" s="91"/>
      <c r="BPS382" s="91"/>
      <c r="BPT382" s="91"/>
      <c r="BPU382" s="91"/>
      <c r="BPV382" s="91"/>
      <c r="BPW382" s="91"/>
      <c r="BPX382" s="91"/>
      <c r="BPY382" s="91" t="s">
        <v>218</v>
      </c>
      <c r="BPZ382" s="91"/>
      <c r="BQA382" s="91"/>
      <c r="BQB382" s="91"/>
      <c r="BQC382" s="91"/>
      <c r="BQD382" s="91"/>
      <c r="BQE382" s="91"/>
      <c r="BQF382" s="91"/>
      <c r="BQG382" s="91" t="s">
        <v>218</v>
      </c>
      <c r="BQH382" s="91"/>
      <c r="BQI382" s="91"/>
      <c r="BQJ382" s="91"/>
      <c r="BQK382" s="91"/>
      <c r="BQL382" s="91"/>
      <c r="BQM382" s="91"/>
      <c r="BQN382" s="91"/>
      <c r="BQO382" s="91" t="s">
        <v>218</v>
      </c>
      <c r="BQP382" s="91"/>
      <c r="BQQ382" s="91"/>
      <c r="BQR382" s="91"/>
      <c r="BQS382" s="91"/>
      <c r="BQT382" s="91"/>
      <c r="BQU382" s="91"/>
      <c r="BQV382" s="91"/>
      <c r="BQW382" s="91" t="s">
        <v>218</v>
      </c>
      <c r="BQX382" s="91"/>
      <c r="BQY382" s="91"/>
      <c r="BQZ382" s="91"/>
      <c r="BRA382" s="91"/>
      <c r="BRB382" s="91"/>
      <c r="BRC382" s="91"/>
      <c r="BRD382" s="91"/>
      <c r="BRE382" s="91" t="s">
        <v>218</v>
      </c>
      <c r="BRF382" s="91"/>
      <c r="BRG382" s="91"/>
      <c r="BRH382" s="91"/>
      <c r="BRI382" s="91"/>
      <c r="BRJ382" s="91"/>
      <c r="BRK382" s="91"/>
      <c r="BRL382" s="91"/>
      <c r="BRM382" s="91" t="s">
        <v>218</v>
      </c>
      <c r="BRN382" s="91"/>
      <c r="BRO382" s="91"/>
      <c r="BRP382" s="91"/>
      <c r="BRQ382" s="91"/>
      <c r="BRR382" s="91"/>
      <c r="BRS382" s="91"/>
      <c r="BRT382" s="91"/>
      <c r="BRU382" s="91" t="s">
        <v>218</v>
      </c>
      <c r="BRV382" s="91"/>
      <c r="BRW382" s="91"/>
      <c r="BRX382" s="91"/>
      <c r="BRY382" s="91"/>
      <c r="BRZ382" s="91"/>
      <c r="BSA382" s="91"/>
      <c r="BSB382" s="91"/>
      <c r="BSC382" s="91" t="s">
        <v>218</v>
      </c>
      <c r="BSD382" s="91"/>
      <c r="BSE382" s="91"/>
      <c r="BSF382" s="91"/>
      <c r="BSG382" s="91"/>
      <c r="BSH382" s="91"/>
      <c r="BSI382" s="91"/>
      <c r="BSJ382" s="91"/>
      <c r="BSK382" s="91" t="s">
        <v>218</v>
      </c>
      <c r="BSL382" s="91"/>
      <c r="BSM382" s="91"/>
      <c r="BSN382" s="91"/>
      <c r="BSO382" s="91"/>
      <c r="BSP382" s="91"/>
      <c r="BSQ382" s="91"/>
      <c r="BSR382" s="91"/>
      <c r="BSS382" s="91" t="s">
        <v>218</v>
      </c>
      <c r="BST382" s="91"/>
      <c r="BSU382" s="91"/>
      <c r="BSV382" s="91"/>
      <c r="BSW382" s="91"/>
      <c r="BSX382" s="91"/>
      <c r="BSY382" s="91"/>
      <c r="BSZ382" s="91"/>
      <c r="BTA382" s="91" t="s">
        <v>218</v>
      </c>
      <c r="BTB382" s="91"/>
      <c r="BTC382" s="91"/>
      <c r="BTD382" s="91"/>
      <c r="BTE382" s="91"/>
      <c r="BTF382" s="91"/>
      <c r="BTG382" s="91"/>
      <c r="BTH382" s="91"/>
      <c r="BTI382" s="91" t="s">
        <v>218</v>
      </c>
      <c r="BTJ382" s="91"/>
      <c r="BTK382" s="91"/>
      <c r="BTL382" s="91"/>
      <c r="BTM382" s="91"/>
      <c r="BTN382" s="91"/>
      <c r="BTO382" s="91"/>
      <c r="BTP382" s="91"/>
      <c r="BTQ382" s="91" t="s">
        <v>218</v>
      </c>
      <c r="BTR382" s="91"/>
      <c r="BTS382" s="91"/>
      <c r="BTT382" s="91"/>
      <c r="BTU382" s="91"/>
      <c r="BTV382" s="91"/>
      <c r="BTW382" s="91"/>
      <c r="BTX382" s="91"/>
      <c r="BTY382" s="91" t="s">
        <v>218</v>
      </c>
      <c r="BTZ382" s="91"/>
      <c r="BUA382" s="91"/>
      <c r="BUB382" s="91"/>
      <c r="BUC382" s="91"/>
      <c r="BUD382" s="91"/>
      <c r="BUE382" s="91"/>
      <c r="BUF382" s="91"/>
      <c r="BUG382" s="91" t="s">
        <v>218</v>
      </c>
      <c r="BUH382" s="91"/>
      <c r="BUI382" s="91"/>
      <c r="BUJ382" s="91"/>
      <c r="BUK382" s="91"/>
      <c r="BUL382" s="91"/>
      <c r="BUM382" s="91"/>
      <c r="BUN382" s="91"/>
      <c r="BUO382" s="91" t="s">
        <v>218</v>
      </c>
      <c r="BUP382" s="91"/>
      <c r="BUQ382" s="91"/>
      <c r="BUR382" s="91"/>
      <c r="BUS382" s="91"/>
      <c r="BUT382" s="91"/>
      <c r="BUU382" s="91"/>
      <c r="BUV382" s="91"/>
      <c r="BUW382" s="91" t="s">
        <v>218</v>
      </c>
      <c r="BUX382" s="91"/>
      <c r="BUY382" s="91"/>
      <c r="BUZ382" s="91"/>
      <c r="BVA382" s="91"/>
      <c r="BVB382" s="91"/>
      <c r="BVC382" s="91"/>
      <c r="BVD382" s="91"/>
      <c r="BVE382" s="91" t="s">
        <v>218</v>
      </c>
      <c r="BVF382" s="91"/>
      <c r="BVG382" s="91"/>
      <c r="BVH382" s="91"/>
      <c r="BVI382" s="91"/>
      <c r="BVJ382" s="91"/>
      <c r="BVK382" s="91"/>
      <c r="BVL382" s="91"/>
      <c r="BVM382" s="91" t="s">
        <v>218</v>
      </c>
      <c r="BVN382" s="91"/>
      <c r="BVO382" s="91"/>
      <c r="BVP382" s="91"/>
      <c r="BVQ382" s="91"/>
      <c r="BVR382" s="91"/>
      <c r="BVS382" s="91"/>
      <c r="BVT382" s="91"/>
      <c r="BVU382" s="91" t="s">
        <v>218</v>
      </c>
      <c r="BVV382" s="91"/>
      <c r="BVW382" s="91"/>
      <c r="BVX382" s="91"/>
      <c r="BVY382" s="91"/>
      <c r="BVZ382" s="91"/>
      <c r="BWA382" s="91"/>
      <c r="BWB382" s="91"/>
      <c r="BWC382" s="91" t="s">
        <v>218</v>
      </c>
      <c r="BWD382" s="91"/>
      <c r="BWE382" s="91"/>
      <c r="BWF382" s="91"/>
      <c r="BWG382" s="91"/>
      <c r="BWH382" s="91"/>
      <c r="BWI382" s="91"/>
      <c r="BWJ382" s="91"/>
      <c r="BWK382" s="91" t="s">
        <v>218</v>
      </c>
      <c r="BWL382" s="91"/>
      <c r="BWM382" s="91"/>
      <c r="BWN382" s="91"/>
      <c r="BWO382" s="91"/>
      <c r="BWP382" s="91"/>
      <c r="BWQ382" s="91"/>
      <c r="BWR382" s="91"/>
      <c r="BWS382" s="91" t="s">
        <v>218</v>
      </c>
      <c r="BWT382" s="91"/>
      <c r="BWU382" s="91"/>
      <c r="BWV382" s="91"/>
      <c r="BWW382" s="91"/>
      <c r="BWX382" s="91"/>
      <c r="BWY382" s="91"/>
      <c r="BWZ382" s="91"/>
      <c r="BXA382" s="91" t="s">
        <v>218</v>
      </c>
      <c r="BXB382" s="91"/>
      <c r="BXC382" s="91"/>
      <c r="BXD382" s="91"/>
      <c r="BXE382" s="91"/>
      <c r="BXF382" s="91"/>
      <c r="BXG382" s="91"/>
      <c r="BXH382" s="91"/>
      <c r="BXI382" s="91" t="s">
        <v>218</v>
      </c>
      <c r="BXJ382" s="91"/>
      <c r="BXK382" s="91"/>
      <c r="BXL382" s="91"/>
      <c r="BXM382" s="91"/>
      <c r="BXN382" s="91"/>
      <c r="BXO382" s="91"/>
      <c r="BXP382" s="91"/>
      <c r="BXQ382" s="91" t="s">
        <v>218</v>
      </c>
      <c r="BXR382" s="91"/>
      <c r="BXS382" s="91"/>
      <c r="BXT382" s="91"/>
      <c r="BXU382" s="91"/>
      <c r="BXV382" s="91"/>
      <c r="BXW382" s="91"/>
      <c r="BXX382" s="91"/>
      <c r="BXY382" s="91" t="s">
        <v>218</v>
      </c>
      <c r="BXZ382" s="91"/>
      <c r="BYA382" s="91"/>
      <c r="BYB382" s="91"/>
      <c r="BYC382" s="91"/>
      <c r="BYD382" s="91"/>
      <c r="BYE382" s="91"/>
      <c r="BYF382" s="91"/>
      <c r="BYG382" s="91" t="s">
        <v>218</v>
      </c>
      <c r="BYH382" s="91"/>
      <c r="BYI382" s="91"/>
      <c r="BYJ382" s="91"/>
      <c r="BYK382" s="91"/>
      <c r="BYL382" s="91"/>
      <c r="BYM382" s="91"/>
      <c r="BYN382" s="91"/>
      <c r="BYO382" s="91" t="s">
        <v>218</v>
      </c>
      <c r="BYP382" s="91"/>
      <c r="BYQ382" s="91"/>
      <c r="BYR382" s="91"/>
      <c r="BYS382" s="91"/>
      <c r="BYT382" s="91"/>
      <c r="BYU382" s="91"/>
      <c r="BYV382" s="91"/>
      <c r="BYW382" s="91" t="s">
        <v>218</v>
      </c>
      <c r="BYX382" s="91"/>
      <c r="BYY382" s="91"/>
      <c r="BYZ382" s="91"/>
      <c r="BZA382" s="91"/>
      <c r="BZB382" s="91"/>
      <c r="BZC382" s="91"/>
      <c r="BZD382" s="91"/>
      <c r="BZE382" s="91" t="s">
        <v>218</v>
      </c>
      <c r="BZF382" s="91"/>
      <c r="BZG382" s="91"/>
      <c r="BZH382" s="91"/>
      <c r="BZI382" s="91"/>
      <c r="BZJ382" s="91"/>
      <c r="BZK382" s="91"/>
      <c r="BZL382" s="91"/>
      <c r="BZM382" s="91" t="s">
        <v>218</v>
      </c>
      <c r="BZN382" s="91"/>
      <c r="BZO382" s="91"/>
      <c r="BZP382" s="91"/>
      <c r="BZQ382" s="91"/>
      <c r="BZR382" s="91"/>
      <c r="BZS382" s="91"/>
      <c r="BZT382" s="91"/>
      <c r="BZU382" s="91" t="s">
        <v>218</v>
      </c>
      <c r="BZV382" s="91"/>
      <c r="BZW382" s="91"/>
      <c r="BZX382" s="91"/>
      <c r="BZY382" s="91"/>
      <c r="BZZ382" s="91"/>
      <c r="CAA382" s="91"/>
      <c r="CAB382" s="91"/>
      <c r="CAC382" s="91" t="s">
        <v>218</v>
      </c>
      <c r="CAD382" s="91"/>
      <c r="CAE382" s="91"/>
      <c r="CAF382" s="91"/>
      <c r="CAG382" s="91"/>
      <c r="CAH382" s="91"/>
      <c r="CAI382" s="91"/>
      <c r="CAJ382" s="91"/>
      <c r="CAK382" s="91" t="s">
        <v>218</v>
      </c>
      <c r="CAL382" s="91"/>
      <c r="CAM382" s="91"/>
      <c r="CAN382" s="91"/>
      <c r="CAO382" s="91"/>
      <c r="CAP382" s="91"/>
      <c r="CAQ382" s="91"/>
      <c r="CAR382" s="91"/>
      <c r="CAS382" s="91" t="s">
        <v>218</v>
      </c>
      <c r="CAT382" s="91"/>
      <c r="CAU382" s="91"/>
      <c r="CAV382" s="91"/>
      <c r="CAW382" s="91"/>
      <c r="CAX382" s="91"/>
      <c r="CAY382" s="91"/>
      <c r="CAZ382" s="91"/>
      <c r="CBA382" s="91" t="s">
        <v>218</v>
      </c>
      <c r="CBB382" s="91"/>
      <c r="CBC382" s="91"/>
      <c r="CBD382" s="91"/>
      <c r="CBE382" s="91"/>
      <c r="CBF382" s="91"/>
      <c r="CBG382" s="91"/>
      <c r="CBH382" s="91"/>
      <c r="CBI382" s="91" t="s">
        <v>218</v>
      </c>
      <c r="CBJ382" s="91"/>
      <c r="CBK382" s="91"/>
      <c r="CBL382" s="91"/>
      <c r="CBM382" s="91"/>
      <c r="CBN382" s="91"/>
      <c r="CBO382" s="91"/>
      <c r="CBP382" s="91"/>
      <c r="CBQ382" s="91" t="s">
        <v>218</v>
      </c>
      <c r="CBR382" s="91"/>
      <c r="CBS382" s="91"/>
      <c r="CBT382" s="91"/>
      <c r="CBU382" s="91"/>
      <c r="CBV382" s="91"/>
      <c r="CBW382" s="91"/>
      <c r="CBX382" s="91"/>
      <c r="CBY382" s="91" t="s">
        <v>218</v>
      </c>
      <c r="CBZ382" s="91"/>
      <c r="CCA382" s="91"/>
      <c r="CCB382" s="91"/>
      <c r="CCC382" s="91"/>
      <c r="CCD382" s="91"/>
      <c r="CCE382" s="91"/>
      <c r="CCF382" s="91"/>
      <c r="CCG382" s="91" t="s">
        <v>218</v>
      </c>
      <c r="CCH382" s="91"/>
      <c r="CCI382" s="91"/>
      <c r="CCJ382" s="91"/>
      <c r="CCK382" s="91"/>
      <c r="CCL382" s="91"/>
      <c r="CCM382" s="91"/>
      <c r="CCN382" s="91"/>
      <c r="CCO382" s="91" t="s">
        <v>218</v>
      </c>
      <c r="CCP382" s="91"/>
      <c r="CCQ382" s="91"/>
      <c r="CCR382" s="91"/>
      <c r="CCS382" s="91"/>
      <c r="CCT382" s="91"/>
      <c r="CCU382" s="91"/>
      <c r="CCV382" s="91"/>
      <c r="CCW382" s="91" t="s">
        <v>218</v>
      </c>
      <c r="CCX382" s="91"/>
      <c r="CCY382" s="91"/>
      <c r="CCZ382" s="91"/>
      <c r="CDA382" s="91"/>
      <c r="CDB382" s="91"/>
      <c r="CDC382" s="91"/>
      <c r="CDD382" s="91"/>
      <c r="CDE382" s="91" t="s">
        <v>218</v>
      </c>
      <c r="CDF382" s="91"/>
      <c r="CDG382" s="91"/>
      <c r="CDH382" s="91"/>
      <c r="CDI382" s="91"/>
      <c r="CDJ382" s="91"/>
      <c r="CDK382" s="91"/>
      <c r="CDL382" s="91"/>
      <c r="CDM382" s="91" t="s">
        <v>218</v>
      </c>
      <c r="CDN382" s="91"/>
      <c r="CDO382" s="91"/>
      <c r="CDP382" s="91"/>
      <c r="CDQ382" s="91"/>
      <c r="CDR382" s="91"/>
      <c r="CDS382" s="91"/>
      <c r="CDT382" s="91"/>
      <c r="CDU382" s="91" t="s">
        <v>218</v>
      </c>
      <c r="CDV382" s="91"/>
      <c r="CDW382" s="91"/>
      <c r="CDX382" s="91"/>
      <c r="CDY382" s="91"/>
      <c r="CDZ382" s="91"/>
      <c r="CEA382" s="91"/>
      <c r="CEB382" s="91"/>
      <c r="CEC382" s="91" t="s">
        <v>218</v>
      </c>
      <c r="CED382" s="91"/>
      <c r="CEE382" s="91"/>
      <c r="CEF382" s="91"/>
      <c r="CEG382" s="91"/>
      <c r="CEH382" s="91"/>
      <c r="CEI382" s="91"/>
      <c r="CEJ382" s="91"/>
      <c r="CEK382" s="91" t="s">
        <v>218</v>
      </c>
      <c r="CEL382" s="91"/>
      <c r="CEM382" s="91"/>
      <c r="CEN382" s="91"/>
      <c r="CEO382" s="91"/>
      <c r="CEP382" s="91"/>
      <c r="CEQ382" s="91"/>
      <c r="CER382" s="91"/>
      <c r="CES382" s="91" t="s">
        <v>218</v>
      </c>
      <c r="CET382" s="91"/>
      <c r="CEU382" s="91"/>
      <c r="CEV382" s="91"/>
      <c r="CEW382" s="91"/>
      <c r="CEX382" s="91"/>
      <c r="CEY382" s="91"/>
      <c r="CEZ382" s="91"/>
      <c r="CFA382" s="91" t="s">
        <v>218</v>
      </c>
      <c r="CFB382" s="91"/>
      <c r="CFC382" s="91"/>
      <c r="CFD382" s="91"/>
      <c r="CFE382" s="91"/>
      <c r="CFF382" s="91"/>
      <c r="CFG382" s="91"/>
      <c r="CFH382" s="91"/>
      <c r="CFI382" s="91" t="s">
        <v>218</v>
      </c>
      <c r="CFJ382" s="91"/>
      <c r="CFK382" s="91"/>
      <c r="CFL382" s="91"/>
      <c r="CFM382" s="91"/>
      <c r="CFN382" s="91"/>
      <c r="CFO382" s="91"/>
      <c r="CFP382" s="91"/>
      <c r="CFQ382" s="91" t="s">
        <v>218</v>
      </c>
      <c r="CFR382" s="91"/>
      <c r="CFS382" s="91"/>
      <c r="CFT382" s="91"/>
      <c r="CFU382" s="91"/>
      <c r="CFV382" s="91"/>
      <c r="CFW382" s="91"/>
      <c r="CFX382" s="91"/>
      <c r="CFY382" s="91" t="s">
        <v>218</v>
      </c>
      <c r="CFZ382" s="91"/>
      <c r="CGA382" s="91"/>
      <c r="CGB382" s="91"/>
      <c r="CGC382" s="91"/>
      <c r="CGD382" s="91"/>
      <c r="CGE382" s="91"/>
      <c r="CGF382" s="91"/>
      <c r="CGG382" s="91" t="s">
        <v>218</v>
      </c>
      <c r="CGH382" s="91"/>
      <c r="CGI382" s="91"/>
      <c r="CGJ382" s="91"/>
      <c r="CGK382" s="91"/>
      <c r="CGL382" s="91"/>
      <c r="CGM382" s="91"/>
      <c r="CGN382" s="91"/>
      <c r="CGO382" s="91" t="s">
        <v>218</v>
      </c>
      <c r="CGP382" s="91"/>
      <c r="CGQ382" s="91"/>
      <c r="CGR382" s="91"/>
      <c r="CGS382" s="91"/>
      <c r="CGT382" s="91"/>
      <c r="CGU382" s="91"/>
      <c r="CGV382" s="91"/>
      <c r="CGW382" s="91" t="s">
        <v>218</v>
      </c>
      <c r="CGX382" s="91"/>
      <c r="CGY382" s="91"/>
      <c r="CGZ382" s="91"/>
      <c r="CHA382" s="91"/>
      <c r="CHB382" s="91"/>
      <c r="CHC382" s="91"/>
      <c r="CHD382" s="91"/>
      <c r="CHE382" s="91" t="s">
        <v>218</v>
      </c>
      <c r="CHF382" s="91"/>
      <c r="CHG382" s="91"/>
      <c r="CHH382" s="91"/>
      <c r="CHI382" s="91"/>
      <c r="CHJ382" s="91"/>
      <c r="CHK382" s="91"/>
      <c r="CHL382" s="91"/>
      <c r="CHM382" s="91" t="s">
        <v>218</v>
      </c>
      <c r="CHN382" s="91"/>
      <c r="CHO382" s="91"/>
      <c r="CHP382" s="91"/>
      <c r="CHQ382" s="91"/>
      <c r="CHR382" s="91"/>
      <c r="CHS382" s="91"/>
      <c r="CHT382" s="91"/>
      <c r="CHU382" s="91" t="s">
        <v>218</v>
      </c>
      <c r="CHV382" s="91"/>
      <c r="CHW382" s="91"/>
      <c r="CHX382" s="91"/>
      <c r="CHY382" s="91"/>
      <c r="CHZ382" s="91"/>
      <c r="CIA382" s="91"/>
      <c r="CIB382" s="91"/>
      <c r="CIC382" s="91" t="s">
        <v>218</v>
      </c>
      <c r="CID382" s="91"/>
      <c r="CIE382" s="91"/>
      <c r="CIF382" s="91"/>
      <c r="CIG382" s="91"/>
      <c r="CIH382" s="91"/>
      <c r="CII382" s="91"/>
      <c r="CIJ382" s="91"/>
      <c r="CIK382" s="91" t="s">
        <v>218</v>
      </c>
      <c r="CIL382" s="91"/>
      <c r="CIM382" s="91"/>
      <c r="CIN382" s="91"/>
      <c r="CIO382" s="91"/>
      <c r="CIP382" s="91"/>
      <c r="CIQ382" s="91"/>
      <c r="CIR382" s="91"/>
      <c r="CIS382" s="91" t="s">
        <v>218</v>
      </c>
      <c r="CIT382" s="91"/>
      <c r="CIU382" s="91"/>
      <c r="CIV382" s="91"/>
      <c r="CIW382" s="91"/>
      <c r="CIX382" s="91"/>
      <c r="CIY382" s="91"/>
      <c r="CIZ382" s="91"/>
      <c r="CJA382" s="91" t="s">
        <v>218</v>
      </c>
      <c r="CJB382" s="91"/>
      <c r="CJC382" s="91"/>
      <c r="CJD382" s="91"/>
      <c r="CJE382" s="91"/>
      <c r="CJF382" s="91"/>
      <c r="CJG382" s="91"/>
      <c r="CJH382" s="91"/>
      <c r="CJI382" s="91" t="s">
        <v>218</v>
      </c>
      <c r="CJJ382" s="91"/>
      <c r="CJK382" s="91"/>
      <c r="CJL382" s="91"/>
      <c r="CJM382" s="91"/>
      <c r="CJN382" s="91"/>
      <c r="CJO382" s="91"/>
      <c r="CJP382" s="91"/>
      <c r="CJQ382" s="91" t="s">
        <v>218</v>
      </c>
      <c r="CJR382" s="91"/>
      <c r="CJS382" s="91"/>
      <c r="CJT382" s="91"/>
      <c r="CJU382" s="91"/>
      <c r="CJV382" s="91"/>
      <c r="CJW382" s="91"/>
      <c r="CJX382" s="91"/>
      <c r="CJY382" s="91" t="s">
        <v>218</v>
      </c>
      <c r="CJZ382" s="91"/>
      <c r="CKA382" s="91"/>
      <c r="CKB382" s="91"/>
      <c r="CKC382" s="91"/>
      <c r="CKD382" s="91"/>
      <c r="CKE382" s="91"/>
      <c r="CKF382" s="91"/>
      <c r="CKG382" s="91" t="s">
        <v>218</v>
      </c>
      <c r="CKH382" s="91"/>
      <c r="CKI382" s="91"/>
      <c r="CKJ382" s="91"/>
      <c r="CKK382" s="91"/>
      <c r="CKL382" s="91"/>
      <c r="CKM382" s="91"/>
      <c r="CKN382" s="91"/>
      <c r="CKO382" s="91" t="s">
        <v>218</v>
      </c>
      <c r="CKP382" s="91"/>
      <c r="CKQ382" s="91"/>
      <c r="CKR382" s="91"/>
      <c r="CKS382" s="91"/>
      <c r="CKT382" s="91"/>
      <c r="CKU382" s="91"/>
      <c r="CKV382" s="91"/>
      <c r="CKW382" s="91" t="s">
        <v>218</v>
      </c>
      <c r="CKX382" s="91"/>
      <c r="CKY382" s="91"/>
      <c r="CKZ382" s="91"/>
      <c r="CLA382" s="91"/>
      <c r="CLB382" s="91"/>
      <c r="CLC382" s="91"/>
      <c r="CLD382" s="91"/>
      <c r="CLE382" s="91" t="s">
        <v>218</v>
      </c>
      <c r="CLF382" s="91"/>
      <c r="CLG382" s="91"/>
      <c r="CLH382" s="91"/>
      <c r="CLI382" s="91"/>
      <c r="CLJ382" s="91"/>
      <c r="CLK382" s="91"/>
      <c r="CLL382" s="91"/>
      <c r="CLM382" s="91" t="s">
        <v>218</v>
      </c>
      <c r="CLN382" s="91"/>
      <c r="CLO382" s="91"/>
      <c r="CLP382" s="91"/>
      <c r="CLQ382" s="91"/>
      <c r="CLR382" s="91"/>
      <c r="CLS382" s="91"/>
      <c r="CLT382" s="91"/>
      <c r="CLU382" s="91" t="s">
        <v>218</v>
      </c>
      <c r="CLV382" s="91"/>
      <c r="CLW382" s="91"/>
      <c r="CLX382" s="91"/>
      <c r="CLY382" s="91"/>
      <c r="CLZ382" s="91"/>
      <c r="CMA382" s="91"/>
      <c r="CMB382" s="91"/>
      <c r="CMC382" s="91" t="s">
        <v>218</v>
      </c>
      <c r="CMD382" s="91"/>
      <c r="CME382" s="91"/>
      <c r="CMF382" s="91"/>
      <c r="CMG382" s="91"/>
      <c r="CMH382" s="91"/>
      <c r="CMI382" s="91"/>
      <c r="CMJ382" s="91"/>
      <c r="CMK382" s="91" t="s">
        <v>218</v>
      </c>
      <c r="CML382" s="91"/>
      <c r="CMM382" s="91"/>
      <c r="CMN382" s="91"/>
      <c r="CMO382" s="91"/>
      <c r="CMP382" s="91"/>
      <c r="CMQ382" s="91"/>
      <c r="CMR382" s="91"/>
      <c r="CMS382" s="91" t="s">
        <v>218</v>
      </c>
      <c r="CMT382" s="91"/>
      <c r="CMU382" s="91"/>
      <c r="CMV382" s="91"/>
      <c r="CMW382" s="91"/>
      <c r="CMX382" s="91"/>
      <c r="CMY382" s="91"/>
      <c r="CMZ382" s="91"/>
      <c r="CNA382" s="91" t="s">
        <v>218</v>
      </c>
      <c r="CNB382" s="91"/>
      <c r="CNC382" s="91"/>
      <c r="CND382" s="91"/>
      <c r="CNE382" s="91"/>
      <c r="CNF382" s="91"/>
      <c r="CNG382" s="91"/>
      <c r="CNH382" s="91"/>
      <c r="CNI382" s="91" t="s">
        <v>218</v>
      </c>
      <c r="CNJ382" s="91"/>
      <c r="CNK382" s="91"/>
      <c r="CNL382" s="91"/>
      <c r="CNM382" s="91"/>
      <c r="CNN382" s="91"/>
      <c r="CNO382" s="91"/>
      <c r="CNP382" s="91"/>
      <c r="CNQ382" s="91" t="s">
        <v>218</v>
      </c>
      <c r="CNR382" s="91"/>
      <c r="CNS382" s="91"/>
      <c r="CNT382" s="91"/>
      <c r="CNU382" s="91"/>
      <c r="CNV382" s="91"/>
      <c r="CNW382" s="91"/>
      <c r="CNX382" s="91"/>
      <c r="CNY382" s="91" t="s">
        <v>218</v>
      </c>
      <c r="CNZ382" s="91"/>
      <c r="COA382" s="91"/>
      <c r="COB382" s="91"/>
      <c r="COC382" s="91"/>
      <c r="COD382" s="91"/>
      <c r="COE382" s="91"/>
      <c r="COF382" s="91"/>
      <c r="COG382" s="91" t="s">
        <v>218</v>
      </c>
      <c r="COH382" s="91"/>
      <c r="COI382" s="91"/>
      <c r="COJ382" s="91"/>
      <c r="COK382" s="91"/>
      <c r="COL382" s="91"/>
      <c r="COM382" s="91"/>
      <c r="CON382" s="91"/>
      <c r="COO382" s="91" t="s">
        <v>218</v>
      </c>
      <c r="COP382" s="91"/>
      <c r="COQ382" s="91"/>
      <c r="COR382" s="91"/>
      <c r="COS382" s="91"/>
      <c r="COT382" s="91"/>
      <c r="COU382" s="91"/>
      <c r="COV382" s="91"/>
      <c r="COW382" s="91" t="s">
        <v>218</v>
      </c>
      <c r="COX382" s="91"/>
      <c r="COY382" s="91"/>
      <c r="COZ382" s="91"/>
      <c r="CPA382" s="91"/>
      <c r="CPB382" s="91"/>
      <c r="CPC382" s="91"/>
      <c r="CPD382" s="91"/>
      <c r="CPE382" s="91" t="s">
        <v>218</v>
      </c>
      <c r="CPF382" s="91"/>
      <c r="CPG382" s="91"/>
      <c r="CPH382" s="91"/>
      <c r="CPI382" s="91"/>
      <c r="CPJ382" s="91"/>
      <c r="CPK382" s="91"/>
      <c r="CPL382" s="91"/>
      <c r="CPM382" s="91" t="s">
        <v>218</v>
      </c>
      <c r="CPN382" s="91"/>
      <c r="CPO382" s="91"/>
      <c r="CPP382" s="91"/>
      <c r="CPQ382" s="91"/>
      <c r="CPR382" s="91"/>
      <c r="CPS382" s="91"/>
      <c r="CPT382" s="91"/>
      <c r="CPU382" s="91" t="s">
        <v>218</v>
      </c>
      <c r="CPV382" s="91"/>
      <c r="CPW382" s="91"/>
      <c r="CPX382" s="91"/>
      <c r="CPY382" s="91"/>
      <c r="CPZ382" s="91"/>
      <c r="CQA382" s="91"/>
      <c r="CQB382" s="91"/>
      <c r="CQC382" s="91" t="s">
        <v>218</v>
      </c>
      <c r="CQD382" s="91"/>
      <c r="CQE382" s="91"/>
      <c r="CQF382" s="91"/>
      <c r="CQG382" s="91"/>
      <c r="CQH382" s="91"/>
      <c r="CQI382" s="91"/>
      <c r="CQJ382" s="91"/>
      <c r="CQK382" s="91" t="s">
        <v>218</v>
      </c>
      <c r="CQL382" s="91"/>
      <c r="CQM382" s="91"/>
      <c r="CQN382" s="91"/>
      <c r="CQO382" s="91"/>
      <c r="CQP382" s="91"/>
      <c r="CQQ382" s="91"/>
      <c r="CQR382" s="91"/>
      <c r="CQS382" s="91" t="s">
        <v>218</v>
      </c>
      <c r="CQT382" s="91"/>
      <c r="CQU382" s="91"/>
      <c r="CQV382" s="91"/>
      <c r="CQW382" s="91"/>
      <c r="CQX382" s="91"/>
      <c r="CQY382" s="91"/>
      <c r="CQZ382" s="91"/>
      <c r="CRA382" s="91" t="s">
        <v>218</v>
      </c>
      <c r="CRB382" s="91"/>
      <c r="CRC382" s="91"/>
      <c r="CRD382" s="91"/>
      <c r="CRE382" s="91"/>
      <c r="CRF382" s="91"/>
      <c r="CRG382" s="91"/>
      <c r="CRH382" s="91"/>
      <c r="CRI382" s="91" t="s">
        <v>218</v>
      </c>
      <c r="CRJ382" s="91"/>
      <c r="CRK382" s="91"/>
      <c r="CRL382" s="91"/>
      <c r="CRM382" s="91"/>
      <c r="CRN382" s="91"/>
      <c r="CRO382" s="91"/>
      <c r="CRP382" s="91"/>
      <c r="CRQ382" s="91" t="s">
        <v>218</v>
      </c>
      <c r="CRR382" s="91"/>
      <c r="CRS382" s="91"/>
      <c r="CRT382" s="91"/>
      <c r="CRU382" s="91"/>
      <c r="CRV382" s="91"/>
      <c r="CRW382" s="91"/>
      <c r="CRX382" s="91"/>
      <c r="CRY382" s="91" t="s">
        <v>218</v>
      </c>
      <c r="CRZ382" s="91"/>
      <c r="CSA382" s="91"/>
      <c r="CSB382" s="91"/>
      <c r="CSC382" s="91"/>
      <c r="CSD382" s="91"/>
      <c r="CSE382" s="91"/>
      <c r="CSF382" s="91"/>
      <c r="CSG382" s="91" t="s">
        <v>218</v>
      </c>
      <c r="CSH382" s="91"/>
      <c r="CSI382" s="91"/>
      <c r="CSJ382" s="91"/>
      <c r="CSK382" s="91"/>
      <c r="CSL382" s="91"/>
      <c r="CSM382" s="91"/>
      <c r="CSN382" s="91"/>
      <c r="CSO382" s="91" t="s">
        <v>218</v>
      </c>
      <c r="CSP382" s="91"/>
      <c r="CSQ382" s="91"/>
      <c r="CSR382" s="91"/>
      <c r="CSS382" s="91"/>
      <c r="CST382" s="91"/>
      <c r="CSU382" s="91"/>
      <c r="CSV382" s="91"/>
      <c r="CSW382" s="91" t="s">
        <v>218</v>
      </c>
      <c r="CSX382" s="91"/>
      <c r="CSY382" s="91"/>
      <c r="CSZ382" s="91"/>
      <c r="CTA382" s="91"/>
      <c r="CTB382" s="91"/>
      <c r="CTC382" s="91"/>
      <c r="CTD382" s="91"/>
      <c r="CTE382" s="91" t="s">
        <v>218</v>
      </c>
      <c r="CTF382" s="91"/>
      <c r="CTG382" s="91"/>
      <c r="CTH382" s="91"/>
      <c r="CTI382" s="91"/>
      <c r="CTJ382" s="91"/>
      <c r="CTK382" s="91"/>
      <c r="CTL382" s="91"/>
      <c r="CTM382" s="91" t="s">
        <v>218</v>
      </c>
      <c r="CTN382" s="91"/>
      <c r="CTO382" s="91"/>
      <c r="CTP382" s="91"/>
      <c r="CTQ382" s="91"/>
      <c r="CTR382" s="91"/>
      <c r="CTS382" s="91"/>
      <c r="CTT382" s="91"/>
      <c r="CTU382" s="91" t="s">
        <v>218</v>
      </c>
      <c r="CTV382" s="91"/>
      <c r="CTW382" s="91"/>
      <c r="CTX382" s="91"/>
      <c r="CTY382" s="91"/>
      <c r="CTZ382" s="91"/>
      <c r="CUA382" s="91"/>
      <c r="CUB382" s="91"/>
      <c r="CUC382" s="91" t="s">
        <v>218</v>
      </c>
      <c r="CUD382" s="91"/>
      <c r="CUE382" s="91"/>
      <c r="CUF382" s="91"/>
      <c r="CUG382" s="91"/>
      <c r="CUH382" s="91"/>
      <c r="CUI382" s="91"/>
      <c r="CUJ382" s="91"/>
      <c r="CUK382" s="91" t="s">
        <v>218</v>
      </c>
      <c r="CUL382" s="91"/>
      <c r="CUM382" s="91"/>
      <c r="CUN382" s="91"/>
      <c r="CUO382" s="91"/>
      <c r="CUP382" s="91"/>
      <c r="CUQ382" s="91"/>
      <c r="CUR382" s="91"/>
      <c r="CUS382" s="91" t="s">
        <v>218</v>
      </c>
      <c r="CUT382" s="91"/>
      <c r="CUU382" s="91"/>
      <c r="CUV382" s="91"/>
      <c r="CUW382" s="91"/>
      <c r="CUX382" s="91"/>
      <c r="CUY382" s="91"/>
      <c r="CUZ382" s="91"/>
      <c r="CVA382" s="91" t="s">
        <v>218</v>
      </c>
      <c r="CVB382" s="91"/>
      <c r="CVC382" s="91"/>
      <c r="CVD382" s="91"/>
      <c r="CVE382" s="91"/>
      <c r="CVF382" s="91"/>
      <c r="CVG382" s="91"/>
      <c r="CVH382" s="91"/>
      <c r="CVI382" s="91" t="s">
        <v>218</v>
      </c>
      <c r="CVJ382" s="91"/>
      <c r="CVK382" s="91"/>
      <c r="CVL382" s="91"/>
      <c r="CVM382" s="91"/>
      <c r="CVN382" s="91"/>
      <c r="CVO382" s="91"/>
      <c r="CVP382" s="91"/>
      <c r="CVQ382" s="91" t="s">
        <v>218</v>
      </c>
      <c r="CVR382" s="91"/>
      <c r="CVS382" s="91"/>
      <c r="CVT382" s="91"/>
      <c r="CVU382" s="91"/>
      <c r="CVV382" s="91"/>
      <c r="CVW382" s="91"/>
      <c r="CVX382" s="91"/>
      <c r="CVY382" s="91" t="s">
        <v>218</v>
      </c>
      <c r="CVZ382" s="91"/>
      <c r="CWA382" s="91"/>
      <c r="CWB382" s="91"/>
      <c r="CWC382" s="91"/>
      <c r="CWD382" s="91"/>
      <c r="CWE382" s="91"/>
      <c r="CWF382" s="91"/>
      <c r="CWG382" s="91" t="s">
        <v>218</v>
      </c>
      <c r="CWH382" s="91"/>
      <c r="CWI382" s="91"/>
      <c r="CWJ382" s="91"/>
      <c r="CWK382" s="91"/>
      <c r="CWL382" s="91"/>
      <c r="CWM382" s="91"/>
      <c r="CWN382" s="91"/>
      <c r="CWO382" s="91" t="s">
        <v>218</v>
      </c>
      <c r="CWP382" s="91"/>
      <c r="CWQ382" s="91"/>
      <c r="CWR382" s="91"/>
      <c r="CWS382" s="91"/>
      <c r="CWT382" s="91"/>
      <c r="CWU382" s="91"/>
      <c r="CWV382" s="91"/>
      <c r="CWW382" s="91" t="s">
        <v>218</v>
      </c>
      <c r="CWX382" s="91"/>
      <c r="CWY382" s="91"/>
      <c r="CWZ382" s="91"/>
      <c r="CXA382" s="91"/>
      <c r="CXB382" s="91"/>
      <c r="CXC382" s="91"/>
      <c r="CXD382" s="91"/>
      <c r="CXE382" s="91" t="s">
        <v>218</v>
      </c>
      <c r="CXF382" s="91"/>
      <c r="CXG382" s="91"/>
      <c r="CXH382" s="91"/>
      <c r="CXI382" s="91"/>
      <c r="CXJ382" s="91"/>
      <c r="CXK382" s="91"/>
      <c r="CXL382" s="91"/>
      <c r="CXM382" s="91" t="s">
        <v>218</v>
      </c>
      <c r="CXN382" s="91"/>
      <c r="CXO382" s="91"/>
      <c r="CXP382" s="91"/>
      <c r="CXQ382" s="91"/>
      <c r="CXR382" s="91"/>
      <c r="CXS382" s="91"/>
      <c r="CXT382" s="91"/>
      <c r="CXU382" s="91" t="s">
        <v>218</v>
      </c>
      <c r="CXV382" s="91"/>
      <c r="CXW382" s="91"/>
      <c r="CXX382" s="91"/>
      <c r="CXY382" s="91"/>
      <c r="CXZ382" s="91"/>
      <c r="CYA382" s="91"/>
      <c r="CYB382" s="91"/>
      <c r="CYC382" s="91" t="s">
        <v>218</v>
      </c>
      <c r="CYD382" s="91"/>
      <c r="CYE382" s="91"/>
      <c r="CYF382" s="91"/>
      <c r="CYG382" s="91"/>
      <c r="CYH382" s="91"/>
      <c r="CYI382" s="91"/>
      <c r="CYJ382" s="91"/>
      <c r="CYK382" s="91" t="s">
        <v>218</v>
      </c>
      <c r="CYL382" s="91"/>
      <c r="CYM382" s="91"/>
      <c r="CYN382" s="91"/>
      <c r="CYO382" s="91"/>
      <c r="CYP382" s="91"/>
      <c r="CYQ382" s="91"/>
      <c r="CYR382" s="91"/>
      <c r="CYS382" s="91" t="s">
        <v>218</v>
      </c>
      <c r="CYT382" s="91"/>
      <c r="CYU382" s="91"/>
      <c r="CYV382" s="91"/>
      <c r="CYW382" s="91"/>
      <c r="CYX382" s="91"/>
      <c r="CYY382" s="91"/>
      <c r="CYZ382" s="91"/>
      <c r="CZA382" s="91" t="s">
        <v>218</v>
      </c>
      <c r="CZB382" s="91"/>
      <c r="CZC382" s="91"/>
      <c r="CZD382" s="91"/>
      <c r="CZE382" s="91"/>
      <c r="CZF382" s="91"/>
      <c r="CZG382" s="91"/>
      <c r="CZH382" s="91"/>
      <c r="CZI382" s="91" t="s">
        <v>218</v>
      </c>
      <c r="CZJ382" s="91"/>
      <c r="CZK382" s="91"/>
      <c r="CZL382" s="91"/>
      <c r="CZM382" s="91"/>
      <c r="CZN382" s="91"/>
      <c r="CZO382" s="91"/>
      <c r="CZP382" s="91"/>
      <c r="CZQ382" s="91" t="s">
        <v>218</v>
      </c>
      <c r="CZR382" s="91"/>
      <c r="CZS382" s="91"/>
      <c r="CZT382" s="91"/>
      <c r="CZU382" s="91"/>
      <c r="CZV382" s="91"/>
      <c r="CZW382" s="91"/>
      <c r="CZX382" s="91"/>
      <c r="CZY382" s="91" t="s">
        <v>218</v>
      </c>
      <c r="CZZ382" s="91"/>
      <c r="DAA382" s="91"/>
      <c r="DAB382" s="91"/>
      <c r="DAC382" s="91"/>
      <c r="DAD382" s="91"/>
      <c r="DAE382" s="91"/>
      <c r="DAF382" s="91"/>
      <c r="DAG382" s="91" t="s">
        <v>218</v>
      </c>
      <c r="DAH382" s="91"/>
      <c r="DAI382" s="91"/>
      <c r="DAJ382" s="91"/>
      <c r="DAK382" s="91"/>
      <c r="DAL382" s="91"/>
      <c r="DAM382" s="91"/>
      <c r="DAN382" s="91"/>
      <c r="DAO382" s="91" t="s">
        <v>218</v>
      </c>
      <c r="DAP382" s="91"/>
      <c r="DAQ382" s="91"/>
      <c r="DAR382" s="91"/>
      <c r="DAS382" s="91"/>
      <c r="DAT382" s="91"/>
      <c r="DAU382" s="91"/>
      <c r="DAV382" s="91"/>
      <c r="DAW382" s="91" t="s">
        <v>218</v>
      </c>
      <c r="DAX382" s="91"/>
      <c r="DAY382" s="91"/>
      <c r="DAZ382" s="91"/>
      <c r="DBA382" s="91"/>
      <c r="DBB382" s="91"/>
      <c r="DBC382" s="91"/>
      <c r="DBD382" s="91"/>
      <c r="DBE382" s="91" t="s">
        <v>218</v>
      </c>
      <c r="DBF382" s="91"/>
      <c r="DBG382" s="91"/>
      <c r="DBH382" s="91"/>
      <c r="DBI382" s="91"/>
      <c r="DBJ382" s="91"/>
      <c r="DBK382" s="91"/>
      <c r="DBL382" s="91"/>
      <c r="DBM382" s="91" t="s">
        <v>218</v>
      </c>
      <c r="DBN382" s="91"/>
      <c r="DBO382" s="91"/>
      <c r="DBP382" s="91"/>
      <c r="DBQ382" s="91"/>
      <c r="DBR382" s="91"/>
      <c r="DBS382" s="91"/>
      <c r="DBT382" s="91"/>
      <c r="DBU382" s="91" t="s">
        <v>218</v>
      </c>
      <c r="DBV382" s="91"/>
      <c r="DBW382" s="91"/>
      <c r="DBX382" s="91"/>
      <c r="DBY382" s="91"/>
      <c r="DBZ382" s="91"/>
      <c r="DCA382" s="91"/>
      <c r="DCB382" s="91"/>
      <c r="DCC382" s="91" t="s">
        <v>218</v>
      </c>
      <c r="DCD382" s="91"/>
      <c r="DCE382" s="91"/>
      <c r="DCF382" s="91"/>
      <c r="DCG382" s="91"/>
      <c r="DCH382" s="91"/>
      <c r="DCI382" s="91"/>
      <c r="DCJ382" s="91"/>
      <c r="DCK382" s="91" t="s">
        <v>218</v>
      </c>
      <c r="DCL382" s="91"/>
      <c r="DCM382" s="91"/>
      <c r="DCN382" s="91"/>
      <c r="DCO382" s="91"/>
      <c r="DCP382" s="91"/>
      <c r="DCQ382" s="91"/>
      <c r="DCR382" s="91"/>
      <c r="DCS382" s="91" t="s">
        <v>218</v>
      </c>
      <c r="DCT382" s="91"/>
      <c r="DCU382" s="91"/>
      <c r="DCV382" s="91"/>
      <c r="DCW382" s="91"/>
      <c r="DCX382" s="91"/>
      <c r="DCY382" s="91"/>
      <c r="DCZ382" s="91"/>
      <c r="DDA382" s="91" t="s">
        <v>218</v>
      </c>
      <c r="DDB382" s="91"/>
      <c r="DDC382" s="91"/>
      <c r="DDD382" s="91"/>
      <c r="DDE382" s="91"/>
      <c r="DDF382" s="91"/>
      <c r="DDG382" s="91"/>
      <c r="DDH382" s="91"/>
      <c r="DDI382" s="91" t="s">
        <v>218</v>
      </c>
      <c r="DDJ382" s="91"/>
      <c r="DDK382" s="91"/>
      <c r="DDL382" s="91"/>
      <c r="DDM382" s="91"/>
      <c r="DDN382" s="91"/>
      <c r="DDO382" s="91"/>
      <c r="DDP382" s="91"/>
      <c r="DDQ382" s="91" t="s">
        <v>218</v>
      </c>
      <c r="DDR382" s="91"/>
      <c r="DDS382" s="91"/>
      <c r="DDT382" s="91"/>
      <c r="DDU382" s="91"/>
      <c r="DDV382" s="91"/>
      <c r="DDW382" s="91"/>
      <c r="DDX382" s="91"/>
      <c r="DDY382" s="91" t="s">
        <v>218</v>
      </c>
      <c r="DDZ382" s="91"/>
      <c r="DEA382" s="91"/>
      <c r="DEB382" s="91"/>
      <c r="DEC382" s="91"/>
      <c r="DED382" s="91"/>
      <c r="DEE382" s="91"/>
      <c r="DEF382" s="91"/>
      <c r="DEG382" s="91" t="s">
        <v>218</v>
      </c>
      <c r="DEH382" s="91"/>
      <c r="DEI382" s="91"/>
      <c r="DEJ382" s="91"/>
      <c r="DEK382" s="91"/>
      <c r="DEL382" s="91"/>
      <c r="DEM382" s="91"/>
      <c r="DEN382" s="91"/>
      <c r="DEO382" s="91" t="s">
        <v>218</v>
      </c>
      <c r="DEP382" s="91"/>
      <c r="DEQ382" s="91"/>
      <c r="DER382" s="91"/>
      <c r="DES382" s="91"/>
      <c r="DET382" s="91"/>
      <c r="DEU382" s="91"/>
      <c r="DEV382" s="91"/>
      <c r="DEW382" s="91" t="s">
        <v>218</v>
      </c>
      <c r="DEX382" s="91"/>
      <c r="DEY382" s="91"/>
      <c r="DEZ382" s="91"/>
      <c r="DFA382" s="91"/>
      <c r="DFB382" s="91"/>
      <c r="DFC382" s="91"/>
      <c r="DFD382" s="91"/>
      <c r="DFE382" s="91" t="s">
        <v>218</v>
      </c>
      <c r="DFF382" s="91"/>
      <c r="DFG382" s="91"/>
      <c r="DFH382" s="91"/>
      <c r="DFI382" s="91"/>
      <c r="DFJ382" s="91"/>
      <c r="DFK382" s="91"/>
      <c r="DFL382" s="91"/>
      <c r="DFM382" s="91" t="s">
        <v>218</v>
      </c>
      <c r="DFN382" s="91"/>
      <c r="DFO382" s="91"/>
      <c r="DFP382" s="91"/>
      <c r="DFQ382" s="91"/>
      <c r="DFR382" s="91"/>
      <c r="DFS382" s="91"/>
      <c r="DFT382" s="91"/>
      <c r="DFU382" s="91" t="s">
        <v>218</v>
      </c>
      <c r="DFV382" s="91"/>
      <c r="DFW382" s="91"/>
      <c r="DFX382" s="91"/>
      <c r="DFY382" s="91"/>
      <c r="DFZ382" s="91"/>
      <c r="DGA382" s="91"/>
      <c r="DGB382" s="91"/>
      <c r="DGC382" s="91" t="s">
        <v>218</v>
      </c>
      <c r="DGD382" s="91"/>
      <c r="DGE382" s="91"/>
      <c r="DGF382" s="91"/>
      <c r="DGG382" s="91"/>
      <c r="DGH382" s="91"/>
      <c r="DGI382" s="91"/>
      <c r="DGJ382" s="91"/>
      <c r="DGK382" s="91" t="s">
        <v>218</v>
      </c>
      <c r="DGL382" s="91"/>
      <c r="DGM382" s="91"/>
      <c r="DGN382" s="91"/>
      <c r="DGO382" s="91"/>
      <c r="DGP382" s="91"/>
      <c r="DGQ382" s="91"/>
      <c r="DGR382" s="91"/>
      <c r="DGS382" s="91" t="s">
        <v>218</v>
      </c>
      <c r="DGT382" s="91"/>
      <c r="DGU382" s="91"/>
      <c r="DGV382" s="91"/>
      <c r="DGW382" s="91"/>
      <c r="DGX382" s="91"/>
      <c r="DGY382" s="91"/>
      <c r="DGZ382" s="91"/>
      <c r="DHA382" s="91" t="s">
        <v>218</v>
      </c>
      <c r="DHB382" s="91"/>
      <c r="DHC382" s="91"/>
      <c r="DHD382" s="91"/>
      <c r="DHE382" s="91"/>
      <c r="DHF382" s="91"/>
      <c r="DHG382" s="91"/>
      <c r="DHH382" s="91"/>
      <c r="DHI382" s="91" t="s">
        <v>218</v>
      </c>
      <c r="DHJ382" s="91"/>
      <c r="DHK382" s="91"/>
      <c r="DHL382" s="91"/>
      <c r="DHM382" s="91"/>
      <c r="DHN382" s="91"/>
      <c r="DHO382" s="91"/>
      <c r="DHP382" s="91"/>
      <c r="DHQ382" s="91" t="s">
        <v>218</v>
      </c>
      <c r="DHR382" s="91"/>
      <c r="DHS382" s="91"/>
      <c r="DHT382" s="91"/>
      <c r="DHU382" s="91"/>
      <c r="DHV382" s="91"/>
      <c r="DHW382" s="91"/>
      <c r="DHX382" s="91"/>
      <c r="DHY382" s="91" t="s">
        <v>218</v>
      </c>
      <c r="DHZ382" s="91"/>
      <c r="DIA382" s="91"/>
      <c r="DIB382" s="91"/>
      <c r="DIC382" s="91"/>
      <c r="DID382" s="91"/>
      <c r="DIE382" s="91"/>
      <c r="DIF382" s="91"/>
      <c r="DIG382" s="91" t="s">
        <v>218</v>
      </c>
      <c r="DIH382" s="91"/>
      <c r="DII382" s="91"/>
      <c r="DIJ382" s="91"/>
      <c r="DIK382" s="91"/>
      <c r="DIL382" s="91"/>
      <c r="DIM382" s="91"/>
      <c r="DIN382" s="91"/>
      <c r="DIO382" s="91" t="s">
        <v>218</v>
      </c>
      <c r="DIP382" s="91"/>
      <c r="DIQ382" s="91"/>
      <c r="DIR382" s="91"/>
      <c r="DIS382" s="91"/>
      <c r="DIT382" s="91"/>
      <c r="DIU382" s="91"/>
      <c r="DIV382" s="91"/>
      <c r="DIW382" s="91" t="s">
        <v>218</v>
      </c>
      <c r="DIX382" s="91"/>
      <c r="DIY382" s="91"/>
      <c r="DIZ382" s="91"/>
      <c r="DJA382" s="91"/>
      <c r="DJB382" s="91"/>
      <c r="DJC382" s="91"/>
      <c r="DJD382" s="91"/>
      <c r="DJE382" s="91" t="s">
        <v>218</v>
      </c>
      <c r="DJF382" s="91"/>
      <c r="DJG382" s="91"/>
      <c r="DJH382" s="91"/>
      <c r="DJI382" s="91"/>
      <c r="DJJ382" s="91"/>
      <c r="DJK382" s="91"/>
      <c r="DJL382" s="91"/>
      <c r="DJM382" s="91" t="s">
        <v>218</v>
      </c>
      <c r="DJN382" s="91"/>
      <c r="DJO382" s="91"/>
      <c r="DJP382" s="91"/>
      <c r="DJQ382" s="91"/>
      <c r="DJR382" s="91"/>
      <c r="DJS382" s="91"/>
      <c r="DJT382" s="91"/>
      <c r="DJU382" s="91" t="s">
        <v>218</v>
      </c>
      <c r="DJV382" s="91"/>
      <c r="DJW382" s="91"/>
      <c r="DJX382" s="91"/>
      <c r="DJY382" s="91"/>
      <c r="DJZ382" s="91"/>
      <c r="DKA382" s="91"/>
      <c r="DKB382" s="91"/>
      <c r="DKC382" s="91" t="s">
        <v>218</v>
      </c>
      <c r="DKD382" s="91"/>
      <c r="DKE382" s="91"/>
      <c r="DKF382" s="91"/>
      <c r="DKG382" s="91"/>
      <c r="DKH382" s="91"/>
      <c r="DKI382" s="91"/>
      <c r="DKJ382" s="91"/>
      <c r="DKK382" s="91" t="s">
        <v>218</v>
      </c>
      <c r="DKL382" s="91"/>
      <c r="DKM382" s="91"/>
      <c r="DKN382" s="91"/>
      <c r="DKO382" s="91"/>
      <c r="DKP382" s="91"/>
      <c r="DKQ382" s="91"/>
      <c r="DKR382" s="91"/>
      <c r="DKS382" s="91" t="s">
        <v>218</v>
      </c>
      <c r="DKT382" s="91"/>
      <c r="DKU382" s="91"/>
      <c r="DKV382" s="91"/>
      <c r="DKW382" s="91"/>
      <c r="DKX382" s="91"/>
      <c r="DKY382" s="91"/>
      <c r="DKZ382" s="91"/>
      <c r="DLA382" s="91" t="s">
        <v>218</v>
      </c>
      <c r="DLB382" s="91"/>
      <c r="DLC382" s="91"/>
      <c r="DLD382" s="91"/>
      <c r="DLE382" s="91"/>
      <c r="DLF382" s="91"/>
      <c r="DLG382" s="91"/>
      <c r="DLH382" s="91"/>
      <c r="DLI382" s="91" t="s">
        <v>218</v>
      </c>
      <c r="DLJ382" s="91"/>
      <c r="DLK382" s="91"/>
      <c r="DLL382" s="91"/>
      <c r="DLM382" s="91"/>
      <c r="DLN382" s="91"/>
      <c r="DLO382" s="91"/>
      <c r="DLP382" s="91"/>
      <c r="DLQ382" s="91" t="s">
        <v>218</v>
      </c>
      <c r="DLR382" s="91"/>
      <c r="DLS382" s="91"/>
      <c r="DLT382" s="91"/>
      <c r="DLU382" s="91"/>
      <c r="DLV382" s="91"/>
      <c r="DLW382" s="91"/>
      <c r="DLX382" s="91"/>
      <c r="DLY382" s="91" t="s">
        <v>218</v>
      </c>
      <c r="DLZ382" s="91"/>
      <c r="DMA382" s="91"/>
      <c r="DMB382" s="91"/>
      <c r="DMC382" s="91"/>
      <c r="DMD382" s="91"/>
      <c r="DME382" s="91"/>
      <c r="DMF382" s="91"/>
      <c r="DMG382" s="91" t="s">
        <v>218</v>
      </c>
      <c r="DMH382" s="91"/>
      <c r="DMI382" s="91"/>
      <c r="DMJ382" s="91"/>
      <c r="DMK382" s="91"/>
      <c r="DML382" s="91"/>
      <c r="DMM382" s="91"/>
      <c r="DMN382" s="91"/>
      <c r="DMO382" s="91" t="s">
        <v>218</v>
      </c>
      <c r="DMP382" s="91"/>
      <c r="DMQ382" s="91"/>
      <c r="DMR382" s="91"/>
      <c r="DMS382" s="91"/>
      <c r="DMT382" s="91"/>
      <c r="DMU382" s="91"/>
      <c r="DMV382" s="91"/>
      <c r="DMW382" s="91" t="s">
        <v>218</v>
      </c>
      <c r="DMX382" s="91"/>
      <c r="DMY382" s="91"/>
      <c r="DMZ382" s="91"/>
      <c r="DNA382" s="91"/>
      <c r="DNB382" s="91"/>
      <c r="DNC382" s="91"/>
      <c r="DND382" s="91"/>
      <c r="DNE382" s="91" t="s">
        <v>218</v>
      </c>
      <c r="DNF382" s="91"/>
      <c r="DNG382" s="91"/>
      <c r="DNH382" s="91"/>
      <c r="DNI382" s="91"/>
      <c r="DNJ382" s="91"/>
      <c r="DNK382" s="91"/>
      <c r="DNL382" s="91"/>
      <c r="DNM382" s="91" t="s">
        <v>218</v>
      </c>
      <c r="DNN382" s="91"/>
      <c r="DNO382" s="91"/>
      <c r="DNP382" s="91"/>
      <c r="DNQ382" s="91"/>
      <c r="DNR382" s="91"/>
      <c r="DNS382" s="91"/>
      <c r="DNT382" s="91"/>
      <c r="DNU382" s="91" t="s">
        <v>218</v>
      </c>
      <c r="DNV382" s="91"/>
      <c r="DNW382" s="91"/>
      <c r="DNX382" s="91"/>
      <c r="DNY382" s="91"/>
      <c r="DNZ382" s="91"/>
      <c r="DOA382" s="91"/>
      <c r="DOB382" s="91"/>
      <c r="DOC382" s="91" t="s">
        <v>218</v>
      </c>
      <c r="DOD382" s="91"/>
      <c r="DOE382" s="91"/>
      <c r="DOF382" s="91"/>
      <c r="DOG382" s="91"/>
      <c r="DOH382" s="91"/>
      <c r="DOI382" s="91"/>
      <c r="DOJ382" s="91"/>
      <c r="DOK382" s="91" t="s">
        <v>218</v>
      </c>
      <c r="DOL382" s="91"/>
      <c r="DOM382" s="91"/>
      <c r="DON382" s="91"/>
      <c r="DOO382" s="91"/>
      <c r="DOP382" s="91"/>
      <c r="DOQ382" s="91"/>
      <c r="DOR382" s="91"/>
      <c r="DOS382" s="91" t="s">
        <v>218</v>
      </c>
      <c r="DOT382" s="91"/>
      <c r="DOU382" s="91"/>
      <c r="DOV382" s="91"/>
      <c r="DOW382" s="91"/>
      <c r="DOX382" s="91"/>
      <c r="DOY382" s="91"/>
      <c r="DOZ382" s="91"/>
      <c r="DPA382" s="91" t="s">
        <v>218</v>
      </c>
      <c r="DPB382" s="91"/>
      <c r="DPC382" s="91"/>
      <c r="DPD382" s="91"/>
      <c r="DPE382" s="91"/>
      <c r="DPF382" s="91"/>
      <c r="DPG382" s="91"/>
      <c r="DPH382" s="91"/>
      <c r="DPI382" s="91" t="s">
        <v>218</v>
      </c>
      <c r="DPJ382" s="91"/>
      <c r="DPK382" s="91"/>
      <c r="DPL382" s="91"/>
      <c r="DPM382" s="91"/>
      <c r="DPN382" s="91"/>
      <c r="DPO382" s="91"/>
      <c r="DPP382" s="91"/>
      <c r="DPQ382" s="91" t="s">
        <v>218</v>
      </c>
      <c r="DPR382" s="91"/>
      <c r="DPS382" s="91"/>
      <c r="DPT382" s="91"/>
      <c r="DPU382" s="91"/>
      <c r="DPV382" s="91"/>
      <c r="DPW382" s="91"/>
      <c r="DPX382" s="91"/>
      <c r="DPY382" s="91" t="s">
        <v>218</v>
      </c>
      <c r="DPZ382" s="91"/>
      <c r="DQA382" s="91"/>
      <c r="DQB382" s="91"/>
      <c r="DQC382" s="91"/>
      <c r="DQD382" s="91"/>
      <c r="DQE382" s="91"/>
      <c r="DQF382" s="91"/>
      <c r="DQG382" s="91" t="s">
        <v>218</v>
      </c>
      <c r="DQH382" s="91"/>
      <c r="DQI382" s="91"/>
      <c r="DQJ382" s="91"/>
      <c r="DQK382" s="91"/>
      <c r="DQL382" s="91"/>
      <c r="DQM382" s="91"/>
      <c r="DQN382" s="91"/>
      <c r="DQO382" s="91" t="s">
        <v>218</v>
      </c>
      <c r="DQP382" s="91"/>
      <c r="DQQ382" s="91"/>
      <c r="DQR382" s="91"/>
      <c r="DQS382" s="91"/>
      <c r="DQT382" s="91"/>
      <c r="DQU382" s="91"/>
      <c r="DQV382" s="91"/>
      <c r="DQW382" s="91" t="s">
        <v>218</v>
      </c>
      <c r="DQX382" s="91"/>
      <c r="DQY382" s="91"/>
      <c r="DQZ382" s="91"/>
      <c r="DRA382" s="91"/>
      <c r="DRB382" s="91"/>
      <c r="DRC382" s="91"/>
      <c r="DRD382" s="91"/>
      <c r="DRE382" s="91" t="s">
        <v>218</v>
      </c>
      <c r="DRF382" s="91"/>
      <c r="DRG382" s="91"/>
      <c r="DRH382" s="91"/>
      <c r="DRI382" s="91"/>
      <c r="DRJ382" s="91"/>
      <c r="DRK382" s="91"/>
      <c r="DRL382" s="91"/>
      <c r="DRM382" s="91" t="s">
        <v>218</v>
      </c>
      <c r="DRN382" s="91"/>
      <c r="DRO382" s="91"/>
      <c r="DRP382" s="91"/>
      <c r="DRQ382" s="91"/>
      <c r="DRR382" s="91"/>
      <c r="DRS382" s="91"/>
      <c r="DRT382" s="91"/>
      <c r="DRU382" s="91" t="s">
        <v>218</v>
      </c>
      <c r="DRV382" s="91"/>
      <c r="DRW382" s="91"/>
      <c r="DRX382" s="91"/>
      <c r="DRY382" s="91"/>
      <c r="DRZ382" s="91"/>
      <c r="DSA382" s="91"/>
      <c r="DSB382" s="91"/>
      <c r="DSC382" s="91" t="s">
        <v>218</v>
      </c>
      <c r="DSD382" s="91"/>
      <c r="DSE382" s="91"/>
      <c r="DSF382" s="91"/>
      <c r="DSG382" s="91"/>
      <c r="DSH382" s="91"/>
      <c r="DSI382" s="91"/>
      <c r="DSJ382" s="91"/>
      <c r="DSK382" s="91" t="s">
        <v>218</v>
      </c>
      <c r="DSL382" s="91"/>
      <c r="DSM382" s="91"/>
      <c r="DSN382" s="91"/>
      <c r="DSO382" s="91"/>
      <c r="DSP382" s="91"/>
      <c r="DSQ382" s="91"/>
      <c r="DSR382" s="91"/>
      <c r="DSS382" s="91" t="s">
        <v>218</v>
      </c>
      <c r="DST382" s="91"/>
      <c r="DSU382" s="91"/>
      <c r="DSV382" s="91"/>
      <c r="DSW382" s="91"/>
      <c r="DSX382" s="91"/>
      <c r="DSY382" s="91"/>
      <c r="DSZ382" s="91"/>
      <c r="DTA382" s="91" t="s">
        <v>218</v>
      </c>
      <c r="DTB382" s="91"/>
      <c r="DTC382" s="91"/>
      <c r="DTD382" s="91"/>
      <c r="DTE382" s="91"/>
      <c r="DTF382" s="91"/>
      <c r="DTG382" s="91"/>
      <c r="DTH382" s="91"/>
      <c r="DTI382" s="91" t="s">
        <v>218</v>
      </c>
      <c r="DTJ382" s="91"/>
      <c r="DTK382" s="91"/>
      <c r="DTL382" s="91"/>
      <c r="DTM382" s="91"/>
      <c r="DTN382" s="91"/>
      <c r="DTO382" s="91"/>
      <c r="DTP382" s="91"/>
      <c r="DTQ382" s="91" t="s">
        <v>218</v>
      </c>
      <c r="DTR382" s="91"/>
      <c r="DTS382" s="91"/>
      <c r="DTT382" s="91"/>
      <c r="DTU382" s="91"/>
      <c r="DTV382" s="91"/>
      <c r="DTW382" s="91"/>
      <c r="DTX382" s="91"/>
      <c r="DTY382" s="91" t="s">
        <v>218</v>
      </c>
      <c r="DTZ382" s="91"/>
      <c r="DUA382" s="91"/>
      <c r="DUB382" s="91"/>
      <c r="DUC382" s="91"/>
      <c r="DUD382" s="91"/>
      <c r="DUE382" s="91"/>
      <c r="DUF382" s="91"/>
      <c r="DUG382" s="91" t="s">
        <v>218</v>
      </c>
      <c r="DUH382" s="91"/>
      <c r="DUI382" s="91"/>
      <c r="DUJ382" s="91"/>
      <c r="DUK382" s="91"/>
      <c r="DUL382" s="91"/>
      <c r="DUM382" s="91"/>
      <c r="DUN382" s="91"/>
      <c r="DUO382" s="91" t="s">
        <v>218</v>
      </c>
      <c r="DUP382" s="91"/>
      <c r="DUQ382" s="91"/>
      <c r="DUR382" s="91"/>
      <c r="DUS382" s="91"/>
      <c r="DUT382" s="91"/>
      <c r="DUU382" s="91"/>
      <c r="DUV382" s="91"/>
      <c r="DUW382" s="91" t="s">
        <v>218</v>
      </c>
      <c r="DUX382" s="91"/>
      <c r="DUY382" s="91"/>
      <c r="DUZ382" s="91"/>
      <c r="DVA382" s="91"/>
      <c r="DVB382" s="91"/>
      <c r="DVC382" s="91"/>
      <c r="DVD382" s="91"/>
      <c r="DVE382" s="91" t="s">
        <v>218</v>
      </c>
      <c r="DVF382" s="91"/>
      <c r="DVG382" s="91"/>
      <c r="DVH382" s="91"/>
      <c r="DVI382" s="91"/>
      <c r="DVJ382" s="91"/>
      <c r="DVK382" s="91"/>
      <c r="DVL382" s="91"/>
      <c r="DVM382" s="91" t="s">
        <v>218</v>
      </c>
      <c r="DVN382" s="91"/>
      <c r="DVO382" s="91"/>
      <c r="DVP382" s="91"/>
      <c r="DVQ382" s="91"/>
      <c r="DVR382" s="91"/>
      <c r="DVS382" s="91"/>
      <c r="DVT382" s="91"/>
      <c r="DVU382" s="91" t="s">
        <v>218</v>
      </c>
      <c r="DVV382" s="91"/>
      <c r="DVW382" s="91"/>
      <c r="DVX382" s="91"/>
      <c r="DVY382" s="91"/>
      <c r="DVZ382" s="91"/>
      <c r="DWA382" s="91"/>
      <c r="DWB382" s="91"/>
      <c r="DWC382" s="91" t="s">
        <v>218</v>
      </c>
      <c r="DWD382" s="91"/>
      <c r="DWE382" s="91"/>
      <c r="DWF382" s="91"/>
      <c r="DWG382" s="91"/>
      <c r="DWH382" s="91"/>
      <c r="DWI382" s="91"/>
      <c r="DWJ382" s="91"/>
      <c r="DWK382" s="91" t="s">
        <v>218</v>
      </c>
      <c r="DWL382" s="91"/>
      <c r="DWM382" s="91"/>
      <c r="DWN382" s="91"/>
      <c r="DWO382" s="91"/>
      <c r="DWP382" s="91"/>
      <c r="DWQ382" s="91"/>
      <c r="DWR382" s="91"/>
      <c r="DWS382" s="91" t="s">
        <v>218</v>
      </c>
      <c r="DWT382" s="91"/>
      <c r="DWU382" s="91"/>
      <c r="DWV382" s="91"/>
      <c r="DWW382" s="91"/>
      <c r="DWX382" s="91"/>
      <c r="DWY382" s="91"/>
      <c r="DWZ382" s="91"/>
      <c r="DXA382" s="91" t="s">
        <v>218</v>
      </c>
      <c r="DXB382" s="91"/>
      <c r="DXC382" s="91"/>
      <c r="DXD382" s="91"/>
      <c r="DXE382" s="91"/>
      <c r="DXF382" s="91"/>
      <c r="DXG382" s="91"/>
      <c r="DXH382" s="91"/>
      <c r="DXI382" s="91" t="s">
        <v>218</v>
      </c>
      <c r="DXJ382" s="91"/>
      <c r="DXK382" s="91"/>
      <c r="DXL382" s="91"/>
      <c r="DXM382" s="91"/>
      <c r="DXN382" s="91"/>
      <c r="DXO382" s="91"/>
      <c r="DXP382" s="91"/>
      <c r="DXQ382" s="91" t="s">
        <v>218</v>
      </c>
      <c r="DXR382" s="91"/>
      <c r="DXS382" s="91"/>
      <c r="DXT382" s="91"/>
      <c r="DXU382" s="91"/>
      <c r="DXV382" s="91"/>
      <c r="DXW382" s="91"/>
      <c r="DXX382" s="91"/>
      <c r="DXY382" s="91" t="s">
        <v>218</v>
      </c>
      <c r="DXZ382" s="91"/>
      <c r="DYA382" s="91"/>
      <c r="DYB382" s="91"/>
      <c r="DYC382" s="91"/>
      <c r="DYD382" s="91"/>
      <c r="DYE382" s="91"/>
      <c r="DYF382" s="91"/>
      <c r="DYG382" s="91" t="s">
        <v>218</v>
      </c>
      <c r="DYH382" s="91"/>
      <c r="DYI382" s="91"/>
      <c r="DYJ382" s="91"/>
      <c r="DYK382" s="91"/>
      <c r="DYL382" s="91"/>
      <c r="DYM382" s="91"/>
      <c r="DYN382" s="91"/>
      <c r="DYO382" s="91" t="s">
        <v>218</v>
      </c>
      <c r="DYP382" s="91"/>
      <c r="DYQ382" s="91"/>
      <c r="DYR382" s="91"/>
      <c r="DYS382" s="91"/>
      <c r="DYT382" s="91"/>
      <c r="DYU382" s="91"/>
      <c r="DYV382" s="91"/>
      <c r="DYW382" s="91" t="s">
        <v>218</v>
      </c>
      <c r="DYX382" s="91"/>
      <c r="DYY382" s="91"/>
      <c r="DYZ382" s="91"/>
      <c r="DZA382" s="91"/>
      <c r="DZB382" s="91"/>
      <c r="DZC382" s="91"/>
      <c r="DZD382" s="91"/>
      <c r="DZE382" s="91" t="s">
        <v>218</v>
      </c>
      <c r="DZF382" s="91"/>
      <c r="DZG382" s="91"/>
      <c r="DZH382" s="91"/>
      <c r="DZI382" s="91"/>
      <c r="DZJ382" s="91"/>
      <c r="DZK382" s="91"/>
      <c r="DZL382" s="91"/>
      <c r="DZM382" s="91" t="s">
        <v>218</v>
      </c>
      <c r="DZN382" s="91"/>
      <c r="DZO382" s="91"/>
      <c r="DZP382" s="91"/>
      <c r="DZQ382" s="91"/>
      <c r="DZR382" s="91"/>
      <c r="DZS382" s="91"/>
      <c r="DZT382" s="91"/>
      <c r="DZU382" s="91" t="s">
        <v>218</v>
      </c>
      <c r="DZV382" s="91"/>
      <c r="DZW382" s="91"/>
      <c r="DZX382" s="91"/>
      <c r="DZY382" s="91"/>
      <c r="DZZ382" s="91"/>
      <c r="EAA382" s="91"/>
      <c r="EAB382" s="91"/>
      <c r="EAC382" s="91" t="s">
        <v>218</v>
      </c>
      <c r="EAD382" s="91"/>
      <c r="EAE382" s="91"/>
      <c r="EAF382" s="91"/>
      <c r="EAG382" s="91"/>
      <c r="EAH382" s="91"/>
      <c r="EAI382" s="91"/>
      <c r="EAJ382" s="91"/>
      <c r="EAK382" s="91" t="s">
        <v>218</v>
      </c>
      <c r="EAL382" s="91"/>
      <c r="EAM382" s="91"/>
      <c r="EAN382" s="91"/>
      <c r="EAO382" s="91"/>
      <c r="EAP382" s="91"/>
      <c r="EAQ382" s="91"/>
      <c r="EAR382" s="91"/>
      <c r="EAS382" s="91" t="s">
        <v>218</v>
      </c>
      <c r="EAT382" s="91"/>
      <c r="EAU382" s="91"/>
      <c r="EAV382" s="91"/>
      <c r="EAW382" s="91"/>
      <c r="EAX382" s="91"/>
      <c r="EAY382" s="91"/>
      <c r="EAZ382" s="91"/>
      <c r="EBA382" s="91" t="s">
        <v>218</v>
      </c>
      <c r="EBB382" s="91"/>
      <c r="EBC382" s="91"/>
      <c r="EBD382" s="91"/>
      <c r="EBE382" s="91"/>
      <c r="EBF382" s="91"/>
      <c r="EBG382" s="91"/>
      <c r="EBH382" s="91"/>
      <c r="EBI382" s="91" t="s">
        <v>218</v>
      </c>
      <c r="EBJ382" s="91"/>
      <c r="EBK382" s="91"/>
      <c r="EBL382" s="91"/>
      <c r="EBM382" s="91"/>
      <c r="EBN382" s="91"/>
      <c r="EBO382" s="91"/>
      <c r="EBP382" s="91"/>
      <c r="EBQ382" s="91" t="s">
        <v>218</v>
      </c>
      <c r="EBR382" s="91"/>
      <c r="EBS382" s="91"/>
      <c r="EBT382" s="91"/>
      <c r="EBU382" s="91"/>
      <c r="EBV382" s="91"/>
      <c r="EBW382" s="91"/>
      <c r="EBX382" s="91"/>
      <c r="EBY382" s="91" t="s">
        <v>218</v>
      </c>
      <c r="EBZ382" s="91"/>
      <c r="ECA382" s="91"/>
      <c r="ECB382" s="91"/>
      <c r="ECC382" s="91"/>
      <c r="ECD382" s="91"/>
      <c r="ECE382" s="91"/>
      <c r="ECF382" s="91"/>
      <c r="ECG382" s="91" t="s">
        <v>218</v>
      </c>
      <c r="ECH382" s="91"/>
      <c r="ECI382" s="91"/>
      <c r="ECJ382" s="91"/>
      <c r="ECK382" s="91"/>
      <c r="ECL382" s="91"/>
      <c r="ECM382" s="91"/>
      <c r="ECN382" s="91"/>
      <c r="ECO382" s="91" t="s">
        <v>218</v>
      </c>
      <c r="ECP382" s="91"/>
      <c r="ECQ382" s="91"/>
      <c r="ECR382" s="91"/>
      <c r="ECS382" s="91"/>
      <c r="ECT382" s="91"/>
      <c r="ECU382" s="91"/>
      <c r="ECV382" s="91"/>
      <c r="ECW382" s="91" t="s">
        <v>218</v>
      </c>
      <c r="ECX382" s="91"/>
      <c r="ECY382" s="91"/>
      <c r="ECZ382" s="91"/>
      <c r="EDA382" s="91"/>
      <c r="EDB382" s="91"/>
      <c r="EDC382" s="91"/>
      <c r="EDD382" s="91"/>
      <c r="EDE382" s="91" t="s">
        <v>218</v>
      </c>
      <c r="EDF382" s="91"/>
      <c r="EDG382" s="91"/>
      <c r="EDH382" s="91"/>
      <c r="EDI382" s="91"/>
      <c r="EDJ382" s="91"/>
      <c r="EDK382" s="91"/>
      <c r="EDL382" s="91"/>
      <c r="EDM382" s="91" t="s">
        <v>218</v>
      </c>
      <c r="EDN382" s="91"/>
      <c r="EDO382" s="91"/>
      <c r="EDP382" s="91"/>
      <c r="EDQ382" s="91"/>
      <c r="EDR382" s="91"/>
      <c r="EDS382" s="91"/>
      <c r="EDT382" s="91"/>
      <c r="EDU382" s="91" t="s">
        <v>218</v>
      </c>
      <c r="EDV382" s="91"/>
      <c r="EDW382" s="91"/>
      <c r="EDX382" s="91"/>
      <c r="EDY382" s="91"/>
      <c r="EDZ382" s="91"/>
      <c r="EEA382" s="91"/>
      <c r="EEB382" s="91"/>
      <c r="EEC382" s="91" t="s">
        <v>218</v>
      </c>
      <c r="EED382" s="91"/>
      <c r="EEE382" s="91"/>
      <c r="EEF382" s="91"/>
      <c r="EEG382" s="91"/>
      <c r="EEH382" s="91"/>
      <c r="EEI382" s="91"/>
      <c r="EEJ382" s="91"/>
      <c r="EEK382" s="91" t="s">
        <v>218</v>
      </c>
      <c r="EEL382" s="91"/>
      <c r="EEM382" s="91"/>
      <c r="EEN382" s="91"/>
      <c r="EEO382" s="91"/>
      <c r="EEP382" s="91"/>
      <c r="EEQ382" s="91"/>
      <c r="EER382" s="91"/>
      <c r="EES382" s="91" t="s">
        <v>218</v>
      </c>
      <c r="EET382" s="91"/>
      <c r="EEU382" s="91"/>
      <c r="EEV382" s="91"/>
      <c r="EEW382" s="91"/>
      <c r="EEX382" s="91"/>
      <c r="EEY382" s="91"/>
      <c r="EEZ382" s="91"/>
      <c r="EFA382" s="91" t="s">
        <v>218</v>
      </c>
      <c r="EFB382" s="91"/>
      <c r="EFC382" s="91"/>
      <c r="EFD382" s="91"/>
      <c r="EFE382" s="91"/>
      <c r="EFF382" s="91"/>
      <c r="EFG382" s="91"/>
      <c r="EFH382" s="91"/>
      <c r="EFI382" s="91" t="s">
        <v>218</v>
      </c>
      <c r="EFJ382" s="91"/>
      <c r="EFK382" s="91"/>
      <c r="EFL382" s="91"/>
      <c r="EFM382" s="91"/>
      <c r="EFN382" s="91"/>
      <c r="EFO382" s="91"/>
      <c r="EFP382" s="91"/>
      <c r="EFQ382" s="91" t="s">
        <v>218</v>
      </c>
      <c r="EFR382" s="91"/>
      <c r="EFS382" s="91"/>
      <c r="EFT382" s="91"/>
      <c r="EFU382" s="91"/>
      <c r="EFV382" s="91"/>
      <c r="EFW382" s="91"/>
      <c r="EFX382" s="91"/>
      <c r="EFY382" s="91" t="s">
        <v>218</v>
      </c>
      <c r="EFZ382" s="91"/>
      <c r="EGA382" s="91"/>
      <c r="EGB382" s="91"/>
      <c r="EGC382" s="91"/>
      <c r="EGD382" s="91"/>
      <c r="EGE382" s="91"/>
      <c r="EGF382" s="91"/>
      <c r="EGG382" s="91" t="s">
        <v>218</v>
      </c>
      <c r="EGH382" s="91"/>
      <c r="EGI382" s="91"/>
      <c r="EGJ382" s="91"/>
      <c r="EGK382" s="91"/>
      <c r="EGL382" s="91"/>
      <c r="EGM382" s="91"/>
      <c r="EGN382" s="91"/>
      <c r="EGO382" s="91" t="s">
        <v>218</v>
      </c>
      <c r="EGP382" s="91"/>
      <c r="EGQ382" s="91"/>
      <c r="EGR382" s="91"/>
      <c r="EGS382" s="91"/>
      <c r="EGT382" s="91"/>
      <c r="EGU382" s="91"/>
      <c r="EGV382" s="91"/>
      <c r="EGW382" s="91" t="s">
        <v>218</v>
      </c>
      <c r="EGX382" s="91"/>
      <c r="EGY382" s="91"/>
      <c r="EGZ382" s="91"/>
      <c r="EHA382" s="91"/>
      <c r="EHB382" s="91"/>
      <c r="EHC382" s="91"/>
      <c r="EHD382" s="91"/>
      <c r="EHE382" s="91" t="s">
        <v>218</v>
      </c>
      <c r="EHF382" s="91"/>
      <c r="EHG382" s="91"/>
      <c r="EHH382" s="91"/>
      <c r="EHI382" s="91"/>
      <c r="EHJ382" s="91"/>
      <c r="EHK382" s="91"/>
      <c r="EHL382" s="91"/>
      <c r="EHM382" s="91" t="s">
        <v>218</v>
      </c>
      <c r="EHN382" s="91"/>
      <c r="EHO382" s="91"/>
      <c r="EHP382" s="91"/>
      <c r="EHQ382" s="91"/>
      <c r="EHR382" s="91"/>
      <c r="EHS382" s="91"/>
      <c r="EHT382" s="91"/>
      <c r="EHU382" s="91" t="s">
        <v>218</v>
      </c>
      <c r="EHV382" s="91"/>
      <c r="EHW382" s="91"/>
      <c r="EHX382" s="91"/>
      <c r="EHY382" s="91"/>
      <c r="EHZ382" s="91"/>
      <c r="EIA382" s="91"/>
      <c r="EIB382" s="91"/>
      <c r="EIC382" s="91" t="s">
        <v>218</v>
      </c>
      <c r="EID382" s="91"/>
      <c r="EIE382" s="91"/>
      <c r="EIF382" s="91"/>
      <c r="EIG382" s="91"/>
      <c r="EIH382" s="91"/>
      <c r="EII382" s="91"/>
      <c r="EIJ382" s="91"/>
      <c r="EIK382" s="91" t="s">
        <v>218</v>
      </c>
      <c r="EIL382" s="91"/>
      <c r="EIM382" s="91"/>
      <c r="EIN382" s="91"/>
      <c r="EIO382" s="91"/>
      <c r="EIP382" s="91"/>
      <c r="EIQ382" s="91"/>
      <c r="EIR382" s="91"/>
      <c r="EIS382" s="91" t="s">
        <v>218</v>
      </c>
      <c r="EIT382" s="91"/>
      <c r="EIU382" s="91"/>
      <c r="EIV382" s="91"/>
      <c r="EIW382" s="91"/>
      <c r="EIX382" s="91"/>
      <c r="EIY382" s="91"/>
      <c r="EIZ382" s="91"/>
      <c r="EJA382" s="91" t="s">
        <v>218</v>
      </c>
      <c r="EJB382" s="91"/>
      <c r="EJC382" s="91"/>
      <c r="EJD382" s="91"/>
      <c r="EJE382" s="91"/>
      <c r="EJF382" s="91"/>
      <c r="EJG382" s="91"/>
      <c r="EJH382" s="91"/>
      <c r="EJI382" s="91" t="s">
        <v>218</v>
      </c>
      <c r="EJJ382" s="91"/>
      <c r="EJK382" s="91"/>
      <c r="EJL382" s="91"/>
      <c r="EJM382" s="91"/>
      <c r="EJN382" s="91"/>
      <c r="EJO382" s="91"/>
      <c r="EJP382" s="91"/>
      <c r="EJQ382" s="91" t="s">
        <v>218</v>
      </c>
      <c r="EJR382" s="91"/>
      <c r="EJS382" s="91"/>
      <c r="EJT382" s="91"/>
      <c r="EJU382" s="91"/>
      <c r="EJV382" s="91"/>
      <c r="EJW382" s="91"/>
      <c r="EJX382" s="91"/>
      <c r="EJY382" s="91" t="s">
        <v>218</v>
      </c>
      <c r="EJZ382" s="91"/>
      <c r="EKA382" s="91"/>
      <c r="EKB382" s="91"/>
      <c r="EKC382" s="91"/>
      <c r="EKD382" s="91"/>
      <c r="EKE382" s="91"/>
      <c r="EKF382" s="91"/>
      <c r="EKG382" s="91" t="s">
        <v>218</v>
      </c>
      <c r="EKH382" s="91"/>
      <c r="EKI382" s="91"/>
      <c r="EKJ382" s="91"/>
      <c r="EKK382" s="91"/>
      <c r="EKL382" s="91"/>
      <c r="EKM382" s="91"/>
      <c r="EKN382" s="91"/>
      <c r="EKO382" s="91" t="s">
        <v>218</v>
      </c>
      <c r="EKP382" s="91"/>
      <c r="EKQ382" s="91"/>
      <c r="EKR382" s="91"/>
      <c r="EKS382" s="91"/>
      <c r="EKT382" s="91"/>
      <c r="EKU382" s="91"/>
      <c r="EKV382" s="91"/>
      <c r="EKW382" s="91" t="s">
        <v>218</v>
      </c>
      <c r="EKX382" s="91"/>
      <c r="EKY382" s="91"/>
      <c r="EKZ382" s="91"/>
      <c r="ELA382" s="91"/>
      <c r="ELB382" s="91"/>
      <c r="ELC382" s="91"/>
      <c r="ELD382" s="91"/>
      <c r="ELE382" s="91" t="s">
        <v>218</v>
      </c>
      <c r="ELF382" s="91"/>
      <c r="ELG382" s="91"/>
      <c r="ELH382" s="91"/>
      <c r="ELI382" s="91"/>
      <c r="ELJ382" s="91"/>
      <c r="ELK382" s="91"/>
      <c r="ELL382" s="91"/>
      <c r="ELM382" s="91" t="s">
        <v>218</v>
      </c>
      <c r="ELN382" s="91"/>
      <c r="ELO382" s="91"/>
      <c r="ELP382" s="91"/>
      <c r="ELQ382" s="91"/>
      <c r="ELR382" s="91"/>
      <c r="ELS382" s="91"/>
      <c r="ELT382" s="91"/>
      <c r="ELU382" s="91" t="s">
        <v>218</v>
      </c>
      <c r="ELV382" s="91"/>
      <c r="ELW382" s="91"/>
      <c r="ELX382" s="91"/>
      <c r="ELY382" s="91"/>
      <c r="ELZ382" s="91"/>
      <c r="EMA382" s="91"/>
      <c r="EMB382" s="91"/>
      <c r="EMC382" s="91" t="s">
        <v>218</v>
      </c>
      <c r="EMD382" s="91"/>
      <c r="EME382" s="91"/>
      <c r="EMF382" s="91"/>
      <c r="EMG382" s="91"/>
      <c r="EMH382" s="91"/>
      <c r="EMI382" s="91"/>
      <c r="EMJ382" s="91"/>
      <c r="EMK382" s="91" t="s">
        <v>218</v>
      </c>
      <c r="EML382" s="91"/>
      <c r="EMM382" s="91"/>
      <c r="EMN382" s="91"/>
      <c r="EMO382" s="91"/>
      <c r="EMP382" s="91"/>
      <c r="EMQ382" s="91"/>
      <c r="EMR382" s="91"/>
      <c r="EMS382" s="91" t="s">
        <v>218</v>
      </c>
      <c r="EMT382" s="91"/>
      <c r="EMU382" s="91"/>
      <c r="EMV382" s="91"/>
      <c r="EMW382" s="91"/>
      <c r="EMX382" s="91"/>
      <c r="EMY382" s="91"/>
      <c r="EMZ382" s="91"/>
      <c r="ENA382" s="91" t="s">
        <v>218</v>
      </c>
      <c r="ENB382" s="91"/>
      <c r="ENC382" s="91"/>
      <c r="END382" s="91"/>
      <c r="ENE382" s="91"/>
      <c r="ENF382" s="91"/>
      <c r="ENG382" s="91"/>
      <c r="ENH382" s="91"/>
      <c r="ENI382" s="91" t="s">
        <v>218</v>
      </c>
      <c r="ENJ382" s="91"/>
      <c r="ENK382" s="91"/>
      <c r="ENL382" s="91"/>
      <c r="ENM382" s="91"/>
      <c r="ENN382" s="91"/>
      <c r="ENO382" s="91"/>
      <c r="ENP382" s="91"/>
      <c r="ENQ382" s="91" t="s">
        <v>218</v>
      </c>
      <c r="ENR382" s="91"/>
      <c r="ENS382" s="91"/>
      <c r="ENT382" s="91"/>
      <c r="ENU382" s="91"/>
      <c r="ENV382" s="91"/>
      <c r="ENW382" s="91"/>
      <c r="ENX382" s="91"/>
      <c r="ENY382" s="91" t="s">
        <v>218</v>
      </c>
      <c r="ENZ382" s="91"/>
      <c r="EOA382" s="91"/>
      <c r="EOB382" s="91"/>
      <c r="EOC382" s="91"/>
      <c r="EOD382" s="91"/>
      <c r="EOE382" s="91"/>
      <c r="EOF382" s="91"/>
      <c r="EOG382" s="91" t="s">
        <v>218</v>
      </c>
      <c r="EOH382" s="91"/>
      <c r="EOI382" s="91"/>
      <c r="EOJ382" s="91"/>
      <c r="EOK382" s="91"/>
      <c r="EOL382" s="91"/>
      <c r="EOM382" s="91"/>
      <c r="EON382" s="91"/>
      <c r="EOO382" s="91" t="s">
        <v>218</v>
      </c>
      <c r="EOP382" s="91"/>
      <c r="EOQ382" s="91"/>
      <c r="EOR382" s="91"/>
      <c r="EOS382" s="91"/>
      <c r="EOT382" s="91"/>
      <c r="EOU382" s="91"/>
      <c r="EOV382" s="91"/>
      <c r="EOW382" s="91" t="s">
        <v>218</v>
      </c>
      <c r="EOX382" s="91"/>
      <c r="EOY382" s="91"/>
      <c r="EOZ382" s="91"/>
      <c r="EPA382" s="91"/>
      <c r="EPB382" s="91"/>
      <c r="EPC382" s="91"/>
      <c r="EPD382" s="91"/>
      <c r="EPE382" s="91" t="s">
        <v>218</v>
      </c>
      <c r="EPF382" s="91"/>
      <c r="EPG382" s="91"/>
      <c r="EPH382" s="91"/>
      <c r="EPI382" s="91"/>
      <c r="EPJ382" s="91"/>
      <c r="EPK382" s="91"/>
      <c r="EPL382" s="91"/>
      <c r="EPM382" s="91" t="s">
        <v>218</v>
      </c>
      <c r="EPN382" s="91"/>
      <c r="EPO382" s="91"/>
      <c r="EPP382" s="91"/>
      <c r="EPQ382" s="91"/>
      <c r="EPR382" s="91"/>
      <c r="EPS382" s="91"/>
      <c r="EPT382" s="91"/>
      <c r="EPU382" s="91" t="s">
        <v>218</v>
      </c>
      <c r="EPV382" s="91"/>
      <c r="EPW382" s="91"/>
      <c r="EPX382" s="91"/>
      <c r="EPY382" s="91"/>
      <c r="EPZ382" s="91"/>
      <c r="EQA382" s="91"/>
      <c r="EQB382" s="91"/>
      <c r="EQC382" s="91" t="s">
        <v>218</v>
      </c>
      <c r="EQD382" s="91"/>
      <c r="EQE382" s="91"/>
      <c r="EQF382" s="91"/>
      <c r="EQG382" s="91"/>
      <c r="EQH382" s="91"/>
      <c r="EQI382" s="91"/>
      <c r="EQJ382" s="91"/>
      <c r="EQK382" s="91" t="s">
        <v>218</v>
      </c>
      <c r="EQL382" s="91"/>
      <c r="EQM382" s="91"/>
      <c r="EQN382" s="91"/>
      <c r="EQO382" s="91"/>
      <c r="EQP382" s="91"/>
      <c r="EQQ382" s="91"/>
      <c r="EQR382" s="91"/>
      <c r="EQS382" s="91" t="s">
        <v>218</v>
      </c>
      <c r="EQT382" s="91"/>
      <c r="EQU382" s="91"/>
      <c r="EQV382" s="91"/>
      <c r="EQW382" s="91"/>
      <c r="EQX382" s="91"/>
      <c r="EQY382" s="91"/>
      <c r="EQZ382" s="91"/>
      <c r="ERA382" s="91" t="s">
        <v>218</v>
      </c>
      <c r="ERB382" s="91"/>
      <c r="ERC382" s="91"/>
      <c r="ERD382" s="91"/>
      <c r="ERE382" s="91"/>
      <c r="ERF382" s="91"/>
      <c r="ERG382" s="91"/>
      <c r="ERH382" s="91"/>
      <c r="ERI382" s="91" t="s">
        <v>218</v>
      </c>
      <c r="ERJ382" s="91"/>
      <c r="ERK382" s="91"/>
      <c r="ERL382" s="91"/>
      <c r="ERM382" s="91"/>
      <c r="ERN382" s="91"/>
      <c r="ERO382" s="91"/>
      <c r="ERP382" s="91"/>
      <c r="ERQ382" s="91" t="s">
        <v>218</v>
      </c>
      <c r="ERR382" s="91"/>
      <c r="ERS382" s="91"/>
      <c r="ERT382" s="91"/>
      <c r="ERU382" s="91"/>
      <c r="ERV382" s="91"/>
      <c r="ERW382" s="91"/>
      <c r="ERX382" s="91"/>
      <c r="ERY382" s="91" t="s">
        <v>218</v>
      </c>
      <c r="ERZ382" s="91"/>
      <c r="ESA382" s="91"/>
      <c r="ESB382" s="91"/>
      <c r="ESC382" s="91"/>
      <c r="ESD382" s="91"/>
      <c r="ESE382" s="91"/>
      <c r="ESF382" s="91"/>
      <c r="ESG382" s="91" t="s">
        <v>218</v>
      </c>
      <c r="ESH382" s="91"/>
      <c r="ESI382" s="91"/>
      <c r="ESJ382" s="91"/>
      <c r="ESK382" s="91"/>
      <c r="ESL382" s="91"/>
      <c r="ESM382" s="91"/>
      <c r="ESN382" s="91"/>
      <c r="ESO382" s="91" t="s">
        <v>218</v>
      </c>
      <c r="ESP382" s="91"/>
      <c r="ESQ382" s="91"/>
      <c r="ESR382" s="91"/>
      <c r="ESS382" s="91"/>
      <c r="EST382" s="91"/>
      <c r="ESU382" s="91"/>
      <c r="ESV382" s="91"/>
      <c r="ESW382" s="91" t="s">
        <v>218</v>
      </c>
      <c r="ESX382" s="91"/>
      <c r="ESY382" s="91"/>
      <c r="ESZ382" s="91"/>
      <c r="ETA382" s="91"/>
      <c r="ETB382" s="91"/>
      <c r="ETC382" s="91"/>
      <c r="ETD382" s="91"/>
      <c r="ETE382" s="91" t="s">
        <v>218</v>
      </c>
      <c r="ETF382" s="91"/>
      <c r="ETG382" s="91"/>
      <c r="ETH382" s="91"/>
      <c r="ETI382" s="91"/>
      <c r="ETJ382" s="91"/>
      <c r="ETK382" s="91"/>
      <c r="ETL382" s="91"/>
      <c r="ETM382" s="91" t="s">
        <v>218</v>
      </c>
      <c r="ETN382" s="91"/>
      <c r="ETO382" s="91"/>
      <c r="ETP382" s="91"/>
      <c r="ETQ382" s="91"/>
      <c r="ETR382" s="91"/>
      <c r="ETS382" s="91"/>
      <c r="ETT382" s="91"/>
      <c r="ETU382" s="91" t="s">
        <v>218</v>
      </c>
      <c r="ETV382" s="91"/>
      <c r="ETW382" s="91"/>
      <c r="ETX382" s="91"/>
      <c r="ETY382" s="91"/>
      <c r="ETZ382" s="91"/>
      <c r="EUA382" s="91"/>
      <c r="EUB382" s="91"/>
      <c r="EUC382" s="91" t="s">
        <v>218</v>
      </c>
      <c r="EUD382" s="91"/>
      <c r="EUE382" s="91"/>
      <c r="EUF382" s="91"/>
      <c r="EUG382" s="91"/>
      <c r="EUH382" s="91"/>
      <c r="EUI382" s="91"/>
      <c r="EUJ382" s="91"/>
      <c r="EUK382" s="91" t="s">
        <v>218</v>
      </c>
      <c r="EUL382" s="91"/>
      <c r="EUM382" s="91"/>
      <c r="EUN382" s="91"/>
      <c r="EUO382" s="91"/>
      <c r="EUP382" s="91"/>
      <c r="EUQ382" s="91"/>
      <c r="EUR382" s="91"/>
      <c r="EUS382" s="91" t="s">
        <v>218</v>
      </c>
      <c r="EUT382" s="91"/>
      <c r="EUU382" s="91"/>
      <c r="EUV382" s="91"/>
      <c r="EUW382" s="91"/>
      <c r="EUX382" s="91"/>
      <c r="EUY382" s="91"/>
      <c r="EUZ382" s="91"/>
      <c r="EVA382" s="91" t="s">
        <v>218</v>
      </c>
      <c r="EVB382" s="91"/>
      <c r="EVC382" s="91"/>
      <c r="EVD382" s="91"/>
      <c r="EVE382" s="91"/>
      <c r="EVF382" s="91"/>
      <c r="EVG382" s="91"/>
      <c r="EVH382" s="91"/>
      <c r="EVI382" s="91" t="s">
        <v>218</v>
      </c>
      <c r="EVJ382" s="91"/>
      <c r="EVK382" s="91"/>
      <c r="EVL382" s="91"/>
      <c r="EVM382" s="91"/>
      <c r="EVN382" s="91"/>
      <c r="EVO382" s="91"/>
      <c r="EVP382" s="91"/>
      <c r="EVQ382" s="91" t="s">
        <v>218</v>
      </c>
      <c r="EVR382" s="91"/>
      <c r="EVS382" s="91"/>
      <c r="EVT382" s="91"/>
      <c r="EVU382" s="91"/>
      <c r="EVV382" s="91"/>
      <c r="EVW382" s="91"/>
      <c r="EVX382" s="91"/>
      <c r="EVY382" s="91" t="s">
        <v>218</v>
      </c>
      <c r="EVZ382" s="91"/>
      <c r="EWA382" s="91"/>
      <c r="EWB382" s="91"/>
      <c r="EWC382" s="91"/>
      <c r="EWD382" s="91"/>
      <c r="EWE382" s="91"/>
      <c r="EWF382" s="91"/>
      <c r="EWG382" s="91" t="s">
        <v>218</v>
      </c>
      <c r="EWH382" s="91"/>
      <c r="EWI382" s="91"/>
      <c r="EWJ382" s="91"/>
      <c r="EWK382" s="91"/>
      <c r="EWL382" s="91"/>
      <c r="EWM382" s="91"/>
      <c r="EWN382" s="91"/>
      <c r="EWO382" s="91" t="s">
        <v>218</v>
      </c>
      <c r="EWP382" s="91"/>
      <c r="EWQ382" s="91"/>
      <c r="EWR382" s="91"/>
      <c r="EWS382" s="91"/>
      <c r="EWT382" s="91"/>
      <c r="EWU382" s="91"/>
      <c r="EWV382" s="91"/>
      <c r="EWW382" s="91" t="s">
        <v>218</v>
      </c>
      <c r="EWX382" s="91"/>
      <c r="EWY382" s="91"/>
      <c r="EWZ382" s="91"/>
      <c r="EXA382" s="91"/>
      <c r="EXB382" s="91"/>
      <c r="EXC382" s="91"/>
      <c r="EXD382" s="91"/>
      <c r="EXE382" s="91" t="s">
        <v>218</v>
      </c>
      <c r="EXF382" s="91"/>
      <c r="EXG382" s="91"/>
      <c r="EXH382" s="91"/>
      <c r="EXI382" s="91"/>
      <c r="EXJ382" s="91"/>
      <c r="EXK382" s="91"/>
      <c r="EXL382" s="91"/>
      <c r="EXM382" s="91" t="s">
        <v>218</v>
      </c>
      <c r="EXN382" s="91"/>
      <c r="EXO382" s="91"/>
      <c r="EXP382" s="91"/>
      <c r="EXQ382" s="91"/>
      <c r="EXR382" s="91"/>
      <c r="EXS382" s="91"/>
      <c r="EXT382" s="91"/>
      <c r="EXU382" s="91" t="s">
        <v>218</v>
      </c>
      <c r="EXV382" s="91"/>
      <c r="EXW382" s="91"/>
      <c r="EXX382" s="91"/>
      <c r="EXY382" s="91"/>
      <c r="EXZ382" s="91"/>
      <c r="EYA382" s="91"/>
      <c r="EYB382" s="91"/>
      <c r="EYC382" s="91" t="s">
        <v>218</v>
      </c>
      <c r="EYD382" s="91"/>
      <c r="EYE382" s="91"/>
      <c r="EYF382" s="91"/>
      <c r="EYG382" s="91"/>
      <c r="EYH382" s="91"/>
      <c r="EYI382" s="91"/>
      <c r="EYJ382" s="91"/>
      <c r="EYK382" s="91" t="s">
        <v>218</v>
      </c>
      <c r="EYL382" s="91"/>
      <c r="EYM382" s="91"/>
      <c r="EYN382" s="91"/>
      <c r="EYO382" s="91"/>
      <c r="EYP382" s="91"/>
      <c r="EYQ382" s="91"/>
      <c r="EYR382" s="91"/>
      <c r="EYS382" s="91" t="s">
        <v>218</v>
      </c>
      <c r="EYT382" s="91"/>
      <c r="EYU382" s="91"/>
      <c r="EYV382" s="91"/>
      <c r="EYW382" s="91"/>
      <c r="EYX382" s="91"/>
      <c r="EYY382" s="91"/>
      <c r="EYZ382" s="91"/>
      <c r="EZA382" s="91" t="s">
        <v>218</v>
      </c>
      <c r="EZB382" s="91"/>
      <c r="EZC382" s="91"/>
      <c r="EZD382" s="91"/>
      <c r="EZE382" s="91"/>
      <c r="EZF382" s="91"/>
      <c r="EZG382" s="91"/>
      <c r="EZH382" s="91"/>
      <c r="EZI382" s="91" t="s">
        <v>218</v>
      </c>
      <c r="EZJ382" s="91"/>
      <c r="EZK382" s="91"/>
      <c r="EZL382" s="91"/>
      <c r="EZM382" s="91"/>
      <c r="EZN382" s="91"/>
      <c r="EZO382" s="91"/>
      <c r="EZP382" s="91"/>
      <c r="EZQ382" s="91" t="s">
        <v>218</v>
      </c>
      <c r="EZR382" s="91"/>
      <c r="EZS382" s="91"/>
      <c r="EZT382" s="91"/>
      <c r="EZU382" s="91"/>
      <c r="EZV382" s="91"/>
      <c r="EZW382" s="91"/>
      <c r="EZX382" s="91"/>
      <c r="EZY382" s="91" t="s">
        <v>218</v>
      </c>
      <c r="EZZ382" s="91"/>
      <c r="FAA382" s="91"/>
      <c r="FAB382" s="91"/>
      <c r="FAC382" s="91"/>
      <c r="FAD382" s="91"/>
      <c r="FAE382" s="91"/>
      <c r="FAF382" s="91"/>
      <c r="FAG382" s="91" t="s">
        <v>218</v>
      </c>
      <c r="FAH382" s="91"/>
      <c r="FAI382" s="91"/>
      <c r="FAJ382" s="91"/>
      <c r="FAK382" s="91"/>
      <c r="FAL382" s="91"/>
      <c r="FAM382" s="91"/>
      <c r="FAN382" s="91"/>
      <c r="FAO382" s="91" t="s">
        <v>218</v>
      </c>
      <c r="FAP382" s="91"/>
      <c r="FAQ382" s="91"/>
      <c r="FAR382" s="91"/>
      <c r="FAS382" s="91"/>
      <c r="FAT382" s="91"/>
      <c r="FAU382" s="91"/>
      <c r="FAV382" s="91"/>
      <c r="FAW382" s="91" t="s">
        <v>218</v>
      </c>
      <c r="FAX382" s="91"/>
      <c r="FAY382" s="91"/>
      <c r="FAZ382" s="91"/>
      <c r="FBA382" s="91"/>
      <c r="FBB382" s="91"/>
      <c r="FBC382" s="91"/>
      <c r="FBD382" s="91"/>
      <c r="FBE382" s="91" t="s">
        <v>218</v>
      </c>
      <c r="FBF382" s="91"/>
      <c r="FBG382" s="91"/>
      <c r="FBH382" s="91"/>
      <c r="FBI382" s="91"/>
      <c r="FBJ382" s="91"/>
      <c r="FBK382" s="91"/>
      <c r="FBL382" s="91"/>
      <c r="FBM382" s="91" t="s">
        <v>218</v>
      </c>
      <c r="FBN382" s="91"/>
      <c r="FBO382" s="91"/>
      <c r="FBP382" s="91"/>
      <c r="FBQ382" s="91"/>
      <c r="FBR382" s="91"/>
      <c r="FBS382" s="91"/>
      <c r="FBT382" s="91"/>
      <c r="FBU382" s="91" t="s">
        <v>218</v>
      </c>
      <c r="FBV382" s="91"/>
      <c r="FBW382" s="91"/>
      <c r="FBX382" s="91"/>
      <c r="FBY382" s="91"/>
      <c r="FBZ382" s="91"/>
      <c r="FCA382" s="91"/>
      <c r="FCB382" s="91"/>
      <c r="FCC382" s="91" t="s">
        <v>218</v>
      </c>
      <c r="FCD382" s="91"/>
      <c r="FCE382" s="91"/>
      <c r="FCF382" s="91"/>
      <c r="FCG382" s="91"/>
      <c r="FCH382" s="91"/>
      <c r="FCI382" s="91"/>
      <c r="FCJ382" s="91"/>
      <c r="FCK382" s="91" t="s">
        <v>218</v>
      </c>
      <c r="FCL382" s="91"/>
      <c r="FCM382" s="91"/>
      <c r="FCN382" s="91"/>
      <c r="FCO382" s="91"/>
      <c r="FCP382" s="91"/>
      <c r="FCQ382" s="91"/>
      <c r="FCR382" s="91"/>
      <c r="FCS382" s="91" t="s">
        <v>218</v>
      </c>
      <c r="FCT382" s="91"/>
      <c r="FCU382" s="91"/>
      <c r="FCV382" s="91"/>
      <c r="FCW382" s="91"/>
      <c r="FCX382" s="91"/>
      <c r="FCY382" s="91"/>
      <c r="FCZ382" s="91"/>
      <c r="FDA382" s="91" t="s">
        <v>218</v>
      </c>
      <c r="FDB382" s="91"/>
      <c r="FDC382" s="91"/>
      <c r="FDD382" s="91"/>
      <c r="FDE382" s="91"/>
      <c r="FDF382" s="91"/>
      <c r="FDG382" s="91"/>
      <c r="FDH382" s="91"/>
      <c r="FDI382" s="91" t="s">
        <v>218</v>
      </c>
      <c r="FDJ382" s="91"/>
      <c r="FDK382" s="91"/>
      <c r="FDL382" s="91"/>
      <c r="FDM382" s="91"/>
      <c r="FDN382" s="91"/>
      <c r="FDO382" s="91"/>
      <c r="FDP382" s="91"/>
      <c r="FDQ382" s="91" t="s">
        <v>218</v>
      </c>
      <c r="FDR382" s="91"/>
      <c r="FDS382" s="91"/>
      <c r="FDT382" s="91"/>
      <c r="FDU382" s="91"/>
      <c r="FDV382" s="91"/>
      <c r="FDW382" s="91"/>
      <c r="FDX382" s="91"/>
      <c r="FDY382" s="91" t="s">
        <v>218</v>
      </c>
      <c r="FDZ382" s="91"/>
      <c r="FEA382" s="91"/>
      <c r="FEB382" s="91"/>
      <c r="FEC382" s="91"/>
      <c r="FED382" s="91"/>
      <c r="FEE382" s="91"/>
      <c r="FEF382" s="91"/>
      <c r="FEG382" s="91" t="s">
        <v>218</v>
      </c>
      <c r="FEH382" s="91"/>
      <c r="FEI382" s="91"/>
      <c r="FEJ382" s="91"/>
      <c r="FEK382" s="91"/>
      <c r="FEL382" s="91"/>
      <c r="FEM382" s="91"/>
      <c r="FEN382" s="91"/>
      <c r="FEO382" s="91" t="s">
        <v>218</v>
      </c>
      <c r="FEP382" s="91"/>
      <c r="FEQ382" s="91"/>
      <c r="FER382" s="91"/>
      <c r="FES382" s="91"/>
      <c r="FET382" s="91"/>
      <c r="FEU382" s="91"/>
      <c r="FEV382" s="91"/>
      <c r="FEW382" s="91" t="s">
        <v>218</v>
      </c>
      <c r="FEX382" s="91"/>
      <c r="FEY382" s="91"/>
      <c r="FEZ382" s="91"/>
      <c r="FFA382" s="91"/>
      <c r="FFB382" s="91"/>
      <c r="FFC382" s="91"/>
      <c r="FFD382" s="91"/>
      <c r="FFE382" s="91" t="s">
        <v>218</v>
      </c>
      <c r="FFF382" s="91"/>
      <c r="FFG382" s="91"/>
      <c r="FFH382" s="91"/>
      <c r="FFI382" s="91"/>
      <c r="FFJ382" s="91"/>
      <c r="FFK382" s="91"/>
      <c r="FFL382" s="91"/>
      <c r="FFM382" s="91" t="s">
        <v>218</v>
      </c>
      <c r="FFN382" s="91"/>
      <c r="FFO382" s="91"/>
      <c r="FFP382" s="91"/>
      <c r="FFQ382" s="91"/>
      <c r="FFR382" s="91"/>
      <c r="FFS382" s="91"/>
      <c r="FFT382" s="91"/>
      <c r="FFU382" s="91" t="s">
        <v>218</v>
      </c>
      <c r="FFV382" s="91"/>
      <c r="FFW382" s="91"/>
      <c r="FFX382" s="91"/>
      <c r="FFY382" s="91"/>
      <c r="FFZ382" s="91"/>
      <c r="FGA382" s="91"/>
      <c r="FGB382" s="91"/>
      <c r="FGC382" s="91" t="s">
        <v>218</v>
      </c>
      <c r="FGD382" s="91"/>
      <c r="FGE382" s="91"/>
      <c r="FGF382" s="91"/>
      <c r="FGG382" s="91"/>
      <c r="FGH382" s="91"/>
      <c r="FGI382" s="91"/>
      <c r="FGJ382" s="91"/>
      <c r="FGK382" s="91" t="s">
        <v>218</v>
      </c>
      <c r="FGL382" s="91"/>
      <c r="FGM382" s="91"/>
      <c r="FGN382" s="91"/>
      <c r="FGO382" s="91"/>
      <c r="FGP382" s="91"/>
      <c r="FGQ382" s="91"/>
      <c r="FGR382" s="91"/>
      <c r="FGS382" s="91" t="s">
        <v>218</v>
      </c>
      <c r="FGT382" s="91"/>
      <c r="FGU382" s="91"/>
      <c r="FGV382" s="91"/>
      <c r="FGW382" s="91"/>
      <c r="FGX382" s="91"/>
      <c r="FGY382" s="91"/>
      <c r="FGZ382" s="91"/>
      <c r="FHA382" s="91" t="s">
        <v>218</v>
      </c>
      <c r="FHB382" s="91"/>
      <c r="FHC382" s="91"/>
      <c r="FHD382" s="91"/>
      <c r="FHE382" s="91"/>
      <c r="FHF382" s="91"/>
      <c r="FHG382" s="91"/>
      <c r="FHH382" s="91"/>
      <c r="FHI382" s="91" t="s">
        <v>218</v>
      </c>
      <c r="FHJ382" s="91"/>
      <c r="FHK382" s="91"/>
      <c r="FHL382" s="91"/>
      <c r="FHM382" s="91"/>
      <c r="FHN382" s="91"/>
      <c r="FHO382" s="91"/>
      <c r="FHP382" s="91"/>
      <c r="FHQ382" s="91" t="s">
        <v>218</v>
      </c>
      <c r="FHR382" s="91"/>
      <c r="FHS382" s="91"/>
      <c r="FHT382" s="91"/>
      <c r="FHU382" s="91"/>
      <c r="FHV382" s="91"/>
      <c r="FHW382" s="91"/>
      <c r="FHX382" s="91"/>
      <c r="FHY382" s="91" t="s">
        <v>218</v>
      </c>
      <c r="FHZ382" s="91"/>
      <c r="FIA382" s="91"/>
      <c r="FIB382" s="91"/>
      <c r="FIC382" s="91"/>
      <c r="FID382" s="91"/>
      <c r="FIE382" s="91"/>
      <c r="FIF382" s="91"/>
      <c r="FIG382" s="91" t="s">
        <v>218</v>
      </c>
      <c r="FIH382" s="91"/>
      <c r="FII382" s="91"/>
      <c r="FIJ382" s="91"/>
      <c r="FIK382" s="91"/>
      <c r="FIL382" s="91"/>
      <c r="FIM382" s="91"/>
      <c r="FIN382" s="91"/>
      <c r="FIO382" s="91" t="s">
        <v>218</v>
      </c>
      <c r="FIP382" s="91"/>
      <c r="FIQ382" s="91"/>
      <c r="FIR382" s="91"/>
      <c r="FIS382" s="91"/>
      <c r="FIT382" s="91"/>
      <c r="FIU382" s="91"/>
      <c r="FIV382" s="91"/>
      <c r="FIW382" s="91" t="s">
        <v>218</v>
      </c>
      <c r="FIX382" s="91"/>
      <c r="FIY382" s="91"/>
      <c r="FIZ382" s="91"/>
      <c r="FJA382" s="91"/>
      <c r="FJB382" s="91"/>
      <c r="FJC382" s="91"/>
      <c r="FJD382" s="91"/>
      <c r="FJE382" s="91" t="s">
        <v>218</v>
      </c>
      <c r="FJF382" s="91"/>
      <c r="FJG382" s="91"/>
      <c r="FJH382" s="91"/>
      <c r="FJI382" s="91"/>
      <c r="FJJ382" s="91"/>
      <c r="FJK382" s="91"/>
      <c r="FJL382" s="91"/>
      <c r="FJM382" s="91" t="s">
        <v>218</v>
      </c>
      <c r="FJN382" s="91"/>
      <c r="FJO382" s="91"/>
      <c r="FJP382" s="91"/>
      <c r="FJQ382" s="91"/>
      <c r="FJR382" s="91"/>
      <c r="FJS382" s="91"/>
      <c r="FJT382" s="91"/>
      <c r="FJU382" s="91" t="s">
        <v>218</v>
      </c>
      <c r="FJV382" s="91"/>
      <c r="FJW382" s="91"/>
      <c r="FJX382" s="91"/>
      <c r="FJY382" s="91"/>
      <c r="FJZ382" s="91"/>
      <c r="FKA382" s="91"/>
      <c r="FKB382" s="91"/>
      <c r="FKC382" s="91" t="s">
        <v>218</v>
      </c>
      <c r="FKD382" s="91"/>
      <c r="FKE382" s="91"/>
      <c r="FKF382" s="91"/>
      <c r="FKG382" s="91"/>
      <c r="FKH382" s="91"/>
      <c r="FKI382" s="91"/>
      <c r="FKJ382" s="91"/>
      <c r="FKK382" s="91" t="s">
        <v>218</v>
      </c>
      <c r="FKL382" s="91"/>
      <c r="FKM382" s="91"/>
      <c r="FKN382" s="91"/>
      <c r="FKO382" s="91"/>
      <c r="FKP382" s="91"/>
      <c r="FKQ382" s="91"/>
      <c r="FKR382" s="91"/>
      <c r="FKS382" s="91" t="s">
        <v>218</v>
      </c>
      <c r="FKT382" s="91"/>
      <c r="FKU382" s="91"/>
      <c r="FKV382" s="91"/>
      <c r="FKW382" s="91"/>
      <c r="FKX382" s="91"/>
      <c r="FKY382" s="91"/>
      <c r="FKZ382" s="91"/>
      <c r="FLA382" s="91" t="s">
        <v>218</v>
      </c>
      <c r="FLB382" s="91"/>
      <c r="FLC382" s="91"/>
      <c r="FLD382" s="91"/>
      <c r="FLE382" s="91"/>
      <c r="FLF382" s="91"/>
      <c r="FLG382" s="91"/>
      <c r="FLH382" s="91"/>
      <c r="FLI382" s="91" t="s">
        <v>218</v>
      </c>
      <c r="FLJ382" s="91"/>
      <c r="FLK382" s="91"/>
      <c r="FLL382" s="91"/>
      <c r="FLM382" s="91"/>
      <c r="FLN382" s="91"/>
      <c r="FLO382" s="91"/>
      <c r="FLP382" s="91"/>
      <c r="FLQ382" s="91" t="s">
        <v>218</v>
      </c>
      <c r="FLR382" s="91"/>
      <c r="FLS382" s="91"/>
      <c r="FLT382" s="91"/>
      <c r="FLU382" s="91"/>
      <c r="FLV382" s="91"/>
      <c r="FLW382" s="91"/>
      <c r="FLX382" s="91"/>
      <c r="FLY382" s="91" t="s">
        <v>218</v>
      </c>
      <c r="FLZ382" s="91"/>
      <c r="FMA382" s="91"/>
      <c r="FMB382" s="91"/>
      <c r="FMC382" s="91"/>
      <c r="FMD382" s="91"/>
      <c r="FME382" s="91"/>
      <c r="FMF382" s="91"/>
      <c r="FMG382" s="91" t="s">
        <v>218</v>
      </c>
      <c r="FMH382" s="91"/>
      <c r="FMI382" s="91"/>
      <c r="FMJ382" s="91"/>
      <c r="FMK382" s="91"/>
      <c r="FML382" s="91"/>
      <c r="FMM382" s="91"/>
      <c r="FMN382" s="91"/>
      <c r="FMO382" s="91" t="s">
        <v>218</v>
      </c>
      <c r="FMP382" s="91"/>
      <c r="FMQ382" s="91"/>
      <c r="FMR382" s="91"/>
      <c r="FMS382" s="91"/>
      <c r="FMT382" s="91"/>
      <c r="FMU382" s="91"/>
      <c r="FMV382" s="91"/>
      <c r="FMW382" s="91" t="s">
        <v>218</v>
      </c>
      <c r="FMX382" s="91"/>
      <c r="FMY382" s="91"/>
      <c r="FMZ382" s="91"/>
      <c r="FNA382" s="91"/>
      <c r="FNB382" s="91"/>
      <c r="FNC382" s="91"/>
      <c r="FND382" s="91"/>
      <c r="FNE382" s="91" t="s">
        <v>218</v>
      </c>
      <c r="FNF382" s="91"/>
      <c r="FNG382" s="91"/>
      <c r="FNH382" s="91"/>
      <c r="FNI382" s="91"/>
      <c r="FNJ382" s="91"/>
      <c r="FNK382" s="91"/>
      <c r="FNL382" s="91"/>
      <c r="FNM382" s="91" t="s">
        <v>218</v>
      </c>
      <c r="FNN382" s="91"/>
      <c r="FNO382" s="91"/>
      <c r="FNP382" s="91"/>
      <c r="FNQ382" s="91"/>
      <c r="FNR382" s="91"/>
      <c r="FNS382" s="91"/>
      <c r="FNT382" s="91"/>
      <c r="FNU382" s="91" t="s">
        <v>218</v>
      </c>
      <c r="FNV382" s="91"/>
      <c r="FNW382" s="91"/>
      <c r="FNX382" s="91"/>
      <c r="FNY382" s="91"/>
      <c r="FNZ382" s="91"/>
      <c r="FOA382" s="91"/>
      <c r="FOB382" s="91"/>
      <c r="FOC382" s="91" t="s">
        <v>218</v>
      </c>
      <c r="FOD382" s="91"/>
      <c r="FOE382" s="91"/>
      <c r="FOF382" s="91"/>
      <c r="FOG382" s="91"/>
      <c r="FOH382" s="91"/>
      <c r="FOI382" s="91"/>
      <c r="FOJ382" s="91"/>
      <c r="FOK382" s="91" t="s">
        <v>218</v>
      </c>
      <c r="FOL382" s="91"/>
      <c r="FOM382" s="91"/>
      <c r="FON382" s="91"/>
      <c r="FOO382" s="91"/>
      <c r="FOP382" s="91"/>
      <c r="FOQ382" s="91"/>
      <c r="FOR382" s="91"/>
      <c r="FOS382" s="91" t="s">
        <v>218</v>
      </c>
      <c r="FOT382" s="91"/>
      <c r="FOU382" s="91"/>
      <c r="FOV382" s="91"/>
      <c r="FOW382" s="91"/>
      <c r="FOX382" s="91"/>
      <c r="FOY382" s="91"/>
      <c r="FOZ382" s="91"/>
      <c r="FPA382" s="91" t="s">
        <v>218</v>
      </c>
      <c r="FPB382" s="91"/>
      <c r="FPC382" s="91"/>
      <c r="FPD382" s="91"/>
      <c r="FPE382" s="91"/>
      <c r="FPF382" s="91"/>
      <c r="FPG382" s="91"/>
      <c r="FPH382" s="91"/>
      <c r="FPI382" s="91" t="s">
        <v>218</v>
      </c>
      <c r="FPJ382" s="91"/>
      <c r="FPK382" s="91"/>
      <c r="FPL382" s="91"/>
      <c r="FPM382" s="91"/>
      <c r="FPN382" s="91"/>
      <c r="FPO382" s="91"/>
      <c r="FPP382" s="91"/>
      <c r="FPQ382" s="91" t="s">
        <v>218</v>
      </c>
      <c r="FPR382" s="91"/>
      <c r="FPS382" s="91"/>
      <c r="FPT382" s="91"/>
      <c r="FPU382" s="91"/>
      <c r="FPV382" s="91"/>
      <c r="FPW382" s="91"/>
      <c r="FPX382" s="91"/>
      <c r="FPY382" s="91" t="s">
        <v>218</v>
      </c>
      <c r="FPZ382" s="91"/>
      <c r="FQA382" s="91"/>
      <c r="FQB382" s="91"/>
      <c r="FQC382" s="91"/>
      <c r="FQD382" s="91"/>
      <c r="FQE382" s="91"/>
      <c r="FQF382" s="91"/>
      <c r="FQG382" s="91" t="s">
        <v>218</v>
      </c>
      <c r="FQH382" s="91"/>
      <c r="FQI382" s="91"/>
      <c r="FQJ382" s="91"/>
      <c r="FQK382" s="91"/>
      <c r="FQL382" s="91"/>
      <c r="FQM382" s="91"/>
      <c r="FQN382" s="91"/>
      <c r="FQO382" s="91" t="s">
        <v>218</v>
      </c>
      <c r="FQP382" s="91"/>
      <c r="FQQ382" s="91"/>
      <c r="FQR382" s="91"/>
      <c r="FQS382" s="91"/>
      <c r="FQT382" s="91"/>
      <c r="FQU382" s="91"/>
      <c r="FQV382" s="91"/>
      <c r="FQW382" s="91" t="s">
        <v>218</v>
      </c>
      <c r="FQX382" s="91"/>
      <c r="FQY382" s="91"/>
      <c r="FQZ382" s="91"/>
      <c r="FRA382" s="91"/>
      <c r="FRB382" s="91"/>
      <c r="FRC382" s="91"/>
      <c r="FRD382" s="91"/>
      <c r="FRE382" s="91" t="s">
        <v>218</v>
      </c>
      <c r="FRF382" s="91"/>
      <c r="FRG382" s="91"/>
      <c r="FRH382" s="91"/>
      <c r="FRI382" s="91"/>
      <c r="FRJ382" s="91"/>
      <c r="FRK382" s="91"/>
      <c r="FRL382" s="91"/>
      <c r="FRM382" s="91" t="s">
        <v>218</v>
      </c>
      <c r="FRN382" s="91"/>
      <c r="FRO382" s="91"/>
      <c r="FRP382" s="91"/>
      <c r="FRQ382" s="91"/>
      <c r="FRR382" s="91"/>
      <c r="FRS382" s="91"/>
      <c r="FRT382" s="91"/>
      <c r="FRU382" s="91" t="s">
        <v>218</v>
      </c>
      <c r="FRV382" s="91"/>
      <c r="FRW382" s="91"/>
      <c r="FRX382" s="91"/>
      <c r="FRY382" s="91"/>
      <c r="FRZ382" s="91"/>
      <c r="FSA382" s="91"/>
      <c r="FSB382" s="91"/>
      <c r="FSC382" s="91" t="s">
        <v>218</v>
      </c>
      <c r="FSD382" s="91"/>
      <c r="FSE382" s="91"/>
      <c r="FSF382" s="91"/>
      <c r="FSG382" s="91"/>
      <c r="FSH382" s="91"/>
      <c r="FSI382" s="91"/>
      <c r="FSJ382" s="91"/>
      <c r="FSK382" s="91" t="s">
        <v>218</v>
      </c>
      <c r="FSL382" s="91"/>
      <c r="FSM382" s="91"/>
      <c r="FSN382" s="91"/>
      <c r="FSO382" s="91"/>
      <c r="FSP382" s="91"/>
      <c r="FSQ382" s="91"/>
      <c r="FSR382" s="91"/>
      <c r="FSS382" s="91" t="s">
        <v>218</v>
      </c>
      <c r="FST382" s="91"/>
      <c r="FSU382" s="91"/>
      <c r="FSV382" s="91"/>
      <c r="FSW382" s="91"/>
      <c r="FSX382" s="91"/>
      <c r="FSY382" s="91"/>
      <c r="FSZ382" s="91"/>
      <c r="FTA382" s="91" t="s">
        <v>218</v>
      </c>
      <c r="FTB382" s="91"/>
      <c r="FTC382" s="91"/>
      <c r="FTD382" s="91"/>
      <c r="FTE382" s="91"/>
      <c r="FTF382" s="91"/>
      <c r="FTG382" s="91"/>
      <c r="FTH382" s="91"/>
      <c r="FTI382" s="91" t="s">
        <v>218</v>
      </c>
      <c r="FTJ382" s="91"/>
      <c r="FTK382" s="91"/>
      <c r="FTL382" s="91"/>
      <c r="FTM382" s="91"/>
      <c r="FTN382" s="91"/>
      <c r="FTO382" s="91"/>
      <c r="FTP382" s="91"/>
      <c r="FTQ382" s="91" t="s">
        <v>218</v>
      </c>
      <c r="FTR382" s="91"/>
      <c r="FTS382" s="91"/>
      <c r="FTT382" s="91"/>
      <c r="FTU382" s="91"/>
      <c r="FTV382" s="91"/>
      <c r="FTW382" s="91"/>
      <c r="FTX382" s="91"/>
      <c r="FTY382" s="91" t="s">
        <v>218</v>
      </c>
      <c r="FTZ382" s="91"/>
      <c r="FUA382" s="91"/>
      <c r="FUB382" s="91"/>
      <c r="FUC382" s="91"/>
      <c r="FUD382" s="91"/>
      <c r="FUE382" s="91"/>
      <c r="FUF382" s="91"/>
      <c r="FUG382" s="91" t="s">
        <v>218</v>
      </c>
      <c r="FUH382" s="91"/>
      <c r="FUI382" s="91"/>
      <c r="FUJ382" s="91"/>
      <c r="FUK382" s="91"/>
      <c r="FUL382" s="91"/>
      <c r="FUM382" s="91"/>
      <c r="FUN382" s="91"/>
      <c r="FUO382" s="91" t="s">
        <v>218</v>
      </c>
      <c r="FUP382" s="91"/>
      <c r="FUQ382" s="91"/>
      <c r="FUR382" s="91"/>
      <c r="FUS382" s="91"/>
      <c r="FUT382" s="91"/>
      <c r="FUU382" s="91"/>
      <c r="FUV382" s="91"/>
      <c r="FUW382" s="91" t="s">
        <v>218</v>
      </c>
      <c r="FUX382" s="91"/>
      <c r="FUY382" s="91"/>
      <c r="FUZ382" s="91"/>
      <c r="FVA382" s="91"/>
      <c r="FVB382" s="91"/>
      <c r="FVC382" s="91"/>
      <c r="FVD382" s="91"/>
      <c r="FVE382" s="91" t="s">
        <v>218</v>
      </c>
      <c r="FVF382" s="91"/>
      <c r="FVG382" s="91"/>
      <c r="FVH382" s="91"/>
      <c r="FVI382" s="91"/>
      <c r="FVJ382" s="91"/>
      <c r="FVK382" s="91"/>
      <c r="FVL382" s="91"/>
      <c r="FVM382" s="91" t="s">
        <v>218</v>
      </c>
      <c r="FVN382" s="91"/>
      <c r="FVO382" s="91"/>
      <c r="FVP382" s="91"/>
      <c r="FVQ382" s="91"/>
      <c r="FVR382" s="91"/>
      <c r="FVS382" s="91"/>
      <c r="FVT382" s="91"/>
      <c r="FVU382" s="91" t="s">
        <v>218</v>
      </c>
      <c r="FVV382" s="91"/>
      <c r="FVW382" s="91"/>
      <c r="FVX382" s="91"/>
      <c r="FVY382" s="91"/>
      <c r="FVZ382" s="91"/>
      <c r="FWA382" s="91"/>
      <c r="FWB382" s="91"/>
      <c r="FWC382" s="91" t="s">
        <v>218</v>
      </c>
      <c r="FWD382" s="91"/>
      <c r="FWE382" s="91"/>
      <c r="FWF382" s="91"/>
      <c r="FWG382" s="91"/>
      <c r="FWH382" s="91"/>
      <c r="FWI382" s="91"/>
      <c r="FWJ382" s="91"/>
      <c r="FWK382" s="91" t="s">
        <v>218</v>
      </c>
      <c r="FWL382" s="91"/>
      <c r="FWM382" s="91"/>
      <c r="FWN382" s="91"/>
      <c r="FWO382" s="91"/>
      <c r="FWP382" s="91"/>
      <c r="FWQ382" s="91"/>
      <c r="FWR382" s="91"/>
      <c r="FWS382" s="91" t="s">
        <v>218</v>
      </c>
      <c r="FWT382" s="91"/>
      <c r="FWU382" s="91"/>
      <c r="FWV382" s="91"/>
      <c r="FWW382" s="91"/>
      <c r="FWX382" s="91"/>
      <c r="FWY382" s="91"/>
      <c r="FWZ382" s="91"/>
      <c r="FXA382" s="91" t="s">
        <v>218</v>
      </c>
      <c r="FXB382" s="91"/>
      <c r="FXC382" s="91"/>
      <c r="FXD382" s="91"/>
      <c r="FXE382" s="91"/>
      <c r="FXF382" s="91"/>
      <c r="FXG382" s="91"/>
      <c r="FXH382" s="91"/>
      <c r="FXI382" s="91" t="s">
        <v>218</v>
      </c>
      <c r="FXJ382" s="91"/>
      <c r="FXK382" s="91"/>
      <c r="FXL382" s="91"/>
      <c r="FXM382" s="91"/>
      <c r="FXN382" s="91"/>
      <c r="FXO382" s="91"/>
      <c r="FXP382" s="91"/>
      <c r="FXQ382" s="91" t="s">
        <v>218</v>
      </c>
      <c r="FXR382" s="91"/>
      <c r="FXS382" s="91"/>
      <c r="FXT382" s="91"/>
      <c r="FXU382" s="91"/>
      <c r="FXV382" s="91"/>
      <c r="FXW382" s="91"/>
      <c r="FXX382" s="91"/>
      <c r="FXY382" s="91" t="s">
        <v>218</v>
      </c>
      <c r="FXZ382" s="91"/>
      <c r="FYA382" s="91"/>
      <c r="FYB382" s="91"/>
      <c r="FYC382" s="91"/>
      <c r="FYD382" s="91"/>
      <c r="FYE382" s="91"/>
      <c r="FYF382" s="91"/>
      <c r="FYG382" s="91" t="s">
        <v>218</v>
      </c>
      <c r="FYH382" s="91"/>
      <c r="FYI382" s="91"/>
      <c r="FYJ382" s="91"/>
      <c r="FYK382" s="91"/>
      <c r="FYL382" s="91"/>
      <c r="FYM382" s="91"/>
      <c r="FYN382" s="91"/>
      <c r="FYO382" s="91" t="s">
        <v>218</v>
      </c>
      <c r="FYP382" s="91"/>
      <c r="FYQ382" s="91"/>
      <c r="FYR382" s="91"/>
      <c r="FYS382" s="91"/>
      <c r="FYT382" s="91"/>
      <c r="FYU382" s="91"/>
      <c r="FYV382" s="91"/>
      <c r="FYW382" s="91" t="s">
        <v>218</v>
      </c>
      <c r="FYX382" s="91"/>
      <c r="FYY382" s="91"/>
      <c r="FYZ382" s="91"/>
      <c r="FZA382" s="91"/>
      <c r="FZB382" s="91"/>
      <c r="FZC382" s="91"/>
      <c r="FZD382" s="91"/>
      <c r="FZE382" s="91" t="s">
        <v>218</v>
      </c>
      <c r="FZF382" s="91"/>
      <c r="FZG382" s="91"/>
      <c r="FZH382" s="91"/>
      <c r="FZI382" s="91"/>
      <c r="FZJ382" s="91"/>
      <c r="FZK382" s="91"/>
      <c r="FZL382" s="91"/>
      <c r="FZM382" s="91" t="s">
        <v>218</v>
      </c>
      <c r="FZN382" s="91"/>
      <c r="FZO382" s="91"/>
      <c r="FZP382" s="91"/>
      <c r="FZQ382" s="91"/>
      <c r="FZR382" s="91"/>
      <c r="FZS382" s="91"/>
      <c r="FZT382" s="91"/>
      <c r="FZU382" s="91" t="s">
        <v>218</v>
      </c>
      <c r="FZV382" s="91"/>
      <c r="FZW382" s="91"/>
      <c r="FZX382" s="91"/>
      <c r="FZY382" s="91"/>
      <c r="FZZ382" s="91"/>
      <c r="GAA382" s="91"/>
      <c r="GAB382" s="91"/>
      <c r="GAC382" s="91" t="s">
        <v>218</v>
      </c>
      <c r="GAD382" s="91"/>
      <c r="GAE382" s="91"/>
      <c r="GAF382" s="91"/>
      <c r="GAG382" s="91"/>
      <c r="GAH382" s="91"/>
      <c r="GAI382" s="91"/>
      <c r="GAJ382" s="91"/>
      <c r="GAK382" s="91" t="s">
        <v>218</v>
      </c>
      <c r="GAL382" s="91"/>
      <c r="GAM382" s="91"/>
      <c r="GAN382" s="91"/>
      <c r="GAO382" s="91"/>
      <c r="GAP382" s="91"/>
      <c r="GAQ382" s="91"/>
      <c r="GAR382" s="91"/>
      <c r="GAS382" s="91" t="s">
        <v>218</v>
      </c>
      <c r="GAT382" s="91"/>
      <c r="GAU382" s="91"/>
      <c r="GAV382" s="91"/>
      <c r="GAW382" s="91"/>
      <c r="GAX382" s="91"/>
      <c r="GAY382" s="91"/>
      <c r="GAZ382" s="91"/>
      <c r="GBA382" s="91" t="s">
        <v>218</v>
      </c>
      <c r="GBB382" s="91"/>
      <c r="GBC382" s="91"/>
      <c r="GBD382" s="91"/>
      <c r="GBE382" s="91"/>
      <c r="GBF382" s="91"/>
      <c r="GBG382" s="91"/>
      <c r="GBH382" s="91"/>
      <c r="GBI382" s="91" t="s">
        <v>218</v>
      </c>
      <c r="GBJ382" s="91"/>
      <c r="GBK382" s="91"/>
      <c r="GBL382" s="91"/>
      <c r="GBM382" s="91"/>
      <c r="GBN382" s="91"/>
      <c r="GBO382" s="91"/>
      <c r="GBP382" s="91"/>
      <c r="GBQ382" s="91" t="s">
        <v>218</v>
      </c>
      <c r="GBR382" s="91"/>
      <c r="GBS382" s="91"/>
      <c r="GBT382" s="91"/>
      <c r="GBU382" s="91"/>
      <c r="GBV382" s="91"/>
      <c r="GBW382" s="91"/>
      <c r="GBX382" s="91"/>
      <c r="GBY382" s="91" t="s">
        <v>218</v>
      </c>
      <c r="GBZ382" s="91"/>
      <c r="GCA382" s="91"/>
      <c r="GCB382" s="91"/>
      <c r="GCC382" s="91"/>
      <c r="GCD382" s="91"/>
      <c r="GCE382" s="91"/>
      <c r="GCF382" s="91"/>
      <c r="GCG382" s="91" t="s">
        <v>218</v>
      </c>
      <c r="GCH382" s="91"/>
      <c r="GCI382" s="91"/>
      <c r="GCJ382" s="91"/>
      <c r="GCK382" s="91"/>
      <c r="GCL382" s="91"/>
      <c r="GCM382" s="91"/>
      <c r="GCN382" s="91"/>
      <c r="GCO382" s="91" t="s">
        <v>218</v>
      </c>
      <c r="GCP382" s="91"/>
      <c r="GCQ382" s="91"/>
      <c r="GCR382" s="91"/>
      <c r="GCS382" s="91"/>
      <c r="GCT382" s="91"/>
      <c r="GCU382" s="91"/>
      <c r="GCV382" s="91"/>
      <c r="GCW382" s="91" t="s">
        <v>218</v>
      </c>
      <c r="GCX382" s="91"/>
      <c r="GCY382" s="91"/>
      <c r="GCZ382" s="91"/>
      <c r="GDA382" s="91"/>
      <c r="GDB382" s="91"/>
      <c r="GDC382" s="91"/>
      <c r="GDD382" s="91"/>
      <c r="GDE382" s="91" t="s">
        <v>218</v>
      </c>
      <c r="GDF382" s="91"/>
      <c r="GDG382" s="91"/>
      <c r="GDH382" s="91"/>
      <c r="GDI382" s="91"/>
      <c r="GDJ382" s="91"/>
      <c r="GDK382" s="91"/>
      <c r="GDL382" s="91"/>
      <c r="GDM382" s="91" t="s">
        <v>218</v>
      </c>
      <c r="GDN382" s="91"/>
      <c r="GDO382" s="91"/>
      <c r="GDP382" s="91"/>
      <c r="GDQ382" s="91"/>
      <c r="GDR382" s="91"/>
      <c r="GDS382" s="91"/>
      <c r="GDT382" s="91"/>
      <c r="GDU382" s="91" t="s">
        <v>218</v>
      </c>
      <c r="GDV382" s="91"/>
      <c r="GDW382" s="91"/>
      <c r="GDX382" s="91"/>
      <c r="GDY382" s="91"/>
      <c r="GDZ382" s="91"/>
      <c r="GEA382" s="91"/>
      <c r="GEB382" s="91"/>
      <c r="GEC382" s="91" t="s">
        <v>218</v>
      </c>
      <c r="GED382" s="91"/>
      <c r="GEE382" s="91"/>
      <c r="GEF382" s="91"/>
      <c r="GEG382" s="91"/>
      <c r="GEH382" s="91"/>
      <c r="GEI382" s="91"/>
      <c r="GEJ382" s="91"/>
      <c r="GEK382" s="91" t="s">
        <v>218</v>
      </c>
      <c r="GEL382" s="91"/>
      <c r="GEM382" s="91"/>
      <c r="GEN382" s="91"/>
      <c r="GEO382" s="91"/>
      <c r="GEP382" s="91"/>
      <c r="GEQ382" s="91"/>
      <c r="GER382" s="91"/>
      <c r="GES382" s="91" t="s">
        <v>218</v>
      </c>
      <c r="GET382" s="91"/>
      <c r="GEU382" s="91"/>
      <c r="GEV382" s="91"/>
      <c r="GEW382" s="91"/>
      <c r="GEX382" s="91"/>
      <c r="GEY382" s="91"/>
      <c r="GEZ382" s="91"/>
      <c r="GFA382" s="91" t="s">
        <v>218</v>
      </c>
      <c r="GFB382" s="91"/>
      <c r="GFC382" s="91"/>
      <c r="GFD382" s="91"/>
      <c r="GFE382" s="91"/>
      <c r="GFF382" s="91"/>
      <c r="GFG382" s="91"/>
      <c r="GFH382" s="91"/>
      <c r="GFI382" s="91" t="s">
        <v>218</v>
      </c>
      <c r="GFJ382" s="91"/>
      <c r="GFK382" s="91"/>
      <c r="GFL382" s="91"/>
      <c r="GFM382" s="91"/>
      <c r="GFN382" s="91"/>
      <c r="GFO382" s="91"/>
      <c r="GFP382" s="91"/>
      <c r="GFQ382" s="91" t="s">
        <v>218</v>
      </c>
      <c r="GFR382" s="91"/>
      <c r="GFS382" s="91"/>
      <c r="GFT382" s="91"/>
      <c r="GFU382" s="91"/>
      <c r="GFV382" s="91"/>
      <c r="GFW382" s="91"/>
      <c r="GFX382" s="91"/>
      <c r="GFY382" s="91" t="s">
        <v>218</v>
      </c>
      <c r="GFZ382" s="91"/>
      <c r="GGA382" s="91"/>
      <c r="GGB382" s="91"/>
      <c r="GGC382" s="91"/>
      <c r="GGD382" s="91"/>
      <c r="GGE382" s="91"/>
      <c r="GGF382" s="91"/>
      <c r="GGG382" s="91" t="s">
        <v>218</v>
      </c>
      <c r="GGH382" s="91"/>
      <c r="GGI382" s="91"/>
      <c r="GGJ382" s="91"/>
      <c r="GGK382" s="91"/>
      <c r="GGL382" s="91"/>
      <c r="GGM382" s="91"/>
      <c r="GGN382" s="91"/>
      <c r="GGO382" s="91" t="s">
        <v>218</v>
      </c>
      <c r="GGP382" s="91"/>
      <c r="GGQ382" s="91"/>
      <c r="GGR382" s="91"/>
      <c r="GGS382" s="91"/>
      <c r="GGT382" s="91"/>
      <c r="GGU382" s="91"/>
      <c r="GGV382" s="91"/>
      <c r="GGW382" s="91" t="s">
        <v>218</v>
      </c>
      <c r="GGX382" s="91"/>
      <c r="GGY382" s="91"/>
      <c r="GGZ382" s="91"/>
      <c r="GHA382" s="91"/>
      <c r="GHB382" s="91"/>
      <c r="GHC382" s="91"/>
      <c r="GHD382" s="91"/>
      <c r="GHE382" s="91" t="s">
        <v>218</v>
      </c>
      <c r="GHF382" s="91"/>
      <c r="GHG382" s="91"/>
      <c r="GHH382" s="91"/>
      <c r="GHI382" s="91"/>
      <c r="GHJ382" s="91"/>
      <c r="GHK382" s="91"/>
      <c r="GHL382" s="91"/>
      <c r="GHM382" s="91" t="s">
        <v>218</v>
      </c>
      <c r="GHN382" s="91"/>
      <c r="GHO382" s="91"/>
      <c r="GHP382" s="91"/>
      <c r="GHQ382" s="91"/>
      <c r="GHR382" s="91"/>
      <c r="GHS382" s="91"/>
      <c r="GHT382" s="91"/>
      <c r="GHU382" s="91" t="s">
        <v>218</v>
      </c>
      <c r="GHV382" s="91"/>
      <c r="GHW382" s="91"/>
      <c r="GHX382" s="91"/>
      <c r="GHY382" s="91"/>
      <c r="GHZ382" s="91"/>
      <c r="GIA382" s="91"/>
      <c r="GIB382" s="91"/>
      <c r="GIC382" s="91" t="s">
        <v>218</v>
      </c>
      <c r="GID382" s="91"/>
      <c r="GIE382" s="91"/>
      <c r="GIF382" s="91"/>
      <c r="GIG382" s="91"/>
      <c r="GIH382" s="91"/>
      <c r="GII382" s="91"/>
      <c r="GIJ382" s="91"/>
      <c r="GIK382" s="91" t="s">
        <v>218</v>
      </c>
      <c r="GIL382" s="91"/>
      <c r="GIM382" s="91"/>
      <c r="GIN382" s="91"/>
      <c r="GIO382" s="91"/>
      <c r="GIP382" s="91"/>
      <c r="GIQ382" s="91"/>
      <c r="GIR382" s="91"/>
      <c r="GIS382" s="91" t="s">
        <v>218</v>
      </c>
      <c r="GIT382" s="91"/>
      <c r="GIU382" s="91"/>
      <c r="GIV382" s="91"/>
      <c r="GIW382" s="91"/>
      <c r="GIX382" s="91"/>
      <c r="GIY382" s="91"/>
      <c r="GIZ382" s="91"/>
      <c r="GJA382" s="91" t="s">
        <v>218</v>
      </c>
      <c r="GJB382" s="91"/>
      <c r="GJC382" s="91"/>
      <c r="GJD382" s="91"/>
      <c r="GJE382" s="91"/>
      <c r="GJF382" s="91"/>
      <c r="GJG382" s="91"/>
      <c r="GJH382" s="91"/>
      <c r="GJI382" s="91" t="s">
        <v>218</v>
      </c>
      <c r="GJJ382" s="91"/>
      <c r="GJK382" s="91"/>
      <c r="GJL382" s="91"/>
      <c r="GJM382" s="91"/>
      <c r="GJN382" s="91"/>
      <c r="GJO382" s="91"/>
      <c r="GJP382" s="91"/>
      <c r="GJQ382" s="91" t="s">
        <v>218</v>
      </c>
      <c r="GJR382" s="91"/>
      <c r="GJS382" s="91"/>
      <c r="GJT382" s="91"/>
      <c r="GJU382" s="91"/>
      <c r="GJV382" s="91"/>
      <c r="GJW382" s="91"/>
      <c r="GJX382" s="91"/>
      <c r="GJY382" s="91" t="s">
        <v>218</v>
      </c>
      <c r="GJZ382" s="91"/>
      <c r="GKA382" s="91"/>
      <c r="GKB382" s="91"/>
      <c r="GKC382" s="91"/>
      <c r="GKD382" s="91"/>
      <c r="GKE382" s="91"/>
      <c r="GKF382" s="91"/>
      <c r="GKG382" s="91" t="s">
        <v>218</v>
      </c>
      <c r="GKH382" s="91"/>
      <c r="GKI382" s="91"/>
      <c r="GKJ382" s="91"/>
      <c r="GKK382" s="91"/>
      <c r="GKL382" s="91"/>
      <c r="GKM382" s="91"/>
      <c r="GKN382" s="91"/>
      <c r="GKO382" s="91" t="s">
        <v>218</v>
      </c>
      <c r="GKP382" s="91"/>
      <c r="GKQ382" s="91"/>
      <c r="GKR382" s="91"/>
      <c r="GKS382" s="91"/>
      <c r="GKT382" s="91"/>
      <c r="GKU382" s="91"/>
      <c r="GKV382" s="91"/>
      <c r="GKW382" s="91" t="s">
        <v>218</v>
      </c>
      <c r="GKX382" s="91"/>
      <c r="GKY382" s="91"/>
      <c r="GKZ382" s="91"/>
      <c r="GLA382" s="91"/>
      <c r="GLB382" s="91"/>
      <c r="GLC382" s="91"/>
      <c r="GLD382" s="91"/>
      <c r="GLE382" s="91" t="s">
        <v>218</v>
      </c>
      <c r="GLF382" s="91"/>
      <c r="GLG382" s="91"/>
      <c r="GLH382" s="91"/>
      <c r="GLI382" s="91"/>
      <c r="GLJ382" s="91"/>
      <c r="GLK382" s="91"/>
      <c r="GLL382" s="91"/>
      <c r="GLM382" s="91" t="s">
        <v>218</v>
      </c>
      <c r="GLN382" s="91"/>
      <c r="GLO382" s="91"/>
      <c r="GLP382" s="91"/>
      <c r="GLQ382" s="91"/>
      <c r="GLR382" s="91"/>
      <c r="GLS382" s="91"/>
      <c r="GLT382" s="91"/>
      <c r="GLU382" s="91" t="s">
        <v>218</v>
      </c>
      <c r="GLV382" s="91"/>
      <c r="GLW382" s="91"/>
      <c r="GLX382" s="91"/>
      <c r="GLY382" s="91"/>
      <c r="GLZ382" s="91"/>
      <c r="GMA382" s="91"/>
      <c r="GMB382" s="91"/>
      <c r="GMC382" s="91" t="s">
        <v>218</v>
      </c>
      <c r="GMD382" s="91"/>
      <c r="GME382" s="91"/>
      <c r="GMF382" s="91"/>
      <c r="GMG382" s="91"/>
      <c r="GMH382" s="91"/>
      <c r="GMI382" s="91"/>
      <c r="GMJ382" s="91"/>
      <c r="GMK382" s="91" t="s">
        <v>218</v>
      </c>
      <c r="GML382" s="91"/>
      <c r="GMM382" s="91"/>
      <c r="GMN382" s="91"/>
      <c r="GMO382" s="91"/>
      <c r="GMP382" s="91"/>
      <c r="GMQ382" s="91"/>
      <c r="GMR382" s="91"/>
      <c r="GMS382" s="91" t="s">
        <v>218</v>
      </c>
      <c r="GMT382" s="91"/>
      <c r="GMU382" s="91"/>
      <c r="GMV382" s="91"/>
      <c r="GMW382" s="91"/>
      <c r="GMX382" s="91"/>
      <c r="GMY382" s="91"/>
      <c r="GMZ382" s="91"/>
      <c r="GNA382" s="91" t="s">
        <v>218</v>
      </c>
      <c r="GNB382" s="91"/>
      <c r="GNC382" s="91"/>
      <c r="GND382" s="91"/>
      <c r="GNE382" s="91"/>
      <c r="GNF382" s="91"/>
      <c r="GNG382" s="91"/>
      <c r="GNH382" s="91"/>
      <c r="GNI382" s="91" t="s">
        <v>218</v>
      </c>
      <c r="GNJ382" s="91"/>
      <c r="GNK382" s="91"/>
      <c r="GNL382" s="91"/>
      <c r="GNM382" s="91"/>
      <c r="GNN382" s="91"/>
      <c r="GNO382" s="91"/>
      <c r="GNP382" s="91"/>
      <c r="GNQ382" s="91" t="s">
        <v>218</v>
      </c>
      <c r="GNR382" s="91"/>
      <c r="GNS382" s="91"/>
      <c r="GNT382" s="91"/>
      <c r="GNU382" s="91"/>
      <c r="GNV382" s="91"/>
      <c r="GNW382" s="91"/>
      <c r="GNX382" s="91"/>
      <c r="GNY382" s="91" t="s">
        <v>218</v>
      </c>
      <c r="GNZ382" s="91"/>
      <c r="GOA382" s="91"/>
      <c r="GOB382" s="91"/>
      <c r="GOC382" s="91"/>
      <c r="GOD382" s="91"/>
      <c r="GOE382" s="91"/>
      <c r="GOF382" s="91"/>
      <c r="GOG382" s="91" t="s">
        <v>218</v>
      </c>
      <c r="GOH382" s="91"/>
      <c r="GOI382" s="91"/>
      <c r="GOJ382" s="91"/>
      <c r="GOK382" s="91"/>
      <c r="GOL382" s="91"/>
      <c r="GOM382" s="91"/>
      <c r="GON382" s="91"/>
      <c r="GOO382" s="91" t="s">
        <v>218</v>
      </c>
      <c r="GOP382" s="91"/>
      <c r="GOQ382" s="91"/>
      <c r="GOR382" s="91"/>
      <c r="GOS382" s="91"/>
      <c r="GOT382" s="91"/>
      <c r="GOU382" s="91"/>
      <c r="GOV382" s="91"/>
      <c r="GOW382" s="91" t="s">
        <v>218</v>
      </c>
      <c r="GOX382" s="91"/>
      <c r="GOY382" s="91"/>
      <c r="GOZ382" s="91"/>
      <c r="GPA382" s="91"/>
      <c r="GPB382" s="91"/>
      <c r="GPC382" s="91"/>
      <c r="GPD382" s="91"/>
      <c r="GPE382" s="91" t="s">
        <v>218</v>
      </c>
      <c r="GPF382" s="91"/>
      <c r="GPG382" s="91"/>
      <c r="GPH382" s="91"/>
      <c r="GPI382" s="91"/>
      <c r="GPJ382" s="91"/>
      <c r="GPK382" s="91"/>
      <c r="GPL382" s="91"/>
      <c r="GPM382" s="91" t="s">
        <v>218</v>
      </c>
      <c r="GPN382" s="91"/>
      <c r="GPO382" s="91"/>
      <c r="GPP382" s="91"/>
      <c r="GPQ382" s="91"/>
      <c r="GPR382" s="91"/>
      <c r="GPS382" s="91"/>
      <c r="GPT382" s="91"/>
      <c r="GPU382" s="91" t="s">
        <v>218</v>
      </c>
      <c r="GPV382" s="91"/>
      <c r="GPW382" s="91"/>
      <c r="GPX382" s="91"/>
      <c r="GPY382" s="91"/>
      <c r="GPZ382" s="91"/>
      <c r="GQA382" s="91"/>
      <c r="GQB382" s="91"/>
      <c r="GQC382" s="91" t="s">
        <v>218</v>
      </c>
      <c r="GQD382" s="91"/>
      <c r="GQE382" s="91"/>
      <c r="GQF382" s="91"/>
      <c r="GQG382" s="91"/>
      <c r="GQH382" s="91"/>
      <c r="GQI382" s="91"/>
      <c r="GQJ382" s="91"/>
      <c r="GQK382" s="91" t="s">
        <v>218</v>
      </c>
      <c r="GQL382" s="91"/>
      <c r="GQM382" s="91"/>
      <c r="GQN382" s="91"/>
      <c r="GQO382" s="91"/>
      <c r="GQP382" s="91"/>
      <c r="GQQ382" s="91"/>
      <c r="GQR382" s="91"/>
      <c r="GQS382" s="91" t="s">
        <v>218</v>
      </c>
      <c r="GQT382" s="91"/>
      <c r="GQU382" s="91"/>
      <c r="GQV382" s="91"/>
      <c r="GQW382" s="91"/>
      <c r="GQX382" s="91"/>
      <c r="GQY382" s="91"/>
      <c r="GQZ382" s="91"/>
      <c r="GRA382" s="91" t="s">
        <v>218</v>
      </c>
      <c r="GRB382" s="91"/>
      <c r="GRC382" s="91"/>
      <c r="GRD382" s="91"/>
      <c r="GRE382" s="91"/>
      <c r="GRF382" s="91"/>
      <c r="GRG382" s="91"/>
      <c r="GRH382" s="91"/>
      <c r="GRI382" s="91" t="s">
        <v>218</v>
      </c>
      <c r="GRJ382" s="91"/>
      <c r="GRK382" s="91"/>
      <c r="GRL382" s="91"/>
      <c r="GRM382" s="91"/>
      <c r="GRN382" s="91"/>
      <c r="GRO382" s="91"/>
      <c r="GRP382" s="91"/>
      <c r="GRQ382" s="91" t="s">
        <v>218</v>
      </c>
      <c r="GRR382" s="91"/>
      <c r="GRS382" s="91"/>
      <c r="GRT382" s="91"/>
      <c r="GRU382" s="91"/>
      <c r="GRV382" s="91"/>
      <c r="GRW382" s="91"/>
      <c r="GRX382" s="91"/>
      <c r="GRY382" s="91" t="s">
        <v>218</v>
      </c>
      <c r="GRZ382" s="91"/>
      <c r="GSA382" s="91"/>
      <c r="GSB382" s="91"/>
      <c r="GSC382" s="91"/>
      <c r="GSD382" s="91"/>
      <c r="GSE382" s="91"/>
      <c r="GSF382" s="91"/>
      <c r="GSG382" s="91" t="s">
        <v>218</v>
      </c>
      <c r="GSH382" s="91"/>
      <c r="GSI382" s="91"/>
      <c r="GSJ382" s="91"/>
      <c r="GSK382" s="91"/>
      <c r="GSL382" s="91"/>
      <c r="GSM382" s="91"/>
      <c r="GSN382" s="91"/>
      <c r="GSO382" s="91" t="s">
        <v>218</v>
      </c>
      <c r="GSP382" s="91"/>
      <c r="GSQ382" s="91"/>
      <c r="GSR382" s="91"/>
      <c r="GSS382" s="91"/>
      <c r="GST382" s="91"/>
      <c r="GSU382" s="91"/>
      <c r="GSV382" s="91"/>
      <c r="GSW382" s="91" t="s">
        <v>218</v>
      </c>
      <c r="GSX382" s="91"/>
      <c r="GSY382" s="91"/>
      <c r="GSZ382" s="91"/>
      <c r="GTA382" s="91"/>
      <c r="GTB382" s="91"/>
      <c r="GTC382" s="91"/>
      <c r="GTD382" s="91"/>
      <c r="GTE382" s="91" t="s">
        <v>218</v>
      </c>
      <c r="GTF382" s="91"/>
      <c r="GTG382" s="91"/>
      <c r="GTH382" s="91"/>
      <c r="GTI382" s="91"/>
      <c r="GTJ382" s="91"/>
      <c r="GTK382" s="91"/>
      <c r="GTL382" s="91"/>
      <c r="GTM382" s="91" t="s">
        <v>218</v>
      </c>
      <c r="GTN382" s="91"/>
      <c r="GTO382" s="91"/>
      <c r="GTP382" s="91"/>
      <c r="GTQ382" s="91"/>
      <c r="GTR382" s="91"/>
      <c r="GTS382" s="91"/>
      <c r="GTT382" s="91"/>
      <c r="GTU382" s="91" t="s">
        <v>218</v>
      </c>
      <c r="GTV382" s="91"/>
      <c r="GTW382" s="91"/>
      <c r="GTX382" s="91"/>
      <c r="GTY382" s="91"/>
      <c r="GTZ382" s="91"/>
      <c r="GUA382" s="91"/>
      <c r="GUB382" s="91"/>
      <c r="GUC382" s="91" t="s">
        <v>218</v>
      </c>
      <c r="GUD382" s="91"/>
      <c r="GUE382" s="91"/>
      <c r="GUF382" s="91"/>
      <c r="GUG382" s="91"/>
      <c r="GUH382" s="91"/>
      <c r="GUI382" s="91"/>
      <c r="GUJ382" s="91"/>
      <c r="GUK382" s="91" t="s">
        <v>218</v>
      </c>
      <c r="GUL382" s="91"/>
      <c r="GUM382" s="91"/>
      <c r="GUN382" s="91"/>
      <c r="GUO382" s="91"/>
      <c r="GUP382" s="91"/>
      <c r="GUQ382" s="91"/>
      <c r="GUR382" s="91"/>
      <c r="GUS382" s="91" t="s">
        <v>218</v>
      </c>
      <c r="GUT382" s="91"/>
      <c r="GUU382" s="91"/>
      <c r="GUV382" s="91"/>
      <c r="GUW382" s="91"/>
      <c r="GUX382" s="91"/>
      <c r="GUY382" s="91"/>
      <c r="GUZ382" s="91"/>
      <c r="GVA382" s="91" t="s">
        <v>218</v>
      </c>
      <c r="GVB382" s="91"/>
      <c r="GVC382" s="91"/>
      <c r="GVD382" s="91"/>
      <c r="GVE382" s="91"/>
      <c r="GVF382" s="91"/>
      <c r="GVG382" s="91"/>
      <c r="GVH382" s="91"/>
      <c r="GVI382" s="91" t="s">
        <v>218</v>
      </c>
      <c r="GVJ382" s="91"/>
      <c r="GVK382" s="91"/>
      <c r="GVL382" s="91"/>
      <c r="GVM382" s="91"/>
      <c r="GVN382" s="91"/>
      <c r="GVO382" s="91"/>
      <c r="GVP382" s="91"/>
      <c r="GVQ382" s="91" t="s">
        <v>218</v>
      </c>
      <c r="GVR382" s="91"/>
      <c r="GVS382" s="91"/>
      <c r="GVT382" s="91"/>
      <c r="GVU382" s="91"/>
      <c r="GVV382" s="91"/>
      <c r="GVW382" s="91"/>
      <c r="GVX382" s="91"/>
      <c r="GVY382" s="91" t="s">
        <v>218</v>
      </c>
      <c r="GVZ382" s="91"/>
      <c r="GWA382" s="91"/>
      <c r="GWB382" s="91"/>
      <c r="GWC382" s="91"/>
      <c r="GWD382" s="91"/>
      <c r="GWE382" s="91"/>
      <c r="GWF382" s="91"/>
      <c r="GWG382" s="91" t="s">
        <v>218</v>
      </c>
      <c r="GWH382" s="91"/>
      <c r="GWI382" s="91"/>
      <c r="GWJ382" s="91"/>
      <c r="GWK382" s="91"/>
      <c r="GWL382" s="91"/>
      <c r="GWM382" s="91"/>
      <c r="GWN382" s="91"/>
      <c r="GWO382" s="91" t="s">
        <v>218</v>
      </c>
      <c r="GWP382" s="91"/>
      <c r="GWQ382" s="91"/>
      <c r="GWR382" s="91"/>
      <c r="GWS382" s="91"/>
      <c r="GWT382" s="91"/>
      <c r="GWU382" s="91"/>
      <c r="GWV382" s="91"/>
      <c r="GWW382" s="91" t="s">
        <v>218</v>
      </c>
      <c r="GWX382" s="91"/>
      <c r="GWY382" s="91"/>
      <c r="GWZ382" s="91"/>
      <c r="GXA382" s="91"/>
      <c r="GXB382" s="91"/>
      <c r="GXC382" s="91"/>
      <c r="GXD382" s="91"/>
      <c r="GXE382" s="91" t="s">
        <v>218</v>
      </c>
      <c r="GXF382" s="91"/>
      <c r="GXG382" s="91"/>
      <c r="GXH382" s="91"/>
      <c r="GXI382" s="91"/>
      <c r="GXJ382" s="91"/>
      <c r="GXK382" s="91"/>
      <c r="GXL382" s="91"/>
      <c r="GXM382" s="91" t="s">
        <v>218</v>
      </c>
      <c r="GXN382" s="91"/>
      <c r="GXO382" s="91"/>
      <c r="GXP382" s="91"/>
      <c r="GXQ382" s="91"/>
      <c r="GXR382" s="91"/>
      <c r="GXS382" s="91"/>
      <c r="GXT382" s="91"/>
      <c r="GXU382" s="91" t="s">
        <v>218</v>
      </c>
      <c r="GXV382" s="91"/>
      <c r="GXW382" s="91"/>
      <c r="GXX382" s="91"/>
      <c r="GXY382" s="91"/>
      <c r="GXZ382" s="91"/>
      <c r="GYA382" s="91"/>
      <c r="GYB382" s="91"/>
      <c r="GYC382" s="91" t="s">
        <v>218</v>
      </c>
      <c r="GYD382" s="91"/>
      <c r="GYE382" s="91"/>
      <c r="GYF382" s="91"/>
      <c r="GYG382" s="91"/>
      <c r="GYH382" s="91"/>
      <c r="GYI382" s="91"/>
      <c r="GYJ382" s="91"/>
      <c r="GYK382" s="91" t="s">
        <v>218</v>
      </c>
      <c r="GYL382" s="91"/>
      <c r="GYM382" s="91"/>
      <c r="GYN382" s="91"/>
      <c r="GYO382" s="91"/>
      <c r="GYP382" s="91"/>
      <c r="GYQ382" s="91"/>
      <c r="GYR382" s="91"/>
      <c r="GYS382" s="91" t="s">
        <v>218</v>
      </c>
      <c r="GYT382" s="91"/>
      <c r="GYU382" s="91"/>
      <c r="GYV382" s="91"/>
      <c r="GYW382" s="91"/>
      <c r="GYX382" s="91"/>
      <c r="GYY382" s="91"/>
      <c r="GYZ382" s="91"/>
      <c r="GZA382" s="91" t="s">
        <v>218</v>
      </c>
      <c r="GZB382" s="91"/>
      <c r="GZC382" s="91"/>
      <c r="GZD382" s="91"/>
      <c r="GZE382" s="91"/>
      <c r="GZF382" s="91"/>
      <c r="GZG382" s="91"/>
      <c r="GZH382" s="91"/>
      <c r="GZI382" s="91" t="s">
        <v>218</v>
      </c>
      <c r="GZJ382" s="91"/>
      <c r="GZK382" s="91"/>
      <c r="GZL382" s="91"/>
      <c r="GZM382" s="91"/>
      <c r="GZN382" s="91"/>
      <c r="GZO382" s="91"/>
      <c r="GZP382" s="91"/>
      <c r="GZQ382" s="91" t="s">
        <v>218</v>
      </c>
      <c r="GZR382" s="91"/>
      <c r="GZS382" s="91"/>
      <c r="GZT382" s="91"/>
      <c r="GZU382" s="91"/>
      <c r="GZV382" s="91"/>
      <c r="GZW382" s="91"/>
      <c r="GZX382" s="91"/>
      <c r="GZY382" s="91" t="s">
        <v>218</v>
      </c>
      <c r="GZZ382" s="91"/>
      <c r="HAA382" s="91"/>
      <c r="HAB382" s="91"/>
      <c r="HAC382" s="91"/>
      <c r="HAD382" s="91"/>
      <c r="HAE382" s="91"/>
      <c r="HAF382" s="91"/>
      <c r="HAG382" s="91" t="s">
        <v>218</v>
      </c>
      <c r="HAH382" s="91"/>
      <c r="HAI382" s="91"/>
      <c r="HAJ382" s="91"/>
      <c r="HAK382" s="91"/>
      <c r="HAL382" s="91"/>
      <c r="HAM382" s="91"/>
      <c r="HAN382" s="91"/>
      <c r="HAO382" s="91" t="s">
        <v>218</v>
      </c>
      <c r="HAP382" s="91"/>
      <c r="HAQ382" s="91"/>
      <c r="HAR382" s="91"/>
      <c r="HAS382" s="91"/>
      <c r="HAT382" s="91"/>
      <c r="HAU382" s="91"/>
      <c r="HAV382" s="91"/>
      <c r="HAW382" s="91" t="s">
        <v>218</v>
      </c>
      <c r="HAX382" s="91"/>
      <c r="HAY382" s="91"/>
      <c r="HAZ382" s="91"/>
      <c r="HBA382" s="91"/>
      <c r="HBB382" s="91"/>
      <c r="HBC382" s="91"/>
      <c r="HBD382" s="91"/>
      <c r="HBE382" s="91" t="s">
        <v>218</v>
      </c>
      <c r="HBF382" s="91"/>
      <c r="HBG382" s="91"/>
      <c r="HBH382" s="91"/>
      <c r="HBI382" s="91"/>
      <c r="HBJ382" s="91"/>
      <c r="HBK382" s="91"/>
      <c r="HBL382" s="91"/>
      <c r="HBM382" s="91" t="s">
        <v>218</v>
      </c>
      <c r="HBN382" s="91"/>
      <c r="HBO382" s="91"/>
      <c r="HBP382" s="91"/>
      <c r="HBQ382" s="91"/>
      <c r="HBR382" s="91"/>
      <c r="HBS382" s="91"/>
      <c r="HBT382" s="91"/>
      <c r="HBU382" s="91" t="s">
        <v>218</v>
      </c>
      <c r="HBV382" s="91"/>
      <c r="HBW382" s="91"/>
      <c r="HBX382" s="91"/>
      <c r="HBY382" s="91"/>
      <c r="HBZ382" s="91"/>
      <c r="HCA382" s="91"/>
      <c r="HCB382" s="91"/>
      <c r="HCC382" s="91" t="s">
        <v>218</v>
      </c>
      <c r="HCD382" s="91"/>
      <c r="HCE382" s="91"/>
      <c r="HCF382" s="91"/>
      <c r="HCG382" s="91"/>
      <c r="HCH382" s="91"/>
      <c r="HCI382" s="91"/>
      <c r="HCJ382" s="91"/>
      <c r="HCK382" s="91" t="s">
        <v>218</v>
      </c>
      <c r="HCL382" s="91"/>
      <c r="HCM382" s="91"/>
      <c r="HCN382" s="91"/>
      <c r="HCO382" s="91"/>
      <c r="HCP382" s="91"/>
      <c r="HCQ382" s="91"/>
      <c r="HCR382" s="91"/>
      <c r="HCS382" s="91" t="s">
        <v>218</v>
      </c>
      <c r="HCT382" s="91"/>
      <c r="HCU382" s="91"/>
      <c r="HCV382" s="91"/>
      <c r="HCW382" s="91"/>
      <c r="HCX382" s="91"/>
      <c r="HCY382" s="91"/>
      <c r="HCZ382" s="91"/>
      <c r="HDA382" s="91" t="s">
        <v>218</v>
      </c>
      <c r="HDB382" s="91"/>
      <c r="HDC382" s="91"/>
      <c r="HDD382" s="91"/>
      <c r="HDE382" s="91"/>
      <c r="HDF382" s="91"/>
      <c r="HDG382" s="91"/>
      <c r="HDH382" s="91"/>
      <c r="HDI382" s="91" t="s">
        <v>218</v>
      </c>
      <c r="HDJ382" s="91"/>
      <c r="HDK382" s="91"/>
      <c r="HDL382" s="91"/>
      <c r="HDM382" s="91"/>
      <c r="HDN382" s="91"/>
      <c r="HDO382" s="91"/>
      <c r="HDP382" s="91"/>
      <c r="HDQ382" s="91" t="s">
        <v>218</v>
      </c>
      <c r="HDR382" s="91"/>
      <c r="HDS382" s="91"/>
      <c r="HDT382" s="91"/>
      <c r="HDU382" s="91"/>
      <c r="HDV382" s="91"/>
      <c r="HDW382" s="91"/>
      <c r="HDX382" s="91"/>
      <c r="HDY382" s="91" t="s">
        <v>218</v>
      </c>
      <c r="HDZ382" s="91"/>
      <c r="HEA382" s="91"/>
      <c r="HEB382" s="91"/>
      <c r="HEC382" s="91"/>
      <c r="HED382" s="91"/>
      <c r="HEE382" s="91"/>
      <c r="HEF382" s="91"/>
      <c r="HEG382" s="91" t="s">
        <v>218</v>
      </c>
      <c r="HEH382" s="91"/>
      <c r="HEI382" s="91"/>
      <c r="HEJ382" s="91"/>
      <c r="HEK382" s="91"/>
      <c r="HEL382" s="91"/>
      <c r="HEM382" s="91"/>
      <c r="HEN382" s="91"/>
      <c r="HEO382" s="91" t="s">
        <v>218</v>
      </c>
      <c r="HEP382" s="91"/>
      <c r="HEQ382" s="91"/>
      <c r="HER382" s="91"/>
      <c r="HES382" s="91"/>
      <c r="HET382" s="91"/>
      <c r="HEU382" s="91"/>
      <c r="HEV382" s="91"/>
      <c r="HEW382" s="91" t="s">
        <v>218</v>
      </c>
      <c r="HEX382" s="91"/>
      <c r="HEY382" s="91"/>
      <c r="HEZ382" s="91"/>
      <c r="HFA382" s="91"/>
      <c r="HFB382" s="91"/>
      <c r="HFC382" s="91"/>
      <c r="HFD382" s="91"/>
      <c r="HFE382" s="91" t="s">
        <v>218</v>
      </c>
      <c r="HFF382" s="91"/>
      <c r="HFG382" s="91"/>
      <c r="HFH382" s="91"/>
      <c r="HFI382" s="91"/>
      <c r="HFJ382" s="91"/>
      <c r="HFK382" s="91"/>
      <c r="HFL382" s="91"/>
      <c r="HFM382" s="91" t="s">
        <v>218</v>
      </c>
      <c r="HFN382" s="91"/>
      <c r="HFO382" s="91"/>
      <c r="HFP382" s="91"/>
      <c r="HFQ382" s="91"/>
      <c r="HFR382" s="91"/>
      <c r="HFS382" s="91"/>
      <c r="HFT382" s="91"/>
      <c r="HFU382" s="91" t="s">
        <v>218</v>
      </c>
      <c r="HFV382" s="91"/>
      <c r="HFW382" s="91"/>
      <c r="HFX382" s="91"/>
      <c r="HFY382" s="91"/>
      <c r="HFZ382" s="91"/>
      <c r="HGA382" s="91"/>
      <c r="HGB382" s="91"/>
      <c r="HGC382" s="91" t="s">
        <v>218</v>
      </c>
      <c r="HGD382" s="91"/>
      <c r="HGE382" s="91"/>
      <c r="HGF382" s="91"/>
      <c r="HGG382" s="91"/>
      <c r="HGH382" s="91"/>
      <c r="HGI382" s="91"/>
      <c r="HGJ382" s="91"/>
      <c r="HGK382" s="91" t="s">
        <v>218</v>
      </c>
      <c r="HGL382" s="91"/>
      <c r="HGM382" s="91"/>
      <c r="HGN382" s="91"/>
      <c r="HGO382" s="91"/>
      <c r="HGP382" s="91"/>
      <c r="HGQ382" s="91"/>
      <c r="HGR382" s="91"/>
      <c r="HGS382" s="91" t="s">
        <v>218</v>
      </c>
      <c r="HGT382" s="91"/>
      <c r="HGU382" s="91"/>
      <c r="HGV382" s="91"/>
      <c r="HGW382" s="91"/>
      <c r="HGX382" s="91"/>
      <c r="HGY382" s="91"/>
      <c r="HGZ382" s="91"/>
      <c r="HHA382" s="91" t="s">
        <v>218</v>
      </c>
      <c r="HHB382" s="91"/>
      <c r="HHC382" s="91"/>
      <c r="HHD382" s="91"/>
      <c r="HHE382" s="91"/>
      <c r="HHF382" s="91"/>
      <c r="HHG382" s="91"/>
      <c r="HHH382" s="91"/>
      <c r="HHI382" s="91" t="s">
        <v>218</v>
      </c>
      <c r="HHJ382" s="91"/>
      <c r="HHK382" s="91"/>
      <c r="HHL382" s="91"/>
      <c r="HHM382" s="91"/>
      <c r="HHN382" s="91"/>
      <c r="HHO382" s="91"/>
      <c r="HHP382" s="91"/>
      <c r="HHQ382" s="91" t="s">
        <v>218</v>
      </c>
      <c r="HHR382" s="91"/>
      <c r="HHS382" s="91"/>
      <c r="HHT382" s="91"/>
      <c r="HHU382" s="91"/>
      <c r="HHV382" s="91"/>
      <c r="HHW382" s="91"/>
      <c r="HHX382" s="91"/>
      <c r="HHY382" s="91" t="s">
        <v>218</v>
      </c>
      <c r="HHZ382" s="91"/>
      <c r="HIA382" s="91"/>
      <c r="HIB382" s="91"/>
      <c r="HIC382" s="91"/>
      <c r="HID382" s="91"/>
      <c r="HIE382" s="91"/>
      <c r="HIF382" s="91"/>
      <c r="HIG382" s="91" t="s">
        <v>218</v>
      </c>
      <c r="HIH382" s="91"/>
      <c r="HII382" s="91"/>
      <c r="HIJ382" s="91"/>
      <c r="HIK382" s="91"/>
      <c r="HIL382" s="91"/>
      <c r="HIM382" s="91"/>
      <c r="HIN382" s="91"/>
      <c r="HIO382" s="91" t="s">
        <v>218</v>
      </c>
      <c r="HIP382" s="91"/>
      <c r="HIQ382" s="91"/>
      <c r="HIR382" s="91"/>
      <c r="HIS382" s="91"/>
      <c r="HIT382" s="91"/>
      <c r="HIU382" s="91"/>
      <c r="HIV382" s="91"/>
      <c r="HIW382" s="91" t="s">
        <v>218</v>
      </c>
      <c r="HIX382" s="91"/>
      <c r="HIY382" s="91"/>
      <c r="HIZ382" s="91"/>
      <c r="HJA382" s="91"/>
      <c r="HJB382" s="91"/>
      <c r="HJC382" s="91"/>
      <c r="HJD382" s="91"/>
      <c r="HJE382" s="91" t="s">
        <v>218</v>
      </c>
      <c r="HJF382" s="91"/>
      <c r="HJG382" s="91"/>
      <c r="HJH382" s="91"/>
      <c r="HJI382" s="91"/>
      <c r="HJJ382" s="91"/>
      <c r="HJK382" s="91"/>
      <c r="HJL382" s="91"/>
      <c r="HJM382" s="91" t="s">
        <v>218</v>
      </c>
      <c r="HJN382" s="91"/>
      <c r="HJO382" s="91"/>
      <c r="HJP382" s="91"/>
      <c r="HJQ382" s="91"/>
      <c r="HJR382" s="91"/>
      <c r="HJS382" s="91"/>
      <c r="HJT382" s="91"/>
      <c r="HJU382" s="91" t="s">
        <v>218</v>
      </c>
      <c r="HJV382" s="91"/>
      <c r="HJW382" s="91"/>
      <c r="HJX382" s="91"/>
      <c r="HJY382" s="91"/>
      <c r="HJZ382" s="91"/>
      <c r="HKA382" s="91"/>
      <c r="HKB382" s="91"/>
      <c r="HKC382" s="91" t="s">
        <v>218</v>
      </c>
      <c r="HKD382" s="91"/>
      <c r="HKE382" s="91"/>
      <c r="HKF382" s="91"/>
      <c r="HKG382" s="91"/>
      <c r="HKH382" s="91"/>
      <c r="HKI382" s="91"/>
      <c r="HKJ382" s="91"/>
      <c r="HKK382" s="91" t="s">
        <v>218</v>
      </c>
      <c r="HKL382" s="91"/>
      <c r="HKM382" s="91"/>
      <c r="HKN382" s="91"/>
      <c r="HKO382" s="91"/>
      <c r="HKP382" s="91"/>
      <c r="HKQ382" s="91"/>
      <c r="HKR382" s="91"/>
      <c r="HKS382" s="91" t="s">
        <v>218</v>
      </c>
      <c r="HKT382" s="91"/>
      <c r="HKU382" s="91"/>
      <c r="HKV382" s="91"/>
      <c r="HKW382" s="91"/>
      <c r="HKX382" s="91"/>
      <c r="HKY382" s="91"/>
      <c r="HKZ382" s="91"/>
      <c r="HLA382" s="91" t="s">
        <v>218</v>
      </c>
      <c r="HLB382" s="91"/>
      <c r="HLC382" s="91"/>
      <c r="HLD382" s="91"/>
      <c r="HLE382" s="91"/>
      <c r="HLF382" s="91"/>
      <c r="HLG382" s="91"/>
      <c r="HLH382" s="91"/>
      <c r="HLI382" s="91" t="s">
        <v>218</v>
      </c>
      <c r="HLJ382" s="91"/>
      <c r="HLK382" s="91"/>
      <c r="HLL382" s="91"/>
      <c r="HLM382" s="91"/>
      <c r="HLN382" s="91"/>
      <c r="HLO382" s="91"/>
      <c r="HLP382" s="91"/>
      <c r="HLQ382" s="91" t="s">
        <v>218</v>
      </c>
      <c r="HLR382" s="91"/>
      <c r="HLS382" s="91"/>
      <c r="HLT382" s="91"/>
      <c r="HLU382" s="91"/>
      <c r="HLV382" s="91"/>
      <c r="HLW382" s="91"/>
      <c r="HLX382" s="91"/>
      <c r="HLY382" s="91" t="s">
        <v>218</v>
      </c>
      <c r="HLZ382" s="91"/>
      <c r="HMA382" s="91"/>
      <c r="HMB382" s="91"/>
      <c r="HMC382" s="91"/>
      <c r="HMD382" s="91"/>
      <c r="HME382" s="91"/>
      <c r="HMF382" s="91"/>
      <c r="HMG382" s="91" t="s">
        <v>218</v>
      </c>
      <c r="HMH382" s="91"/>
      <c r="HMI382" s="91"/>
      <c r="HMJ382" s="91"/>
      <c r="HMK382" s="91"/>
      <c r="HML382" s="91"/>
      <c r="HMM382" s="91"/>
      <c r="HMN382" s="91"/>
      <c r="HMO382" s="91" t="s">
        <v>218</v>
      </c>
      <c r="HMP382" s="91"/>
      <c r="HMQ382" s="91"/>
      <c r="HMR382" s="91"/>
      <c r="HMS382" s="91"/>
      <c r="HMT382" s="91"/>
      <c r="HMU382" s="91"/>
      <c r="HMV382" s="91"/>
      <c r="HMW382" s="91" t="s">
        <v>218</v>
      </c>
      <c r="HMX382" s="91"/>
      <c r="HMY382" s="91"/>
      <c r="HMZ382" s="91"/>
      <c r="HNA382" s="91"/>
      <c r="HNB382" s="91"/>
      <c r="HNC382" s="91"/>
      <c r="HND382" s="91"/>
      <c r="HNE382" s="91" t="s">
        <v>218</v>
      </c>
      <c r="HNF382" s="91"/>
      <c r="HNG382" s="91"/>
      <c r="HNH382" s="91"/>
      <c r="HNI382" s="91"/>
      <c r="HNJ382" s="91"/>
      <c r="HNK382" s="91"/>
      <c r="HNL382" s="91"/>
      <c r="HNM382" s="91" t="s">
        <v>218</v>
      </c>
      <c r="HNN382" s="91"/>
      <c r="HNO382" s="91"/>
      <c r="HNP382" s="91"/>
      <c r="HNQ382" s="91"/>
      <c r="HNR382" s="91"/>
      <c r="HNS382" s="91"/>
      <c r="HNT382" s="91"/>
      <c r="HNU382" s="91" t="s">
        <v>218</v>
      </c>
      <c r="HNV382" s="91"/>
      <c r="HNW382" s="91"/>
      <c r="HNX382" s="91"/>
      <c r="HNY382" s="91"/>
      <c r="HNZ382" s="91"/>
      <c r="HOA382" s="91"/>
      <c r="HOB382" s="91"/>
      <c r="HOC382" s="91" t="s">
        <v>218</v>
      </c>
      <c r="HOD382" s="91"/>
      <c r="HOE382" s="91"/>
      <c r="HOF382" s="91"/>
      <c r="HOG382" s="91"/>
      <c r="HOH382" s="91"/>
      <c r="HOI382" s="91"/>
      <c r="HOJ382" s="91"/>
      <c r="HOK382" s="91" t="s">
        <v>218</v>
      </c>
      <c r="HOL382" s="91"/>
      <c r="HOM382" s="91"/>
      <c r="HON382" s="91"/>
      <c r="HOO382" s="91"/>
      <c r="HOP382" s="91"/>
      <c r="HOQ382" s="91"/>
      <c r="HOR382" s="91"/>
      <c r="HOS382" s="91" t="s">
        <v>218</v>
      </c>
      <c r="HOT382" s="91"/>
      <c r="HOU382" s="91"/>
      <c r="HOV382" s="91"/>
      <c r="HOW382" s="91"/>
      <c r="HOX382" s="91"/>
      <c r="HOY382" s="91"/>
      <c r="HOZ382" s="91"/>
      <c r="HPA382" s="91" t="s">
        <v>218</v>
      </c>
      <c r="HPB382" s="91"/>
      <c r="HPC382" s="91"/>
      <c r="HPD382" s="91"/>
      <c r="HPE382" s="91"/>
      <c r="HPF382" s="91"/>
      <c r="HPG382" s="91"/>
      <c r="HPH382" s="91"/>
      <c r="HPI382" s="91" t="s">
        <v>218</v>
      </c>
      <c r="HPJ382" s="91"/>
      <c r="HPK382" s="91"/>
      <c r="HPL382" s="91"/>
      <c r="HPM382" s="91"/>
      <c r="HPN382" s="91"/>
      <c r="HPO382" s="91"/>
      <c r="HPP382" s="91"/>
      <c r="HPQ382" s="91" t="s">
        <v>218</v>
      </c>
      <c r="HPR382" s="91"/>
      <c r="HPS382" s="91"/>
      <c r="HPT382" s="91"/>
      <c r="HPU382" s="91"/>
      <c r="HPV382" s="91"/>
      <c r="HPW382" s="91"/>
      <c r="HPX382" s="91"/>
      <c r="HPY382" s="91" t="s">
        <v>218</v>
      </c>
      <c r="HPZ382" s="91"/>
      <c r="HQA382" s="91"/>
      <c r="HQB382" s="91"/>
      <c r="HQC382" s="91"/>
      <c r="HQD382" s="91"/>
      <c r="HQE382" s="91"/>
      <c r="HQF382" s="91"/>
      <c r="HQG382" s="91" t="s">
        <v>218</v>
      </c>
      <c r="HQH382" s="91"/>
      <c r="HQI382" s="91"/>
      <c r="HQJ382" s="91"/>
      <c r="HQK382" s="91"/>
      <c r="HQL382" s="91"/>
      <c r="HQM382" s="91"/>
      <c r="HQN382" s="91"/>
      <c r="HQO382" s="91" t="s">
        <v>218</v>
      </c>
      <c r="HQP382" s="91"/>
      <c r="HQQ382" s="91"/>
      <c r="HQR382" s="91"/>
      <c r="HQS382" s="91"/>
      <c r="HQT382" s="91"/>
      <c r="HQU382" s="91"/>
      <c r="HQV382" s="91"/>
      <c r="HQW382" s="91" t="s">
        <v>218</v>
      </c>
      <c r="HQX382" s="91"/>
      <c r="HQY382" s="91"/>
      <c r="HQZ382" s="91"/>
      <c r="HRA382" s="91"/>
      <c r="HRB382" s="91"/>
      <c r="HRC382" s="91"/>
      <c r="HRD382" s="91"/>
      <c r="HRE382" s="91" t="s">
        <v>218</v>
      </c>
      <c r="HRF382" s="91"/>
      <c r="HRG382" s="91"/>
      <c r="HRH382" s="91"/>
      <c r="HRI382" s="91"/>
      <c r="HRJ382" s="91"/>
      <c r="HRK382" s="91"/>
      <c r="HRL382" s="91"/>
      <c r="HRM382" s="91" t="s">
        <v>218</v>
      </c>
      <c r="HRN382" s="91"/>
      <c r="HRO382" s="91"/>
      <c r="HRP382" s="91"/>
      <c r="HRQ382" s="91"/>
      <c r="HRR382" s="91"/>
      <c r="HRS382" s="91"/>
      <c r="HRT382" s="91"/>
      <c r="HRU382" s="91" t="s">
        <v>218</v>
      </c>
      <c r="HRV382" s="91"/>
      <c r="HRW382" s="91"/>
      <c r="HRX382" s="91"/>
      <c r="HRY382" s="91"/>
      <c r="HRZ382" s="91"/>
      <c r="HSA382" s="91"/>
      <c r="HSB382" s="91"/>
      <c r="HSC382" s="91" t="s">
        <v>218</v>
      </c>
      <c r="HSD382" s="91"/>
      <c r="HSE382" s="91"/>
      <c r="HSF382" s="91"/>
      <c r="HSG382" s="91"/>
      <c r="HSH382" s="91"/>
      <c r="HSI382" s="91"/>
      <c r="HSJ382" s="91"/>
      <c r="HSK382" s="91" t="s">
        <v>218</v>
      </c>
      <c r="HSL382" s="91"/>
      <c r="HSM382" s="91"/>
      <c r="HSN382" s="91"/>
      <c r="HSO382" s="91"/>
      <c r="HSP382" s="91"/>
      <c r="HSQ382" s="91"/>
      <c r="HSR382" s="91"/>
      <c r="HSS382" s="91" t="s">
        <v>218</v>
      </c>
      <c r="HST382" s="91"/>
      <c r="HSU382" s="91"/>
      <c r="HSV382" s="91"/>
      <c r="HSW382" s="91"/>
      <c r="HSX382" s="91"/>
      <c r="HSY382" s="91"/>
      <c r="HSZ382" s="91"/>
      <c r="HTA382" s="91" t="s">
        <v>218</v>
      </c>
      <c r="HTB382" s="91"/>
      <c r="HTC382" s="91"/>
      <c r="HTD382" s="91"/>
      <c r="HTE382" s="91"/>
      <c r="HTF382" s="91"/>
      <c r="HTG382" s="91"/>
      <c r="HTH382" s="91"/>
      <c r="HTI382" s="91" t="s">
        <v>218</v>
      </c>
      <c r="HTJ382" s="91"/>
      <c r="HTK382" s="91"/>
      <c r="HTL382" s="91"/>
      <c r="HTM382" s="91"/>
      <c r="HTN382" s="91"/>
      <c r="HTO382" s="91"/>
      <c r="HTP382" s="91"/>
      <c r="HTQ382" s="91" t="s">
        <v>218</v>
      </c>
      <c r="HTR382" s="91"/>
      <c r="HTS382" s="91"/>
      <c r="HTT382" s="91"/>
      <c r="HTU382" s="91"/>
      <c r="HTV382" s="91"/>
      <c r="HTW382" s="91"/>
      <c r="HTX382" s="91"/>
      <c r="HTY382" s="91" t="s">
        <v>218</v>
      </c>
      <c r="HTZ382" s="91"/>
      <c r="HUA382" s="91"/>
      <c r="HUB382" s="91"/>
      <c r="HUC382" s="91"/>
      <c r="HUD382" s="91"/>
      <c r="HUE382" s="91"/>
      <c r="HUF382" s="91"/>
      <c r="HUG382" s="91" t="s">
        <v>218</v>
      </c>
      <c r="HUH382" s="91"/>
      <c r="HUI382" s="91"/>
      <c r="HUJ382" s="91"/>
      <c r="HUK382" s="91"/>
      <c r="HUL382" s="91"/>
      <c r="HUM382" s="91"/>
      <c r="HUN382" s="91"/>
      <c r="HUO382" s="91" t="s">
        <v>218</v>
      </c>
      <c r="HUP382" s="91"/>
      <c r="HUQ382" s="91"/>
      <c r="HUR382" s="91"/>
      <c r="HUS382" s="91"/>
      <c r="HUT382" s="91"/>
      <c r="HUU382" s="91"/>
      <c r="HUV382" s="91"/>
      <c r="HUW382" s="91" t="s">
        <v>218</v>
      </c>
      <c r="HUX382" s="91"/>
      <c r="HUY382" s="91"/>
      <c r="HUZ382" s="91"/>
      <c r="HVA382" s="91"/>
      <c r="HVB382" s="91"/>
      <c r="HVC382" s="91"/>
      <c r="HVD382" s="91"/>
      <c r="HVE382" s="91" t="s">
        <v>218</v>
      </c>
      <c r="HVF382" s="91"/>
      <c r="HVG382" s="91"/>
      <c r="HVH382" s="91"/>
      <c r="HVI382" s="91"/>
      <c r="HVJ382" s="91"/>
      <c r="HVK382" s="91"/>
      <c r="HVL382" s="91"/>
      <c r="HVM382" s="91" t="s">
        <v>218</v>
      </c>
      <c r="HVN382" s="91"/>
      <c r="HVO382" s="91"/>
      <c r="HVP382" s="91"/>
      <c r="HVQ382" s="91"/>
      <c r="HVR382" s="91"/>
      <c r="HVS382" s="91"/>
      <c r="HVT382" s="91"/>
      <c r="HVU382" s="91" t="s">
        <v>218</v>
      </c>
      <c r="HVV382" s="91"/>
      <c r="HVW382" s="91"/>
      <c r="HVX382" s="91"/>
      <c r="HVY382" s="91"/>
      <c r="HVZ382" s="91"/>
      <c r="HWA382" s="91"/>
      <c r="HWB382" s="91"/>
      <c r="HWC382" s="91" t="s">
        <v>218</v>
      </c>
      <c r="HWD382" s="91"/>
      <c r="HWE382" s="91"/>
      <c r="HWF382" s="91"/>
      <c r="HWG382" s="91"/>
      <c r="HWH382" s="91"/>
      <c r="HWI382" s="91"/>
      <c r="HWJ382" s="91"/>
      <c r="HWK382" s="91" t="s">
        <v>218</v>
      </c>
      <c r="HWL382" s="91"/>
      <c r="HWM382" s="91"/>
      <c r="HWN382" s="91"/>
      <c r="HWO382" s="91"/>
      <c r="HWP382" s="91"/>
      <c r="HWQ382" s="91"/>
      <c r="HWR382" s="91"/>
      <c r="HWS382" s="91" t="s">
        <v>218</v>
      </c>
      <c r="HWT382" s="91"/>
      <c r="HWU382" s="91"/>
      <c r="HWV382" s="91"/>
      <c r="HWW382" s="91"/>
      <c r="HWX382" s="91"/>
      <c r="HWY382" s="91"/>
      <c r="HWZ382" s="91"/>
      <c r="HXA382" s="91" t="s">
        <v>218</v>
      </c>
      <c r="HXB382" s="91"/>
      <c r="HXC382" s="91"/>
      <c r="HXD382" s="91"/>
      <c r="HXE382" s="91"/>
      <c r="HXF382" s="91"/>
      <c r="HXG382" s="91"/>
      <c r="HXH382" s="91"/>
      <c r="HXI382" s="91" t="s">
        <v>218</v>
      </c>
      <c r="HXJ382" s="91"/>
      <c r="HXK382" s="91"/>
      <c r="HXL382" s="91"/>
      <c r="HXM382" s="91"/>
      <c r="HXN382" s="91"/>
      <c r="HXO382" s="91"/>
      <c r="HXP382" s="91"/>
      <c r="HXQ382" s="91" t="s">
        <v>218</v>
      </c>
      <c r="HXR382" s="91"/>
      <c r="HXS382" s="91"/>
      <c r="HXT382" s="91"/>
      <c r="HXU382" s="91"/>
      <c r="HXV382" s="91"/>
      <c r="HXW382" s="91"/>
      <c r="HXX382" s="91"/>
      <c r="HXY382" s="91" t="s">
        <v>218</v>
      </c>
      <c r="HXZ382" s="91"/>
      <c r="HYA382" s="91"/>
      <c r="HYB382" s="91"/>
      <c r="HYC382" s="91"/>
      <c r="HYD382" s="91"/>
      <c r="HYE382" s="91"/>
      <c r="HYF382" s="91"/>
      <c r="HYG382" s="91" t="s">
        <v>218</v>
      </c>
      <c r="HYH382" s="91"/>
      <c r="HYI382" s="91"/>
      <c r="HYJ382" s="91"/>
      <c r="HYK382" s="91"/>
      <c r="HYL382" s="91"/>
      <c r="HYM382" s="91"/>
      <c r="HYN382" s="91"/>
      <c r="HYO382" s="91" t="s">
        <v>218</v>
      </c>
      <c r="HYP382" s="91"/>
      <c r="HYQ382" s="91"/>
      <c r="HYR382" s="91"/>
      <c r="HYS382" s="91"/>
      <c r="HYT382" s="91"/>
      <c r="HYU382" s="91"/>
      <c r="HYV382" s="91"/>
      <c r="HYW382" s="91" t="s">
        <v>218</v>
      </c>
      <c r="HYX382" s="91"/>
      <c r="HYY382" s="91"/>
      <c r="HYZ382" s="91"/>
      <c r="HZA382" s="91"/>
      <c r="HZB382" s="91"/>
      <c r="HZC382" s="91"/>
      <c r="HZD382" s="91"/>
      <c r="HZE382" s="91" t="s">
        <v>218</v>
      </c>
      <c r="HZF382" s="91"/>
      <c r="HZG382" s="91"/>
      <c r="HZH382" s="91"/>
      <c r="HZI382" s="91"/>
      <c r="HZJ382" s="91"/>
      <c r="HZK382" s="91"/>
      <c r="HZL382" s="91"/>
      <c r="HZM382" s="91" t="s">
        <v>218</v>
      </c>
      <c r="HZN382" s="91"/>
      <c r="HZO382" s="91"/>
      <c r="HZP382" s="91"/>
      <c r="HZQ382" s="91"/>
      <c r="HZR382" s="91"/>
      <c r="HZS382" s="91"/>
      <c r="HZT382" s="91"/>
      <c r="HZU382" s="91" t="s">
        <v>218</v>
      </c>
      <c r="HZV382" s="91"/>
      <c r="HZW382" s="91"/>
      <c r="HZX382" s="91"/>
      <c r="HZY382" s="91"/>
      <c r="HZZ382" s="91"/>
      <c r="IAA382" s="91"/>
      <c r="IAB382" s="91"/>
      <c r="IAC382" s="91" t="s">
        <v>218</v>
      </c>
      <c r="IAD382" s="91"/>
      <c r="IAE382" s="91"/>
      <c r="IAF382" s="91"/>
      <c r="IAG382" s="91"/>
      <c r="IAH382" s="91"/>
      <c r="IAI382" s="91"/>
      <c r="IAJ382" s="91"/>
      <c r="IAK382" s="91" t="s">
        <v>218</v>
      </c>
      <c r="IAL382" s="91"/>
      <c r="IAM382" s="91"/>
      <c r="IAN382" s="91"/>
      <c r="IAO382" s="91"/>
      <c r="IAP382" s="91"/>
      <c r="IAQ382" s="91"/>
      <c r="IAR382" s="91"/>
      <c r="IAS382" s="91" t="s">
        <v>218</v>
      </c>
      <c r="IAT382" s="91"/>
      <c r="IAU382" s="91"/>
      <c r="IAV382" s="91"/>
      <c r="IAW382" s="91"/>
      <c r="IAX382" s="91"/>
      <c r="IAY382" s="91"/>
      <c r="IAZ382" s="91"/>
      <c r="IBA382" s="91" t="s">
        <v>218</v>
      </c>
      <c r="IBB382" s="91"/>
      <c r="IBC382" s="91"/>
      <c r="IBD382" s="91"/>
      <c r="IBE382" s="91"/>
      <c r="IBF382" s="91"/>
      <c r="IBG382" s="91"/>
      <c r="IBH382" s="91"/>
      <c r="IBI382" s="91" t="s">
        <v>218</v>
      </c>
      <c r="IBJ382" s="91"/>
      <c r="IBK382" s="91"/>
      <c r="IBL382" s="91"/>
      <c r="IBM382" s="91"/>
      <c r="IBN382" s="91"/>
      <c r="IBO382" s="91"/>
      <c r="IBP382" s="91"/>
      <c r="IBQ382" s="91" t="s">
        <v>218</v>
      </c>
      <c r="IBR382" s="91"/>
      <c r="IBS382" s="91"/>
      <c r="IBT382" s="91"/>
      <c r="IBU382" s="91"/>
      <c r="IBV382" s="91"/>
      <c r="IBW382" s="91"/>
      <c r="IBX382" s="91"/>
      <c r="IBY382" s="91" t="s">
        <v>218</v>
      </c>
      <c r="IBZ382" s="91"/>
      <c r="ICA382" s="91"/>
      <c r="ICB382" s="91"/>
      <c r="ICC382" s="91"/>
      <c r="ICD382" s="91"/>
      <c r="ICE382" s="91"/>
      <c r="ICF382" s="91"/>
      <c r="ICG382" s="91" t="s">
        <v>218</v>
      </c>
      <c r="ICH382" s="91"/>
      <c r="ICI382" s="91"/>
      <c r="ICJ382" s="91"/>
      <c r="ICK382" s="91"/>
      <c r="ICL382" s="91"/>
      <c r="ICM382" s="91"/>
      <c r="ICN382" s="91"/>
      <c r="ICO382" s="91" t="s">
        <v>218</v>
      </c>
      <c r="ICP382" s="91"/>
      <c r="ICQ382" s="91"/>
      <c r="ICR382" s="91"/>
      <c r="ICS382" s="91"/>
      <c r="ICT382" s="91"/>
      <c r="ICU382" s="91"/>
      <c r="ICV382" s="91"/>
      <c r="ICW382" s="91" t="s">
        <v>218</v>
      </c>
      <c r="ICX382" s="91"/>
      <c r="ICY382" s="91"/>
      <c r="ICZ382" s="91"/>
      <c r="IDA382" s="91"/>
      <c r="IDB382" s="91"/>
      <c r="IDC382" s="91"/>
      <c r="IDD382" s="91"/>
      <c r="IDE382" s="91" t="s">
        <v>218</v>
      </c>
      <c r="IDF382" s="91"/>
      <c r="IDG382" s="91"/>
      <c r="IDH382" s="91"/>
      <c r="IDI382" s="91"/>
      <c r="IDJ382" s="91"/>
      <c r="IDK382" s="91"/>
      <c r="IDL382" s="91"/>
      <c r="IDM382" s="91" t="s">
        <v>218</v>
      </c>
      <c r="IDN382" s="91"/>
      <c r="IDO382" s="91"/>
      <c r="IDP382" s="91"/>
      <c r="IDQ382" s="91"/>
      <c r="IDR382" s="91"/>
      <c r="IDS382" s="91"/>
      <c r="IDT382" s="91"/>
      <c r="IDU382" s="91" t="s">
        <v>218</v>
      </c>
      <c r="IDV382" s="91"/>
      <c r="IDW382" s="91"/>
      <c r="IDX382" s="91"/>
      <c r="IDY382" s="91"/>
      <c r="IDZ382" s="91"/>
      <c r="IEA382" s="91"/>
      <c r="IEB382" s="91"/>
      <c r="IEC382" s="91" t="s">
        <v>218</v>
      </c>
      <c r="IED382" s="91"/>
      <c r="IEE382" s="91"/>
      <c r="IEF382" s="91"/>
      <c r="IEG382" s="91"/>
      <c r="IEH382" s="91"/>
      <c r="IEI382" s="91"/>
      <c r="IEJ382" s="91"/>
      <c r="IEK382" s="91" t="s">
        <v>218</v>
      </c>
      <c r="IEL382" s="91"/>
      <c r="IEM382" s="91"/>
      <c r="IEN382" s="91"/>
      <c r="IEO382" s="91"/>
      <c r="IEP382" s="91"/>
      <c r="IEQ382" s="91"/>
      <c r="IER382" s="91"/>
      <c r="IES382" s="91" t="s">
        <v>218</v>
      </c>
      <c r="IET382" s="91"/>
      <c r="IEU382" s="91"/>
      <c r="IEV382" s="91"/>
      <c r="IEW382" s="91"/>
      <c r="IEX382" s="91"/>
      <c r="IEY382" s="91"/>
      <c r="IEZ382" s="91"/>
      <c r="IFA382" s="91" t="s">
        <v>218</v>
      </c>
      <c r="IFB382" s="91"/>
      <c r="IFC382" s="91"/>
      <c r="IFD382" s="91"/>
      <c r="IFE382" s="91"/>
      <c r="IFF382" s="91"/>
      <c r="IFG382" s="91"/>
      <c r="IFH382" s="91"/>
      <c r="IFI382" s="91" t="s">
        <v>218</v>
      </c>
      <c r="IFJ382" s="91"/>
      <c r="IFK382" s="91"/>
      <c r="IFL382" s="91"/>
      <c r="IFM382" s="91"/>
      <c r="IFN382" s="91"/>
      <c r="IFO382" s="91"/>
      <c r="IFP382" s="91"/>
      <c r="IFQ382" s="91" t="s">
        <v>218</v>
      </c>
      <c r="IFR382" s="91"/>
      <c r="IFS382" s="91"/>
      <c r="IFT382" s="91"/>
      <c r="IFU382" s="91"/>
      <c r="IFV382" s="91"/>
      <c r="IFW382" s="91"/>
      <c r="IFX382" s="91"/>
      <c r="IFY382" s="91" t="s">
        <v>218</v>
      </c>
      <c r="IFZ382" s="91"/>
      <c r="IGA382" s="91"/>
      <c r="IGB382" s="91"/>
      <c r="IGC382" s="91"/>
      <c r="IGD382" s="91"/>
      <c r="IGE382" s="91"/>
      <c r="IGF382" s="91"/>
      <c r="IGG382" s="91" t="s">
        <v>218</v>
      </c>
      <c r="IGH382" s="91"/>
      <c r="IGI382" s="91"/>
      <c r="IGJ382" s="91"/>
      <c r="IGK382" s="91"/>
      <c r="IGL382" s="91"/>
      <c r="IGM382" s="91"/>
      <c r="IGN382" s="91"/>
      <c r="IGO382" s="91" t="s">
        <v>218</v>
      </c>
      <c r="IGP382" s="91"/>
      <c r="IGQ382" s="91"/>
      <c r="IGR382" s="91"/>
      <c r="IGS382" s="91"/>
      <c r="IGT382" s="91"/>
      <c r="IGU382" s="91"/>
      <c r="IGV382" s="91"/>
      <c r="IGW382" s="91" t="s">
        <v>218</v>
      </c>
      <c r="IGX382" s="91"/>
      <c r="IGY382" s="91"/>
      <c r="IGZ382" s="91"/>
      <c r="IHA382" s="91"/>
      <c r="IHB382" s="91"/>
      <c r="IHC382" s="91"/>
      <c r="IHD382" s="91"/>
      <c r="IHE382" s="91" t="s">
        <v>218</v>
      </c>
      <c r="IHF382" s="91"/>
      <c r="IHG382" s="91"/>
      <c r="IHH382" s="91"/>
      <c r="IHI382" s="91"/>
      <c r="IHJ382" s="91"/>
      <c r="IHK382" s="91"/>
      <c r="IHL382" s="91"/>
      <c r="IHM382" s="91" t="s">
        <v>218</v>
      </c>
      <c r="IHN382" s="91"/>
      <c r="IHO382" s="91"/>
      <c r="IHP382" s="91"/>
      <c r="IHQ382" s="91"/>
      <c r="IHR382" s="91"/>
      <c r="IHS382" s="91"/>
      <c r="IHT382" s="91"/>
      <c r="IHU382" s="91" t="s">
        <v>218</v>
      </c>
      <c r="IHV382" s="91"/>
      <c r="IHW382" s="91"/>
      <c r="IHX382" s="91"/>
      <c r="IHY382" s="91"/>
      <c r="IHZ382" s="91"/>
      <c r="IIA382" s="91"/>
      <c r="IIB382" s="91"/>
      <c r="IIC382" s="91" t="s">
        <v>218</v>
      </c>
      <c r="IID382" s="91"/>
      <c r="IIE382" s="91"/>
      <c r="IIF382" s="91"/>
      <c r="IIG382" s="91"/>
      <c r="IIH382" s="91"/>
      <c r="III382" s="91"/>
      <c r="IIJ382" s="91"/>
      <c r="IIK382" s="91" t="s">
        <v>218</v>
      </c>
      <c r="IIL382" s="91"/>
      <c r="IIM382" s="91"/>
      <c r="IIN382" s="91"/>
      <c r="IIO382" s="91"/>
      <c r="IIP382" s="91"/>
      <c r="IIQ382" s="91"/>
      <c r="IIR382" s="91"/>
      <c r="IIS382" s="91" t="s">
        <v>218</v>
      </c>
      <c r="IIT382" s="91"/>
      <c r="IIU382" s="91"/>
      <c r="IIV382" s="91"/>
      <c r="IIW382" s="91"/>
      <c r="IIX382" s="91"/>
      <c r="IIY382" s="91"/>
      <c r="IIZ382" s="91"/>
      <c r="IJA382" s="91" t="s">
        <v>218</v>
      </c>
      <c r="IJB382" s="91"/>
      <c r="IJC382" s="91"/>
      <c r="IJD382" s="91"/>
      <c r="IJE382" s="91"/>
      <c r="IJF382" s="91"/>
      <c r="IJG382" s="91"/>
      <c r="IJH382" s="91"/>
      <c r="IJI382" s="91" t="s">
        <v>218</v>
      </c>
      <c r="IJJ382" s="91"/>
      <c r="IJK382" s="91"/>
      <c r="IJL382" s="91"/>
      <c r="IJM382" s="91"/>
      <c r="IJN382" s="91"/>
      <c r="IJO382" s="91"/>
      <c r="IJP382" s="91"/>
      <c r="IJQ382" s="91" t="s">
        <v>218</v>
      </c>
      <c r="IJR382" s="91"/>
      <c r="IJS382" s="91"/>
      <c r="IJT382" s="91"/>
      <c r="IJU382" s="91"/>
      <c r="IJV382" s="91"/>
      <c r="IJW382" s="91"/>
      <c r="IJX382" s="91"/>
      <c r="IJY382" s="91" t="s">
        <v>218</v>
      </c>
      <c r="IJZ382" s="91"/>
      <c r="IKA382" s="91"/>
      <c r="IKB382" s="91"/>
      <c r="IKC382" s="91"/>
      <c r="IKD382" s="91"/>
      <c r="IKE382" s="91"/>
      <c r="IKF382" s="91"/>
      <c r="IKG382" s="91" t="s">
        <v>218</v>
      </c>
      <c r="IKH382" s="91"/>
      <c r="IKI382" s="91"/>
      <c r="IKJ382" s="91"/>
      <c r="IKK382" s="91"/>
      <c r="IKL382" s="91"/>
      <c r="IKM382" s="91"/>
      <c r="IKN382" s="91"/>
      <c r="IKO382" s="91" t="s">
        <v>218</v>
      </c>
      <c r="IKP382" s="91"/>
      <c r="IKQ382" s="91"/>
      <c r="IKR382" s="91"/>
      <c r="IKS382" s="91"/>
      <c r="IKT382" s="91"/>
      <c r="IKU382" s="91"/>
      <c r="IKV382" s="91"/>
      <c r="IKW382" s="91" t="s">
        <v>218</v>
      </c>
      <c r="IKX382" s="91"/>
      <c r="IKY382" s="91"/>
      <c r="IKZ382" s="91"/>
      <c r="ILA382" s="91"/>
      <c r="ILB382" s="91"/>
      <c r="ILC382" s="91"/>
      <c r="ILD382" s="91"/>
      <c r="ILE382" s="91" t="s">
        <v>218</v>
      </c>
      <c r="ILF382" s="91"/>
      <c r="ILG382" s="91"/>
      <c r="ILH382" s="91"/>
      <c r="ILI382" s="91"/>
      <c r="ILJ382" s="91"/>
      <c r="ILK382" s="91"/>
      <c r="ILL382" s="91"/>
      <c r="ILM382" s="91" t="s">
        <v>218</v>
      </c>
      <c r="ILN382" s="91"/>
      <c r="ILO382" s="91"/>
      <c r="ILP382" s="91"/>
      <c r="ILQ382" s="91"/>
      <c r="ILR382" s="91"/>
      <c r="ILS382" s="91"/>
      <c r="ILT382" s="91"/>
      <c r="ILU382" s="91" t="s">
        <v>218</v>
      </c>
      <c r="ILV382" s="91"/>
      <c r="ILW382" s="91"/>
      <c r="ILX382" s="91"/>
      <c r="ILY382" s="91"/>
      <c r="ILZ382" s="91"/>
      <c r="IMA382" s="91"/>
      <c r="IMB382" s="91"/>
      <c r="IMC382" s="91" t="s">
        <v>218</v>
      </c>
      <c r="IMD382" s="91"/>
      <c r="IME382" s="91"/>
      <c r="IMF382" s="91"/>
      <c r="IMG382" s="91"/>
      <c r="IMH382" s="91"/>
      <c r="IMI382" s="91"/>
      <c r="IMJ382" s="91"/>
      <c r="IMK382" s="91" t="s">
        <v>218</v>
      </c>
      <c r="IML382" s="91"/>
      <c r="IMM382" s="91"/>
      <c r="IMN382" s="91"/>
      <c r="IMO382" s="91"/>
      <c r="IMP382" s="91"/>
      <c r="IMQ382" s="91"/>
      <c r="IMR382" s="91"/>
      <c r="IMS382" s="91" t="s">
        <v>218</v>
      </c>
      <c r="IMT382" s="91"/>
      <c r="IMU382" s="91"/>
      <c r="IMV382" s="91"/>
      <c r="IMW382" s="91"/>
      <c r="IMX382" s="91"/>
      <c r="IMY382" s="91"/>
      <c r="IMZ382" s="91"/>
      <c r="INA382" s="91" t="s">
        <v>218</v>
      </c>
      <c r="INB382" s="91"/>
      <c r="INC382" s="91"/>
      <c r="IND382" s="91"/>
      <c r="INE382" s="91"/>
      <c r="INF382" s="91"/>
      <c r="ING382" s="91"/>
      <c r="INH382" s="91"/>
      <c r="INI382" s="91" t="s">
        <v>218</v>
      </c>
      <c r="INJ382" s="91"/>
      <c r="INK382" s="91"/>
      <c r="INL382" s="91"/>
      <c r="INM382" s="91"/>
      <c r="INN382" s="91"/>
      <c r="INO382" s="91"/>
      <c r="INP382" s="91"/>
      <c r="INQ382" s="91" t="s">
        <v>218</v>
      </c>
      <c r="INR382" s="91"/>
      <c r="INS382" s="91"/>
      <c r="INT382" s="91"/>
      <c r="INU382" s="91"/>
      <c r="INV382" s="91"/>
      <c r="INW382" s="91"/>
      <c r="INX382" s="91"/>
      <c r="INY382" s="91" t="s">
        <v>218</v>
      </c>
      <c r="INZ382" s="91"/>
      <c r="IOA382" s="91"/>
      <c r="IOB382" s="91"/>
      <c r="IOC382" s="91"/>
      <c r="IOD382" s="91"/>
      <c r="IOE382" s="91"/>
      <c r="IOF382" s="91"/>
      <c r="IOG382" s="91" t="s">
        <v>218</v>
      </c>
      <c r="IOH382" s="91"/>
      <c r="IOI382" s="91"/>
      <c r="IOJ382" s="91"/>
      <c r="IOK382" s="91"/>
      <c r="IOL382" s="91"/>
      <c r="IOM382" s="91"/>
      <c r="ION382" s="91"/>
      <c r="IOO382" s="91" t="s">
        <v>218</v>
      </c>
      <c r="IOP382" s="91"/>
      <c r="IOQ382" s="91"/>
      <c r="IOR382" s="91"/>
      <c r="IOS382" s="91"/>
      <c r="IOT382" s="91"/>
      <c r="IOU382" s="91"/>
      <c r="IOV382" s="91"/>
      <c r="IOW382" s="91" t="s">
        <v>218</v>
      </c>
      <c r="IOX382" s="91"/>
      <c r="IOY382" s="91"/>
      <c r="IOZ382" s="91"/>
      <c r="IPA382" s="91"/>
      <c r="IPB382" s="91"/>
      <c r="IPC382" s="91"/>
      <c r="IPD382" s="91"/>
      <c r="IPE382" s="91" t="s">
        <v>218</v>
      </c>
      <c r="IPF382" s="91"/>
      <c r="IPG382" s="91"/>
      <c r="IPH382" s="91"/>
      <c r="IPI382" s="91"/>
      <c r="IPJ382" s="91"/>
      <c r="IPK382" s="91"/>
      <c r="IPL382" s="91"/>
      <c r="IPM382" s="91" t="s">
        <v>218</v>
      </c>
      <c r="IPN382" s="91"/>
      <c r="IPO382" s="91"/>
      <c r="IPP382" s="91"/>
      <c r="IPQ382" s="91"/>
      <c r="IPR382" s="91"/>
      <c r="IPS382" s="91"/>
      <c r="IPT382" s="91"/>
      <c r="IPU382" s="91" t="s">
        <v>218</v>
      </c>
      <c r="IPV382" s="91"/>
      <c r="IPW382" s="91"/>
      <c r="IPX382" s="91"/>
      <c r="IPY382" s="91"/>
      <c r="IPZ382" s="91"/>
      <c r="IQA382" s="91"/>
      <c r="IQB382" s="91"/>
      <c r="IQC382" s="91" t="s">
        <v>218</v>
      </c>
      <c r="IQD382" s="91"/>
      <c r="IQE382" s="91"/>
      <c r="IQF382" s="91"/>
      <c r="IQG382" s="91"/>
      <c r="IQH382" s="91"/>
      <c r="IQI382" s="91"/>
      <c r="IQJ382" s="91"/>
      <c r="IQK382" s="91" t="s">
        <v>218</v>
      </c>
      <c r="IQL382" s="91"/>
      <c r="IQM382" s="91"/>
      <c r="IQN382" s="91"/>
      <c r="IQO382" s="91"/>
      <c r="IQP382" s="91"/>
      <c r="IQQ382" s="91"/>
      <c r="IQR382" s="91"/>
      <c r="IQS382" s="91" t="s">
        <v>218</v>
      </c>
      <c r="IQT382" s="91"/>
      <c r="IQU382" s="91"/>
      <c r="IQV382" s="91"/>
      <c r="IQW382" s="91"/>
      <c r="IQX382" s="91"/>
      <c r="IQY382" s="91"/>
      <c r="IQZ382" s="91"/>
      <c r="IRA382" s="91" t="s">
        <v>218</v>
      </c>
      <c r="IRB382" s="91"/>
      <c r="IRC382" s="91"/>
      <c r="IRD382" s="91"/>
      <c r="IRE382" s="91"/>
      <c r="IRF382" s="91"/>
      <c r="IRG382" s="91"/>
      <c r="IRH382" s="91"/>
      <c r="IRI382" s="91" t="s">
        <v>218</v>
      </c>
      <c r="IRJ382" s="91"/>
      <c r="IRK382" s="91"/>
      <c r="IRL382" s="91"/>
      <c r="IRM382" s="91"/>
      <c r="IRN382" s="91"/>
      <c r="IRO382" s="91"/>
      <c r="IRP382" s="91"/>
      <c r="IRQ382" s="91" t="s">
        <v>218</v>
      </c>
      <c r="IRR382" s="91"/>
      <c r="IRS382" s="91"/>
      <c r="IRT382" s="91"/>
      <c r="IRU382" s="91"/>
      <c r="IRV382" s="91"/>
      <c r="IRW382" s="91"/>
      <c r="IRX382" s="91"/>
      <c r="IRY382" s="91" t="s">
        <v>218</v>
      </c>
      <c r="IRZ382" s="91"/>
      <c r="ISA382" s="91"/>
      <c r="ISB382" s="91"/>
      <c r="ISC382" s="91"/>
      <c r="ISD382" s="91"/>
      <c r="ISE382" s="91"/>
      <c r="ISF382" s="91"/>
      <c r="ISG382" s="91" t="s">
        <v>218</v>
      </c>
      <c r="ISH382" s="91"/>
      <c r="ISI382" s="91"/>
      <c r="ISJ382" s="91"/>
      <c r="ISK382" s="91"/>
      <c r="ISL382" s="91"/>
      <c r="ISM382" s="91"/>
      <c r="ISN382" s="91"/>
      <c r="ISO382" s="91" t="s">
        <v>218</v>
      </c>
      <c r="ISP382" s="91"/>
      <c r="ISQ382" s="91"/>
      <c r="ISR382" s="91"/>
      <c r="ISS382" s="91"/>
      <c r="IST382" s="91"/>
      <c r="ISU382" s="91"/>
      <c r="ISV382" s="91"/>
      <c r="ISW382" s="91" t="s">
        <v>218</v>
      </c>
      <c r="ISX382" s="91"/>
      <c r="ISY382" s="91"/>
      <c r="ISZ382" s="91"/>
      <c r="ITA382" s="91"/>
      <c r="ITB382" s="91"/>
      <c r="ITC382" s="91"/>
      <c r="ITD382" s="91"/>
      <c r="ITE382" s="91" t="s">
        <v>218</v>
      </c>
      <c r="ITF382" s="91"/>
      <c r="ITG382" s="91"/>
      <c r="ITH382" s="91"/>
      <c r="ITI382" s="91"/>
      <c r="ITJ382" s="91"/>
      <c r="ITK382" s="91"/>
      <c r="ITL382" s="91"/>
      <c r="ITM382" s="91" t="s">
        <v>218</v>
      </c>
      <c r="ITN382" s="91"/>
      <c r="ITO382" s="91"/>
      <c r="ITP382" s="91"/>
      <c r="ITQ382" s="91"/>
      <c r="ITR382" s="91"/>
      <c r="ITS382" s="91"/>
      <c r="ITT382" s="91"/>
      <c r="ITU382" s="91" t="s">
        <v>218</v>
      </c>
      <c r="ITV382" s="91"/>
      <c r="ITW382" s="91"/>
      <c r="ITX382" s="91"/>
      <c r="ITY382" s="91"/>
      <c r="ITZ382" s="91"/>
      <c r="IUA382" s="91"/>
      <c r="IUB382" s="91"/>
      <c r="IUC382" s="91" t="s">
        <v>218</v>
      </c>
      <c r="IUD382" s="91"/>
      <c r="IUE382" s="91"/>
      <c r="IUF382" s="91"/>
      <c r="IUG382" s="91"/>
      <c r="IUH382" s="91"/>
      <c r="IUI382" s="91"/>
      <c r="IUJ382" s="91"/>
      <c r="IUK382" s="91" t="s">
        <v>218</v>
      </c>
      <c r="IUL382" s="91"/>
      <c r="IUM382" s="91"/>
      <c r="IUN382" s="91"/>
      <c r="IUO382" s="91"/>
      <c r="IUP382" s="91"/>
      <c r="IUQ382" s="91"/>
      <c r="IUR382" s="91"/>
      <c r="IUS382" s="91" t="s">
        <v>218</v>
      </c>
      <c r="IUT382" s="91"/>
      <c r="IUU382" s="91"/>
      <c r="IUV382" s="91"/>
      <c r="IUW382" s="91"/>
      <c r="IUX382" s="91"/>
      <c r="IUY382" s="91"/>
      <c r="IUZ382" s="91"/>
      <c r="IVA382" s="91" t="s">
        <v>218</v>
      </c>
      <c r="IVB382" s="91"/>
      <c r="IVC382" s="91"/>
      <c r="IVD382" s="91"/>
      <c r="IVE382" s="91"/>
      <c r="IVF382" s="91"/>
      <c r="IVG382" s="91"/>
      <c r="IVH382" s="91"/>
      <c r="IVI382" s="91" t="s">
        <v>218</v>
      </c>
      <c r="IVJ382" s="91"/>
      <c r="IVK382" s="91"/>
      <c r="IVL382" s="91"/>
      <c r="IVM382" s="91"/>
      <c r="IVN382" s="91"/>
      <c r="IVO382" s="91"/>
      <c r="IVP382" s="91"/>
      <c r="IVQ382" s="91" t="s">
        <v>218</v>
      </c>
      <c r="IVR382" s="91"/>
      <c r="IVS382" s="91"/>
      <c r="IVT382" s="91"/>
      <c r="IVU382" s="91"/>
      <c r="IVV382" s="91"/>
      <c r="IVW382" s="91"/>
      <c r="IVX382" s="91"/>
      <c r="IVY382" s="91" t="s">
        <v>218</v>
      </c>
      <c r="IVZ382" s="91"/>
      <c r="IWA382" s="91"/>
      <c r="IWB382" s="91"/>
      <c r="IWC382" s="91"/>
      <c r="IWD382" s="91"/>
      <c r="IWE382" s="91"/>
      <c r="IWF382" s="91"/>
      <c r="IWG382" s="91" t="s">
        <v>218</v>
      </c>
      <c r="IWH382" s="91"/>
      <c r="IWI382" s="91"/>
      <c r="IWJ382" s="91"/>
      <c r="IWK382" s="91"/>
      <c r="IWL382" s="91"/>
      <c r="IWM382" s="91"/>
      <c r="IWN382" s="91"/>
      <c r="IWO382" s="91" t="s">
        <v>218</v>
      </c>
      <c r="IWP382" s="91"/>
      <c r="IWQ382" s="91"/>
      <c r="IWR382" s="91"/>
      <c r="IWS382" s="91"/>
      <c r="IWT382" s="91"/>
      <c r="IWU382" s="91"/>
      <c r="IWV382" s="91"/>
      <c r="IWW382" s="91" t="s">
        <v>218</v>
      </c>
      <c r="IWX382" s="91"/>
      <c r="IWY382" s="91"/>
      <c r="IWZ382" s="91"/>
      <c r="IXA382" s="91"/>
      <c r="IXB382" s="91"/>
      <c r="IXC382" s="91"/>
      <c r="IXD382" s="91"/>
      <c r="IXE382" s="91" t="s">
        <v>218</v>
      </c>
      <c r="IXF382" s="91"/>
      <c r="IXG382" s="91"/>
      <c r="IXH382" s="91"/>
      <c r="IXI382" s="91"/>
      <c r="IXJ382" s="91"/>
      <c r="IXK382" s="91"/>
      <c r="IXL382" s="91"/>
      <c r="IXM382" s="91" t="s">
        <v>218</v>
      </c>
      <c r="IXN382" s="91"/>
      <c r="IXO382" s="91"/>
      <c r="IXP382" s="91"/>
      <c r="IXQ382" s="91"/>
      <c r="IXR382" s="91"/>
      <c r="IXS382" s="91"/>
      <c r="IXT382" s="91"/>
      <c r="IXU382" s="91" t="s">
        <v>218</v>
      </c>
      <c r="IXV382" s="91"/>
      <c r="IXW382" s="91"/>
      <c r="IXX382" s="91"/>
      <c r="IXY382" s="91"/>
      <c r="IXZ382" s="91"/>
      <c r="IYA382" s="91"/>
      <c r="IYB382" s="91"/>
      <c r="IYC382" s="91" t="s">
        <v>218</v>
      </c>
      <c r="IYD382" s="91"/>
      <c r="IYE382" s="91"/>
      <c r="IYF382" s="91"/>
      <c r="IYG382" s="91"/>
      <c r="IYH382" s="91"/>
      <c r="IYI382" s="91"/>
      <c r="IYJ382" s="91"/>
      <c r="IYK382" s="91" t="s">
        <v>218</v>
      </c>
      <c r="IYL382" s="91"/>
      <c r="IYM382" s="91"/>
      <c r="IYN382" s="91"/>
      <c r="IYO382" s="91"/>
      <c r="IYP382" s="91"/>
      <c r="IYQ382" s="91"/>
      <c r="IYR382" s="91"/>
      <c r="IYS382" s="91" t="s">
        <v>218</v>
      </c>
      <c r="IYT382" s="91"/>
      <c r="IYU382" s="91"/>
      <c r="IYV382" s="91"/>
      <c r="IYW382" s="91"/>
      <c r="IYX382" s="91"/>
      <c r="IYY382" s="91"/>
      <c r="IYZ382" s="91"/>
      <c r="IZA382" s="91" t="s">
        <v>218</v>
      </c>
      <c r="IZB382" s="91"/>
      <c r="IZC382" s="91"/>
      <c r="IZD382" s="91"/>
      <c r="IZE382" s="91"/>
      <c r="IZF382" s="91"/>
      <c r="IZG382" s="91"/>
      <c r="IZH382" s="91"/>
      <c r="IZI382" s="91" t="s">
        <v>218</v>
      </c>
      <c r="IZJ382" s="91"/>
      <c r="IZK382" s="91"/>
      <c r="IZL382" s="91"/>
      <c r="IZM382" s="91"/>
      <c r="IZN382" s="91"/>
      <c r="IZO382" s="91"/>
      <c r="IZP382" s="91"/>
      <c r="IZQ382" s="91" t="s">
        <v>218</v>
      </c>
      <c r="IZR382" s="91"/>
      <c r="IZS382" s="91"/>
      <c r="IZT382" s="91"/>
      <c r="IZU382" s="91"/>
      <c r="IZV382" s="91"/>
      <c r="IZW382" s="91"/>
      <c r="IZX382" s="91"/>
      <c r="IZY382" s="91" t="s">
        <v>218</v>
      </c>
      <c r="IZZ382" s="91"/>
      <c r="JAA382" s="91"/>
      <c r="JAB382" s="91"/>
      <c r="JAC382" s="91"/>
      <c r="JAD382" s="91"/>
      <c r="JAE382" s="91"/>
      <c r="JAF382" s="91"/>
      <c r="JAG382" s="91" t="s">
        <v>218</v>
      </c>
      <c r="JAH382" s="91"/>
      <c r="JAI382" s="91"/>
      <c r="JAJ382" s="91"/>
      <c r="JAK382" s="91"/>
      <c r="JAL382" s="91"/>
      <c r="JAM382" s="91"/>
      <c r="JAN382" s="91"/>
      <c r="JAO382" s="91" t="s">
        <v>218</v>
      </c>
      <c r="JAP382" s="91"/>
      <c r="JAQ382" s="91"/>
      <c r="JAR382" s="91"/>
      <c r="JAS382" s="91"/>
      <c r="JAT382" s="91"/>
      <c r="JAU382" s="91"/>
      <c r="JAV382" s="91"/>
      <c r="JAW382" s="91" t="s">
        <v>218</v>
      </c>
      <c r="JAX382" s="91"/>
      <c r="JAY382" s="91"/>
      <c r="JAZ382" s="91"/>
      <c r="JBA382" s="91"/>
      <c r="JBB382" s="91"/>
      <c r="JBC382" s="91"/>
      <c r="JBD382" s="91"/>
      <c r="JBE382" s="91" t="s">
        <v>218</v>
      </c>
      <c r="JBF382" s="91"/>
      <c r="JBG382" s="91"/>
      <c r="JBH382" s="91"/>
      <c r="JBI382" s="91"/>
      <c r="JBJ382" s="91"/>
      <c r="JBK382" s="91"/>
      <c r="JBL382" s="91"/>
      <c r="JBM382" s="91" t="s">
        <v>218</v>
      </c>
      <c r="JBN382" s="91"/>
      <c r="JBO382" s="91"/>
      <c r="JBP382" s="91"/>
      <c r="JBQ382" s="91"/>
      <c r="JBR382" s="91"/>
      <c r="JBS382" s="91"/>
      <c r="JBT382" s="91"/>
      <c r="JBU382" s="91" t="s">
        <v>218</v>
      </c>
      <c r="JBV382" s="91"/>
      <c r="JBW382" s="91"/>
      <c r="JBX382" s="91"/>
      <c r="JBY382" s="91"/>
      <c r="JBZ382" s="91"/>
      <c r="JCA382" s="91"/>
      <c r="JCB382" s="91"/>
      <c r="JCC382" s="91" t="s">
        <v>218</v>
      </c>
      <c r="JCD382" s="91"/>
      <c r="JCE382" s="91"/>
      <c r="JCF382" s="91"/>
      <c r="JCG382" s="91"/>
      <c r="JCH382" s="91"/>
      <c r="JCI382" s="91"/>
      <c r="JCJ382" s="91"/>
      <c r="JCK382" s="91" t="s">
        <v>218</v>
      </c>
      <c r="JCL382" s="91"/>
      <c r="JCM382" s="91"/>
      <c r="JCN382" s="91"/>
      <c r="JCO382" s="91"/>
      <c r="JCP382" s="91"/>
      <c r="JCQ382" s="91"/>
      <c r="JCR382" s="91"/>
      <c r="JCS382" s="91" t="s">
        <v>218</v>
      </c>
      <c r="JCT382" s="91"/>
      <c r="JCU382" s="91"/>
      <c r="JCV382" s="91"/>
      <c r="JCW382" s="91"/>
      <c r="JCX382" s="91"/>
      <c r="JCY382" s="91"/>
      <c r="JCZ382" s="91"/>
      <c r="JDA382" s="91" t="s">
        <v>218</v>
      </c>
      <c r="JDB382" s="91"/>
      <c r="JDC382" s="91"/>
      <c r="JDD382" s="91"/>
      <c r="JDE382" s="91"/>
      <c r="JDF382" s="91"/>
      <c r="JDG382" s="91"/>
      <c r="JDH382" s="91"/>
      <c r="JDI382" s="91" t="s">
        <v>218</v>
      </c>
      <c r="JDJ382" s="91"/>
      <c r="JDK382" s="91"/>
      <c r="JDL382" s="91"/>
      <c r="JDM382" s="91"/>
      <c r="JDN382" s="91"/>
      <c r="JDO382" s="91"/>
      <c r="JDP382" s="91"/>
      <c r="JDQ382" s="91" t="s">
        <v>218</v>
      </c>
      <c r="JDR382" s="91"/>
      <c r="JDS382" s="91"/>
      <c r="JDT382" s="91"/>
      <c r="JDU382" s="91"/>
      <c r="JDV382" s="91"/>
      <c r="JDW382" s="91"/>
      <c r="JDX382" s="91"/>
      <c r="JDY382" s="91" t="s">
        <v>218</v>
      </c>
      <c r="JDZ382" s="91"/>
      <c r="JEA382" s="91"/>
      <c r="JEB382" s="91"/>
      <c r="JEC382" s="91"/>
      <c r="JED382" s="91"/>
      <c r="JEE382" s="91"/>
      <c r="JEF382" s="91"/>
      <c r="JEG382" s="91" t="s">
        <v>218</v>
      </c>
      <c r="JEH382" s="91"/>
      <c r="JEI382" s="91"/>
      <c r="JEJ382" s="91"/>
      <c r="JEK382" s="91"/>
      <c r="JEL382" s="91"/>
      <c r="JEM382" s="91"/>
      <c r="JEN382" s="91"/>
      <c r="JEO382" s="91" t="s">
        <v>218</v>
      </c>
      <c r="JEP382" s="91"/>
      <c r="JEQ382" s="91"/>
      <c r="JER382" s="91"/>
      <c r="JES382" s="91"/>
      <c r="JET382" s="91"/>
      <c r="JEU382" s="91"/>
      <c r="JEV382" s="91"/>
      <c r="JEW382" s="91" t="s">
        <v>218</v>
      </c>
      <c r="JEX382" s="91"/>
      <c r="JEY382" s="91"/>
      <c r="JEZ382" s="91"/>
      <c r="JFA382" s="91"/>
      <c r="JFB382" s="91"/>
      <c r="JFC382" s="91"/>
      <c r="JFD382" s="91"/>
      <c r="JFE382" s="91" t="s">
        <v>218</v>
      </c>
      <c r="JFF382" s="91"/>
      <c r="JFG382" s="91"/>
      <c r="JFH382" s="91"/>
      <c r="JFI382" s="91"/>
      <c r="JFJ382" s="91"/>
      <c r="JFK382" s="91"/>
      <c r="JFL382" s="91"/>
      <c r="JFM382" s="91" t="s">
        <v>218</v>
      </c>
      <c r="JFN382" s="91"/>
      <c r="JFO382" s="91"/>
      <c r="JFP382" s="91"/>
      <c r="JFQ382" s="91"/>
      <c r="JFR382" s="91"/>
      <c r="JFS382" s="91"/>
      <c r="JFT382" s="91"/>
      <c r="JFU382" s="91" t="s">
        <v>218</v>
      </c>
      <c r="JFV382" s="91"/>
      <c r="JFW382" s="91"/>
      <c r="JFX382" s="91"/>
      <c r="JFY382" s="91"/>
      <c r="JFZ382" s="91"/>
      <c r="JGA382" s="91"/>
      <c r="JGB382" s="91"/>
      <c r="JGC382" s="91" t="s">
        <v>218</v>
      </c>
      <c r="JGD382" s="91"/>
      <c r="JGE382" s="91"/>
      <c r="JGF382" s="91"/>
      <c r="JGG382" s="91"/>
      <c r="JGH382" s="91"/>
      <c r="JGI382" s="91"/>
      <c r="JGJ382" s="91"/>
      <c r="JGK382" s="91" t="s">
        <v>218</v>
      </c>
      <c r="JGL382" s="91"/>
      <c r="JGM382" s="91"/>
      <c r="JGN382" s="91"/>
      <c r="JGO382" s="91"/>
      <c r="JGP382" s="91"/>
      <c r="JGQ382" s="91"/>
      <c r="JGR382" s="91"/>
      <c r="JGS382" s="91" t="s">
        <v>218</v>
      </c>
      <c r="JGT382" s="91"/>
      <c r="JGU382" s="91"/>
      <c r="JGV382" s="91"/>
      <c r="JGW382" s="91"/>
      <c r="JGX382" s="91"/>
      <c r="JGY382" s="91"/>
      <c r="JGZ382" s="91"/>
      <c r="JHA382" s="91" t="s">
        <v>218</v>
      </c>
      <c r="JHB382" s="91"/>
      <c r="JHC382" s="91"/>
      <c r="JHD382" s="91"/>
      <c r="JHE382" s="91"/>
      <c r="JHF382" s="91"/>
      <c r="JHG382" s="91"/>
      <c r="JHH382" s="91"/>
      <c r="JHI382" s="91" t="s">
        <v>218</v>
      </c>
      <c r="JHJ382" s="91"/>
      <c r="JHK382" s="91"/>
      <c r="JHL382" s="91"/>
      <c r="JHM382" s="91"/>
      <c r="JHN382" s="91"/>
      <c r="JHO382" s="91"/>
      <c r="JHP382" s="91"/>
      <c r="JHQ382" s="91" t="s">
        <v>218</v>
      </c>
      <c r="JHR382" s="91"/>
      <c r="JHS382" s="91"/>
      <c r="JHT382" s="91"/>
      <c r="JHU382" s="91"/>
      <c r="JHV382" s="91"/>
      <c r="JHW382" s="91"/>
      <c r="JHX382" s="91"/>
      <c r="JHY382" s="91" t="s">
        <v>218</v>
      </c>
      <c r="JHZ382" s="91"/>
      <c r="JIA382" s="91"/>
      <c r="JIB382" s="91"/>
      <c r="JIC382" s="91"/>
      <c r="JID382" s="91"/>
      <c r="JIE382" s="91"/>
      <c r="JIF382" s="91"/>
      <c r="JIG382" s="91" t="s">
        <v>218</v>
      </c>
      <c r="JIH382" s="91"/>
      <c r="JII382" s="91"/>
      <c r="JIJ382" s="91"/>
      <c r="JIK382" s="91"/>
      <c r="JIL382" s="91"/>
      <c r="JIM382" s="91"/>
      <c r="JIN382" s="91"/>
      <c r="JIO382" s="91" t="s">
        <v>218</v>
      </c>
      <c r="JIP382" s="91"/>
      <c r="JIQ382" s="91"/>
      <c r="JIR382" s="91"/>
      <c r="JIS382" s="91"/>
      <c r="JIT382" s="91"/>
      <c r="JIU382" s="91"/>
      <c r="JIV382" s="91"/>
      <c r="JIW382" s="91" t="s">
        <v>218</v>
      </c>
      <c r="JIX382" s="91"/>
      <c r="JIY382" s="91"/>
      <c r="JIZ382" s="91"/>
      <c r="JJA382" s="91"/>
      <c r="JJB382" s="91"/>
      <c r="JJC382" s="91"/>
      <c r="JJD382" s="91"/>
      <c r="JJE382" s="91" t="s">
        <v>218</v>
      </c>
      <c r="JJF382" s="91"/>
      <c r="JJG382" s="91"/>
      <c r="JJH382" s="91"/>
      <c r="JJI382" s="91"/>
      <c r="JJJ382" s="91"/>
      <c r="JJK382" s="91"/>
      <c r="JJL382" s="91"/>
      <c r="JJM382" s="91" t="s">
        <v>218</v>
      </c>
      <c r="JJN382" s="91"/>
      <c r="JJO382" s="91"/>
      <c r="JJP382" s="91"/>
      <c r="JJQ382" s="91"/>
      <c r="JJR382" s="91"/>
      <c r="JJS382" s="91"/>
      <c r="JJT382" s="91"/>
      <c r="JJU382" s="91" t="s">
        <v>218</v>
      </c>
      <c r="JJV382" s="91"/>
      <c r="JJW382" s="91"/>
      <c r="JJX382" s="91"/>
      <c r="JJY382" s="91"/>
      <c r="JJZ382" s="91"/>
      <c r="JKA382" s="91"/>
      <c r="JKB382" s="91"/>
      <c r="JKC382" s="91" t="s">
        <v>218</v>
      </c>
      <c r="JKD382" s="91"/>
      <c r="JKE382" s="91"/>
      <c r="JKF382" s="91"/>
      <c r="JKG382" s="91"/>
      <c r="JKH382" s="91"/>
      <c r="JKI382" s="91"/>
      <c r="JKJ382" s="91"/>
      <c r="JKK382" s="91" t="s">
        <v>218</v>
      </c>
      <c r="JKL382" s="91"/>
      <c r="JKM382" s="91"/>
      <c r="JKN382" s="91"/>
      <c r="JKO382" s="91"/>
      <c r="JKP382" s="91"/>
      <c r="JKQ382" s="91"/>
      <c r="JKR382" s="91"/>
      <c r="JKS382" s="91" t="s">
        <v>218</v>
      </c>
      <c r="JKT382" s="91"/>
      <c r="JKU382" s="91"/>
      <c r="JKV382" s="91"/>
      <c r="JKW382" s="91"/>
      <c r="JKX382" s="91"/>
      <c r="JKY382" s="91"/>
      <c r="JKZ382" s="91"/>
      <c r="JLA382" s="91" t="s">
        <v>218</v>
      </c>
      <c r="JLB382" s="91"/>
      <c r="JLC382" s="91"/>
      <c r="JLD382" s="91"/>
      <c r="JLE382" s="91"/>
      <c r="JLF382" s="91"/>
      <c r="JLG382" s="91"/>
      <c r="JLH382" s="91"/>
      <c r="JLI382" s="91" t="s">
        <v>218</v>
      </c>
      <c r="JLJ382" s="91"/>
      <c r="JLK382" s="91"/>
      <c r="JLL382" s="91"/>
      <c r="JLM382" s="91"/>
      <c r="JLN382" s="91"/>
      <c r="JLO382" s="91"/>
      <c r="JLP382" s="91"/>
      <c r="JLQ382" s="91" t="s">
        <v>218</v>
      </c>
      <c r="JLR382" s="91"/>
      <c r="JLS382" s="91"/>
      <c r="JLT382" s="91"/>
      <c r="JLU382" s="91"/>
      <c r="JLV382" s="91"/>
      <c r="JLW382" s="91"/>
      <c r="JLX382" s="91"/>
      <c r="JLY382" s="91" t="s">
        <v>218</v>
      </c>
      <c r="JLZ382" s="91"/>
      <c r="JMA382" s="91"/>
      <c r="JMB382" s="91"/>
      <c r="JMC382" s="91"/>
      <c r="JMD382" s="91"/>
      <c r="JME382" s="91"/>
      <c r="JMF382" s="91"/>
      <c r="JMG382" s="91" t="s">
        <v>218</v>
      </c>
      <c r="JMH382" s="91"/>
      <c r="JMI382" s="91"/>
      <c r="JMJ382" s="91"/>
      <c r="JMK382" s="91"/>
      <c r="JML382" s="91"/>
      <c r="JMM382" s="91"/>
      <c r="JMN382" s="91"/>
      <c r="JMO382" s="91" t="s">
        <v>218</v>
      </c>
      <c r="JMP382" s="91"/>
      <c r="JMQ382" s="91"/>
      <c r="JMR382" s="91"/>
      <c r="JMS382" s="91"/>
      <c r="JMT382" s="91"/>
      <c r="JMU382" s="91"/>
      <c r="JMV382" s="91"/>
      <c r="JMW382" s="91" t="s">
        <v>218</v>
      </c>
      <c r="JMX382" s="91"/>
      <c r="JMY382" s="91"/>
      <c r="JMZ382" s="91"/>
      <c r="JNA382" s="91"/>
      <c r="JNB382" s="91"/>
      <c r="JNC382" s="91"/>
      <c r="JND382" s="91"/>
      <c r="JNE382" s="91" t="s">
        <v>218</v>
      </c>
      <c r="JNF382" s="91"/>
      <c r="JNG382" s="91"/>
      <c r="JNH382" s="91"/>
      <c r="JNI382" s="91"/>
      <c r="JNJ382" s="91"/>
      <c r="JNK382" s="91"/>
      <c r="JNL382" s="91"/>
      <c r="JNM382" s="91" t="s">
        <v>218</v>
      </c>
      <c r="JNN382" s="91"/>
      <c r="JNO382" s="91"/>
      <c r="JNP382" s="91"/>
      <c r="JNQ382" s="91"/>
      <c r="JNR382" s="91"/>
      <c r="JNS382" s="91"/>
      <c r="JNT382" s="91"/>
      <c r="JNU382" s="91" t="s">
        <v>218</v>
      </c>
      <c r="JNV382" s="91"/>
      <c r="JNW382" s="91"/>
      <c r="JNX382" s="91"/>
      <c r="JNY382" s="91"/>
      <c r="JNZ382" s="91"/>
      <c r="JOA382" s="91"/>
      <c r="JOB382" s="91"/>
      <c r="JOC382" s="91" t="s">
        <v>218</v>
      </c>
      <c r="JOD382" s="91"/>
      <c r="JOE382" s="91"/>
      <c r="JOF382" s="91"/>
      <c r="JOG382" s="91"/>
      <c r="JOH382" s="91"/>
      <c r="JOI382" s="91"/>
      <c r="JOJ382" s="91"/>
      <c r="JOK382" s="91" t="s">
        <v>218</v>
      </c>
      <c r="JOL382" s="91"/>
      <c r="JOM382" s="91"/>
      <c r="JON382" s="91"/>
      <c r="JOO382" s="91"/>
      <c r="JOP382" s="91"/>
      <c r="JOQ382" s="91"/>
      <c r="JOR382" s="91"/>
      <c r="JOS382" s="91" t="s">
        <v>218</v>
      </c>
      <c r="JOT382" s="91"/>
      <c r="JOU382" s="91"/>
      <c r="JOV382" s="91"/>
      <c r="JOW382" s="91"/>
      <c r="JOX382" s="91"/>
      <c r="JOY382" s="91"/>
      <c r="JOZ382" s="91"/>
      <c r="JPA382" s="91" t="s">
        <v>218</v>
      </c>
      <c r="JPB382" s="91"/>
      <c r="JPC382" s="91"/>
      <c r="JPD382" s="91"/>
      <c r="JPE382" s="91"/>
      <c r="JPF382" s="91"/>
      <c r="JPG382" s="91"/>
      <c r="JPH382" s="91"/>
      <c r="JPI382" s="91" t="s">
        <v>218</v>
      </c>
      <c r="JPJ382" s="91"/>
      <c r="JPK382" s="91"/>
      <c r="JPL382" s="91"/>
      <c r="JPM382" s="91"/>
      <c r="JPN382" s="91"/>
      <c r="JPO382" s="91"/>
      <c r="JPP382" s="91"/>
      <c r="JPQ382" s="91" t="s">
        <v>218</v>
      </c>
      <c r="JPR382" s="91"/>
      <c r="JPS382" s="91"/>
      <c r="JPT382" s="91"/>
      <c r="JPU382" s="91"/>
      <c r="JPV382" s="91"/>
      <c r="JPW382" s="91"/>
      <c r="JPX382" s="91"/>
      <c r="JPY382" s="91" t="s">
        <v>218</v>
      </c>
      <c r="JPZ382" s="91"/>
      <c r="JQA382" s="91"/>
      <c r="JQB382" s="91"/>
      <c r="JQC382" s="91"/>
      <c r="JQD382" s="91"/>
      <c r="JQE382" s="91"/>
      <c r="JQF382" s="91"/>
      <c r="JQG382" s="91" t="s">
        <v>218</v>
      </c>
      <c r="JQH382" s="91"/>
      <c r="JQI382" s="91"/>
      <c r="JQJ382" s="91"/>
      <c r="JQK382" s="91"/>
      <c r="JQL382" s="91"/>
      <c r="JQM382" s="91"/>
      <c r="JQN382" s="91"/>
      <c r="JQO382" s="91" t="s">
        <v>218</v>
      </c>
      <c r="JQP382" s="91"/>
      <c r="JQQ382" s="91"/>
      <c r="JQR382" s="91"/>
      <c r="JQS382" s="91"/>
      <c r="JQT382" s="91"/>
      <c r="JQU382" s="91"/>
      <c r="JQV382" s="91"/>
      <c r="JQW382" s="91" t="s">
        <v>218</v>
      </c>
      <c r="JQX382" s="91"/>
      <c r="JQY382" s="91"/>
      <c r="JQZ382" s="91"/>
      <c r="JRA382" s="91"/>
      <c r="JRB382" s="91"/>
      <c r="JRC382" s="91"/>
      <c r="JRD382" s="91"/>
      <c r="JRE382" s="91" t="s">
        <v>218</v>
      </c>
      <c r="JRF382" s="91"/>
      <c r="JRG382" s="91"/>
      <c r="JRH382" s="91"/>
      <c r="JRI382" s="91"/>
      <c r="JRJ382" s="91"/>
      <c r="JRK382" s="91"/>
      <c r="JRL382" s="91"/>
      <c r="JRM382" s="91" t="s">
        <v>218</v>
      </c>
      <c r="JRN382" s="91"/>
      <c r="JRO382" s="91"/>
      <c r="JRP382" s="91"/>
      <c r="JRQ382" s="91"/>
      <c r="JRR382" s="91"/>
      <c r="JRS382" s="91"/>
      <c r="JRT382" s="91"/>
      <c r="JRU382" s="91" t="s">
        <v>218</v>
      </c>
      <c r="JRV382" s="91"/>
      <c r="JRW382" s="91"/>
      <c r="JRX382" s="91"/>
      <c r="JRY382" s="91"/>
      <c r="JRZ382" s="91"/>
      <c r="JSA382" s="91"/>
      <c r="JSB382" s="91"/>
      <c r="JSC382" s="91" t="s">
        <v>218</v>
      </c>
      <c r="JSD382" s="91"/>
      <c r="JSE382" s="91"/>
      <c r="JSF382" s="91"/>
      <c r="JSG382" s="91"/>
      <c r="JSH382" s="91"/>
      <c r="JSI382" s="91"/>
      <c r="JSJ382" s="91"/>
      <c r="JSK382" s="91" t="s">
        <v>218</v>
      </c>
      <c r="JSL382" s="91"/>
      <c r="JSM382" s="91"/>
      <c r="JSN382" s="91"/>
      <c r="JSO382" s="91"/>
      <c r="JSP382" s="91"/>
      <c r="JSQ382" s="91"/>
      <c r="JSR382" s="91"/>
      <c r="JSS382" s="91" t="s">
        <v>218</v>
      </c>
      <c r="JST382" s="91"/>
      <c r="JSU382" s="91"/>
      <c r="JSV382" s="91"/>
      <c r="JSW382" s="91"/>
      <c r="JSX382" s="91"/>
      <c r="JSY382" s="91"/>
      <c r="JSZ382" s="91"/>
      <c r="JTA382" s="91" t="s">
        <v>218</v>
      </c>
      <c r="JTB382" s="91"/>
      <c r="JTC382" s="91"/>
      <c r="JTD382" s="91"/>
      <c r="JTE382" s="91"/>
      <c r="JTF382" s="91"/>
      <c r="JTG382" s="91"/>
      <c r="JTH382" s="91"/>
      <c r="JTI382" s="91" t="s">
        <v>218</v>
      </c>
      <c r="JTJ382" s="91"/>
      <c r="JTK382" s="91"/>
      <c r="JTL382" s="91"/>
      <c r="JTM382" s="91"/>
      <c r="JTN382" s="91"/>
      <c r="JTO382" s="91"/>
      <c r="JTP382" s="91"/>
      <c r="JTQ382" s="91" t="s">
        <v>218</v>
      </c>
      <c r="JTR382" s="91"/>
      <c r="JTS382" s="91"/>
      <c r="JTT382" s="91"/>
      <c r="JTU382" s="91"/>
      <c r="JTV382" s="91"/>
      <c r="JTW382" s="91"/>
      <c r="JTX382" s="91"/>
      <c r="JTY382" s="91" t="s">
        <v>218</v>
      </c>
      <c r="JTZ382" s="91"/>
      <c r="JUA382" s="91"/>
      <c r="JUB382" s="91"/>
      <c r="JUC382" s="91"/>
      <c r="JUD382" s="91"/>
      <c r="JUE382" s="91"/>
      <c r="JUF382" s="91"/>
      <c r="JUG382" s="91" t="s">
        <v>218</v>
      </c>
      <c r="JUH382" s="91"/>
      <c r="JUI382" s="91"/>
      <c r="JUJ382" s="91"/>
      <c r="JUK382" s="91"/>
      <c r="JUL382" s="91"/>
      <c r="JUM382" s="91"/>
      <c r="JUN382" s="91"/>
      <c r="JUO382" s="91" t="s">
        <v>218</v>
      </c>
      <c r="JUP382" s="91"/>
      <c r="JUQ382" s="91"/>
      <c r="JUR382" s="91"/>
      <c r="JUS382" s="91"/>
      <c r="JUT382" s="91"/>
      <c r="JUU382" s="91"/>
      <c r="JUV382" s="91"/>
      <c r="JUW382" s="91" t="s">
        <v>218</v>
      </c>
      <c r="JUX382" s="91"/>
      <c r="JUY382" s="91"/>
      <c r="JUZ382" s="91"/>
      <c r="JVA382" s="91"/>
      <c r="JVB382" s="91"/>
      <c r="JVC382" s="91"/>
      <c r="JVD382" s="91"/>
      <c r="JVE382" s="91" t="s">
        <v>218</v>
      </c>
      <c r="JVF382" s="91"/>
      <c r="JVG382" s="91"/>
      <c r="JVH382" s="91"/>
      <c r="JVI382" s="91"/>
      <c r="JVJ382" s="91"/>
      <c r="JVK382" s="91"/>
      <c r="JVL382" s="91"/>
      <c r="JVM382" s="91" t="s">
        <v>218</v>
      </c>
      <c r="JVN382" s="91"/>
      <c r="JVO382" s="91"/>
      <c r="JVP382" s="91"/>
      <c r="JVQ382" s="91"/>
      <c r="JVR382" s="91"/>
      <c r="JVS382" s="91"/>
      <c r="JVT382" s="91"/>
      <c r="JVU382" s="91" t="s">
        <v>218</v>
      </c>
      <c r="JVV382" s="91"/>
      <c r="JVW382" s="91"/>
      <c r="JVX382" s="91"/>
      <c r="JVY382" s="91"/>
      <c r="JVZ382" s="91"/>
      <c r="JWA382" s="91"/>
      <c r="JWB382" s="91"/>
      <c r="JWC382" s="91" t="s">
        <v>218</v>
      </c>
      <c r="JWD382" s="91"/>
      <c r="JWE382" s="91"/>
      <c r="JWF382" s="91"/>
      <c r="JWG382" s="91"/>
      <c r="JWH382" s="91"/>
      <c r="JWI382" s="91"/>
      <c r="JWJ382" s="91"/>
      <c r="JWK382" s="91" t="s">
        <v>218</v>
      </c>
      <c r="JWL382" s="91"/>
      <c r="JWM382" s="91"/>
      <c r="JWN382" s="91"/>
      <c r="JWO382" s="91"/>
      <c r="JWP382" s="91"/>
      <c r="JWQ382" s="91"/>
      <c r="JWR382" s="91"/>
      <c r="JWS382" s="91" t="s">
        <v>218</v>
      </c>
      <c r="JWT382" s="91"/>
      <c r="JWU382" s="91"/>
      <c r="JWV382" s="91"/>
      <c r="JWW382" s="91"/>
      <c r="JWX382" s="91"/>
      <c r="JWY382" s="91"/>
      <c r="JWZ382" s="91"/>
      <c r="JXA382" s="91" t="s">
        <v>218</v>
      </c>
      <c r="JXB382" s="91"/>
      <c r="JXC382" s="91"/>
      <c r="JXD382" s="91"/>
      <c r="JXE382" s="91"/>
      <c r="JXF382" s="91"/>
      <c r="JXG382" s="91"/>
      <c r="JXH382" s="91"/>
      <c r="JXI382" s="91" t="s">
        <v>218</v>
      </c>
      <c r="JXJ382" s="91"/>
      <c r="JXK382" s="91"/>
      <c r="JXL382" s="91"/>
      <c r="JXM382" s="91"/>
      <c r="JXN382" s="91"/>
      <c r="JXO382" s="91"/>
      <c r="JXP382" s="91"/>
      <c r="JXQ382" s="91" t="s">
        <v>218</v>
      </c>
      <c r="JXR382" s="91"/>
      <c r="JXS382" s="91"/>
      <c r="JXT382" s="91"/>
      <c r="JXU382" s="91"/>
      <c r="JXV382" s="91"/>
      <c r="JXW382" s="91"/>
      <c r="JXX382" s="91"/>
      <c r="JXY382" s="91" t="s">
        <v>218</v>
      </c>
      <c r="JXZ382" s="91"/>
      <c r="JYA382" s="91"/>
      <c r="JYB382" s="91"/>
      <c r="JYC382" s="91"/>
      <c r="JYD382" s="91"/>
      <c r="JYE382" s="91"/>
      <c r="JYF382" s="91"/>
      <c r="JYG382" s="91" t="s">
        <v>218</v>
      </c>
      <c r="JYH382" s="91"/>
      <c r="JYI382" s="91"/>
      <c r="JYJ382" s="91"/>
      <c r="JYK382" s="91"/>
      <c r="JYL382" s="91"/>
      <c r="JYM382" s="91"/>
      <c r="JYN382" s="91"/>
      <c r="JYO382" s="91" t="s">
        <v>218</v>
      </c>
      <c r="JYP382" s="91"/>
      <c r="JYQ382" s="91"/>
      <c r="JYR382" s="91"/>
      <c r="JYS382" s="91"/>
      <c r="JYT382" s="91"/>
      <c r="JYU382" s="91"/>
      <c r="JYV382" s="91"/>
      <c r="JYW382" s="91" t="s">
        <v>218</v>
      </c>
      <c r="JYX382" s="91"/>
      <c r="JYY382" s="91"/>
      <c r="JYZ382" s="91"/>
      <c r="JZA382" s="91"/>
      <c r="JZB382" s="91"/>
      <c r="JZC382" s="91"/>
      <c r="JZD382" s="91"/>
      <c r="JZE382" s="91" t="s">
        <v>218</v>
      </c>
      <c r="JZF382" s="91"/>
      <c r="JZG382" s="91"/>
      <c r="JZH382" s="91"/>
      <c r="JZI382" s="91"/>
      <c r="JZJ382" s="91"/>
      <c r="JZK382" s="91"/>
      <c r="JZL382" s="91"/>
      <c r="JZM382" s="91" t="s">
        <v>218</v>
      </c>
      <c r="JZN382" s="91"/>
      <c r="JZO382" s="91"/>
      <c r="JZP382" s="91"/>
      <c r="JZQ382" s="91"/>
      <c r="JZR382" s="91"/>
      <c r="JZS382" s="91"/>
      <c r="JZT382" s="91"/>
      <c r="JZU382" s="91" t="s">
        <v>218</v>
      </c>
      <c r="JZV382" s="91"/>
      <c r="JZW382" s="91"/>
      <c r="JZX382" s="91"/>
      <c r="JZY382" s="91"/>
      <c r="JZZ382" s="91"/>
      <c r="KAA382" s="91"/>
      <c r="KAB382" s="91"/>
      <c r="KAC382" s="91" t="s">
        <v>218</v>
      </c>
      <c r="KAD382" s="91"/>
      <c r="KAE382" s="91"/>
      <c r="KAF382" s="91"/>
      <c r="KAG382" s="91"/>
      <c r="KAH382" s="91"/>
      <c r="KAI382" s="91"/>
      <c r="KAJ382" s="91"/>
      <c r="KAK382" s="91" t="s">
        <v>218</v>
      </c>
      <c r="KAL382" s="91"/>
      <c r="KAM382" s="91"/>
      <c r="KAN382" s="91"/>
      <c r="KAO382" s="91"/>
      <c r="KAP382" s="91"/>
      <c r="KAQ382" s="91"/>
      <c r="KAR382" s="91"/>
      <c r="KAS382" s="91" t="s">
        <v>218</v>
      </c>
      <c r="KAT382" s="91"/>
      <c r="KAU382" s="91"/>
      <c r="KAV382" s="91"/>
      <c r="KAW382" s="91"/>
      <c r="KAX382" s="91"/>
      <c r="KAY382" s="91"/>
      <c r="KAZ382" s="91"/>
      <c r="KBA382" s="91" t="s">
        <v>218</v>
      </c>
      <c r="KBB382" s="91"/>
      <c r="KBC382" s="91"/>
      <c r="KBD382" s="91"/>
      <c r="KBE382" s="91"/>
      <c r="KBF382" s="91"/>
      <c r="KBG382" s="91"/>
      <c r="KBH382" s="91"/>
      <c r="KBI382" s="91" t="s">
        <v>218</v>
      </c>
      <c r="KBJ382" s="91"/>
      <c r="KBK382" s="91"/>
      <c r="KBL382" s="91"/>
      <c r="KBM382" s="91"/>
      <c r="KBN382" s="91"/>
      <c r="KBO382" s="91"/>
      <c r="KBP382" s="91"/>
      <c r="KBQ382" s="91" t="s">
        <v>218</v>
      </c>
      <c r="KBR382" s="91"/>
      <c r="KBS382" s="91"/>
      <c r="KBT382" s="91"/>
      <c r="KBU382" s="91"/>
      <c r="KBV382" s="91"/>
      <c r="KBW382" s="91"/>
      <c r="KBX382" s="91"/>
      <c r="KBY382" s="91" t="s">
        <v>218</v>
      </c>
      <c r="KBZ382" s="91"/>
      <c r="KCA382" s="91"/>
      <c r="KCB382" s="91"/>
      <c r="KCC382" s="91"/>
      <c r="KCD382" s="91"/>
      <c r="KCE382" s="91"/>
      <c r="KCF382" s="91"/>
      <c r="KCG382" s="91" t="s">
        <v>218</v>
      </c>
      <c r="KCH382" s="91"/>
      <c r="KCI382" s="91"/>
      <c r="KCJ382" s="91"/>
      <c r="KCK382" s="91"/>
      <c r="KCL382" s="91"/>
      <c r="KCM382" s="91"/>
      <c r="KCN382" s="91"/>
      <c r="KCO382" s="91" t="s">
        <v>218</v>
      </c>
      <c r="KCP382" s="91"/>
      <c r="KCQ382" s="91"/>
      <c r="KCR382" s="91"/>
      <c r="KCS382" s="91"/>
      <c r="KCT382" s="91"/>
      <c r="KCU382" s="91"/>
      <c r="KCV382" s="91"/>
      <c r="KCW382" s="91" t="s">
        <v>218</v>
      </c>
      <c r="KCX382" s="91"/>
      <c r="KCY382" s="91"/>
      <c r="KCZ382" s="91"/>
      <c r="KDA382" s="91"/>
      <c r="KDB382" s="91"/>
      <c r="KDC382" s="91"/>
      <c r="KDD382" s="91"/>
      <c r="KDE382" s="91" t="s">
        <v>218</v>
      </c>
      <c r="KDF382" s="91"/>
      <c r="KDG382" s="91"/>
      <c r="KDH382" s="91"/>
      <c r="KDI382" s="91"/>
      <c r="KDJ382" s="91"/>
      <c r="KDK382" s="91"/>
      <c r="KDL382" s="91"/>
      <c r="KDM382" s="91" t="s">
        <v>218</v>
      </c>
      <c r="KDN382" s="91"/>
      <c r="KDO382" s="91"/>
      <c r="KDP382" s="91"/>
      <c r="KDQ382" s="91"/>
      <c r="KDR382" s="91"/>
      <c r="KDS382" s="91"/>
      <c r="KDT382" s="91"/>
      <c r="KDU382" s="91" t="s">
        <v>218</v>
      </c>
      <c r="KDV382" s="91"/>
      <c r="KDW382" s="91"/>
      <c r="KDX382" s="91"/>
      <c r="KDY382" s="91"/>
      <c r="KDZ382" s="91"/>
      <c r="KEA382" s="91"/>
      <c r="KEB382" s="91"/>
      <c r="KEC382" s="91" t="s">
        <v>218</v>
      </c>
      <c r="KED382" s="91"/>
      <c r="KEE382" s="91"/>
      <c r="KEF382" s="91"/>
      <c r="KEG382" s="91"/>
      <c r="KEH382" s="91"/>
      <c r="KEI382" s="91"/>
      <c r="KEJ382" s="91"/>
      <c r="KEK382" s="91" t="s">
        <v>218</v>
      </c>
      <c r="KEL382" s="91"/>
      <c r="KEM382" s="91"/>
      <c r="KEN382" s="91"/>
      <c r="KEO382" s="91"/>
      <c r="KEP382" s="91"/>
      <c r="KEQ382" s="91"/>
      <c r="KER382" s="91"/>
      <c r="KES382" s="91" t="s">
        <v>218</v>
      </c>
      <c r="KET382" s="91"/>
      <c r="KEU382" s="91"/>
      <c r="KEV382" s="91"/>
      <c r="KEW382" s="91"/>
      <c r="KEX382" s="91"/>
      <c r="KEY382" s="91"/>
      <c r="KEZ382" s="91"/>
      <c r="KFA382" s="91" t="s">
        <v>218</v>
      </c>
      <c r="KFB382" s="91"/>
      <c r="KFC382" s="91"/>
      <c r="KFD382" s="91"/>
      <c r="KFE382" s="91"/>
      <c r="KFF382" s="91"/>
      <c r="KFG382" s="91"/>
      <c r="KFH382" s="91"/>
      <c r="KFI382" s="91" t="s">
        <v>218</v>
      </c>
      <c r="KFJ382" s="91"/>
      <c r="KFK382" s="91"/>
      <c r="KFL382" s="91"/>
      <c r="KFM382" s="91"/>
      <c r="KFN382" s="91"/>
      <c r="KFO382" s="91"/>
      <c r="KFP382" s="91"/>
      <c r="KFQ382" s="91" t="s">
        <v>218</v>
      </c>
      <c r="KFR382" s="91"/>
      <c r="KFS382" s="91"/>
      <c r="KFT382" s="91"/>
      <c r="KFU382" s="91"/>
      <c r="KFV382" s="91"/>
      <c r="KFW382" s="91"/>
      <c r="KFX382" s="91"/>
      <c r="KFY382" s="91" t="s">
        <v>218</v>
      </c>
      <c r="KFZ382" s="91"/>
      <c r="KGA382" s="91"/>
      <c r="KGB382" s="91"/>
      <c r="KGC382" s="91"/>
      <c r="KGD382" s="91"/>
      <c r="KGE382" s="91"/>
      <c r="KGF382" s="91"/>
      <c r="KGG382" s="91" t="s">
        <v>218</v>
      </c>
      <c r="KGH382" s="91"/>
      <c r="KGI382" s="91"/>
      <c r="KGJ382" s="91"/>
      <c r="KGK382" s="91"/>
      <c r="KGL382" s="91"/>
      <c r="KGM382" s="91"/>
      <c r="KGN382" s="91"/>
      <c r="KGO382" s="91" t="s">
        <v>218</v>
      </c>
      <c r="KGP382" s="91"/>
      <c r="KGQ382" s="91"/>
      <c r="KGR382" s="91"/>
      <c r="KGS382" s="91"/>
      <c r="KGT382" s="91"/>
      <c r="KGU382" s="91"/>
      <c r="KGV382" s="91"/>
      <c r="KGW382" s="91" t="s">
        <v>218</v>
      </c>
      <c r="KGX382" s="91"/>
      <c r="KGY382" s="91"/>
      <c r="KGZ382" s="91"/>
      <c r="KHA382" s="91"/>
      <c r="KHB382" s="91"/>
      <c r="KHC382" s="91"/>
      <c r="KHD382" s="91"/>
      <c r="KHE382" s="91" t="s">
        <v>218</v>
      </c>
      <c r="KHF382" s="91"/>
      <c r="KHG382" s="91"/>
      <c r="KHH382" s="91"/>
      <c r="KHI382" s="91"/>
      <c r="KHJ382" s="91"/>
      <c r="KHK382" s="91"/>
      <c r="KHL382" s="91"/>
      <c r="KHM382" s="91" t="s">
        <v>218</v>
      </c>
      <c r="KHN382" s="91"/>
      <c r="KHO382" s="91"/>
      <c r="KHP382" s="91"/>
      <c r="KHQ382" s="91"/>
      <c r="KHR382" s="91"/>
      <c r="KHS382" s="91"/>
      <c r="KHT382" s="91"/>
      <c r="KHU382" s="91" t="s">
        <v>218</v>
      </c>
      <c r="KHV382" s="91"/>
      <c r="KHW382" s="91"/>
      <c r="KHX382" s="91"/>
      <c r="KHY382" s="91"/>
      <c r="KHZ382" s="91"/>
      <c r="KIA382" s="91"/>
      <c r="KIB382" s="91"/>
      <c r="KIC382" s="91" t="s">
        <v>218</v>
      </c>
      <c r="KID382" s="91"/>
      <c r="KIE382" s="91"/>
      <c r="KIF382" s="91"/>
      <c r="KIG382" s="91"/>
      <c r="KIH382" s="91"/>
      <c r="KII382" s="91"/>
      <c r="KIJ382" s="91"/>
      <c r="KIK382" s="91" t="s">
        <v>218</v>
      </c>
      <c r="KIL382" s="91"/>
      <c r="KIM382" s="91"/>
      <c r="KIN382" s="91"/>
      <c r="KIO382" s="91"/>
      <c r="KIP382" s="91"/>
      <c r="KIQ382" s="91"/>
      <c r="KIR382" s="91"/>
      <c r="KIS382" s="91" t="s">
        <v>218</v>
      </c>
      <c r="KIT382" s="91"/>
      <c r="KIU382" s="91"/>
      <c r="KIV382" s="91"/>
      <c r="KIW382" s="91"/>
      <c r="KIX382" s="91"/>
      <c r="KIY382" s="91"/>
      <c r="KIZ382" s="91"/>
      <c r="KJA382" s="91" t="s">
        <v>218</v>
      </c>
      <c r="KJB382" s="91"/>
      <c r="KJC382" s="91"/>
      <c r="KJD382" s="91"/>
      <c r="KJE382" s="91"/>
      <c r="KJF382" s="91"/>
      <c r="KJG382" s="91"/>
      <c r="KJH382" s="91"/>
      <c r="KJI382" s="91" t="s">
        <v>218</v>
      </c>
      <c r="KJJ382" s="91"/>
      <c r="KJK382" s="91"/>
      <c r="KJL382" s="91"/>
      <c r="KJM382" s="91"/>
      <c r="KJN382" s="91"/>
      <c r="KJO382" s="91"/>
      <c r="KJP382" s="91"/>
      <c r="KJQ382" s="91" t="s">
        <v>218</v>
      </c>
      <c r="KJR382" s="91"/>
      <c r="KJS382" s="91"/>
      <c r="KJT382" s="91"/>
      <c r="KJU382" s="91"/>
      <c r="KJV382" s="91"/>
      <c r="KJW382" s="91"/>
      <c r="KJX382" s="91"/>
      <c r="KJY382" s="91" t="s">
        <v>218</v>
      </c>
      <c r="KJZ382" s="91"/>
      <c r="KKA382" s="91"/>
      <c r="KKB382" s="91"/>
      <c r="KKC382" s="91"/>
      <c r="KKD382" s="91"/>
      <c r="KKE382" s="91"/>
      <c r="KKF382" s="91"/>
      <c r="KKG382" s="91" t="s">
        <v>218</v>
      </c>
      <c r="KKH382" s="91"/>
      <c r="KKI382" s="91"/>
      <c r="KKJ382" s="91"/>
      <c r="KKK382" s="91"/>
      <c r="KKL382" s="91"/>
      <c r="KKM382" s="91"/>
      <c r="KKN382" s="91"/>
      <c r="KKO382" s="91" t="s">
        <v>218</v>
      </c>
      <c r="KKP382" s="91"/>
      <c r="KKQ382" s="91"/>
      <c r="KKR382" s="91"/>
      <c r="KKS382" s="91"/>
      <c r="KKT382" s="91"/>
      <c r="KKU382" s="91"/>
      <c r="KKV382" s="91"/>
      <c r="KKW382" s="91" t="s">
        <v>218</v>
      </c>
      <c r="KKX382" s="91"/>
      <c r="KKY382" s="91"/>
      <c r="KKZ382" s="91"/>
      <c r="KLA382" s="91"/>
      <c r="KLB382" s="91"/>
      <c r="KLC382" s="91"/>
      <c r="KLD382" s="91"/>
      <c r="KLE382" s="91" t="s">
        <v>218</v>
      </c>
      <c r="KLF382" s="91"/>
      <c r="KLG382" s="91"/>
      <c r="KLH382" s="91"/>
      <c r="KLI382" s="91"/>
      <c r="KLJ382" s="91"/>
      <c r="KLK382" s="91"/>
      <c r="KLL382" s="91"/>
      <c r="KLM382" s="91" t="s">
        <v>218</v>
      </c>
      <c r="KLN382" s="91"/>
      <c r="KLO382" s="91"/>
      <c r="KLP382" s="91"/>
      <c r="KLQ382" s="91"/>
      <c r="KLR382" s="91"/>
      <c r="KLS382" s="91"/>
      <c r="KLT382" s="91"/>
      <c r="KLU382" s="91" t="s">
        <v>218</v>
      </c>
      <c r="KLV382" s="91"/>
      <c r="KLW382" s="91"/>
      <c r="KLX382" s="91"/>
      <c r="KLY382" s="91"/>
      <c r="KLZ382" s="91"/>
      <c r="KMA382" s="91"/>
      <c r="KMB382" s="91"/>
      <c r="KMC382" s="91" t="s">
        <v>218</v>
      </c>
      <c r="KMD382" s="91"/>
      <c r="KME382" s="91"/>
      <c r="KMF382" s="91"/>
      <c r="KMG382" s="91"/>
      <c r="KMH382" s="91"/>
      <c r="KMI382" s="91"/>
      <c r="KMJ382" s="91"/>
      <c r="KMK382" s="91" t="s">
        <v>218</v>
      </c>
      <c r="KML382" s="91"/>
      <c r="KMM382" s="91"/>
      <c r="KMN382" s="91"/>
      <c r="KMO382" s="91"/>
      <c r="KMP382" s="91"/>
      <c r="KMQ382" s="91"/>
      <c r="KMR382" s="91"/>
      <c r="KMS382" s="91" t="s">
        <v>218</v>
      </c>
      <c r="KMT382" s="91"/>
      <c r="KMU382" s="91"/>
      <c r="KMV382" s="91"/>
      <c r="KMW382" s="91"/>
      <c r="KMX382" s="91"/>
      <c r="KMY382" s="91"/>
      <c r="KMZ382" s="91"/>
      <c r="KNA382" s="91" t="s">
        <v>218</v>
      </c>
      <c r="KNB382" s="91"/>
      <c r="KNC382" s="91"/>
      <c r="KND382" s="91"/>
      <c r="KNE382" s="91"/>
      <c r="KNF382" s="91"/>
      <c r="KNG382" s="91"/>
      <c r="KNH382" s="91"/>
      <c r="KNI382" s="91" t="s">
        <v>218</v>
      </c>
      <c r="KNJ382" s="91"/>
      <c r="KNK382" s="91"/>
      <c r="KNL382" s="91"/>
      <c r="KNM382" s="91"/>
      <c r="KNN382" s="91"/>
      <c r="KNO382" s="91"/>
      <c r="KNP382" s="91"/>
      <c r="KNQ382" s="91" t="s">
        <v>218</v>
      </c>
      <c r="KNR382" s="91"/>
      <c r="KNS382" s="91"/>
      <c r="KNT382" s="91"/>
      <c r="KNU382" s="91"/>
      <c r="KNV382" s="91"/>
      <c r="KNW382" s="91"/>
      <c r="KNX382" s="91"/>
      <c r="KNY382" s="91" t="s">
        <v>218</v>
      </c>
      <c r="KNZ382" s="91"/>
      <c r="KOA382" s="91"/>
      <c r="KOB382" s="91"/>
      <c r="KOC382" s="91"/>
      <c r="KOD382" s="91"/>
      <c r="KOE382" s="91"/>
      <c r="KOF382" s="91"/>
      <c r="KOG382" s="91" t="s">
        <v>218</v>
      </c>
      <c r="KOH382" s="91"/>
      <c r="KOI382" s="91"/>
      <c r="KOJ382" s="91"/>
      <c r="KOK382" s="91"/>
      <c r="KOL382" s="91"/>
      <c r="KOM382" s="91"/>
      <c r="KON382" s="91"/>
      <c r="KOO382" s="91" t="s">
        <v>218</v>
      </c>
      <c r="KOP382" s="91"/>
      <c r="KOQ382" s="91"/>
      <c r="KOR382" s="91"/>
      <c r="KOS382" s="91"/>
      <c r="KOT382" s="91"/>
      <c r="KOU382" s="91"/>
      <c r="KOV382" s="91"/>
      <c r="KOW382" s="91" t="s">
        <v>218</v>
      </c>
      <c r="KOX382" s="91"/>
      <c r="KOY382" s="91"/>
      <c r="KOZ382" s="91"/>
      <c r="KPA382" s="91"/>
      <c r="KPB382" s="91"/>
      <c r="KPC382" s="91"/>
      <c r="KPD382" s="91"/>
      <c r="KPE382" s="91" t="s">
        <v>218</v>
      </c>
      <c r="KPF382" s="91"/>
      <c r="KPG382" s="91"/>
      <c r="KPH382" s="91"/>
      <c r="KPI382" s="91"/>
      <c r="KPJ382" s="91"/>
      <c r="KPK382" s="91"/>
      <c r="KPL382" s="91"/>
      <c r="KPM382" s="91" t="s">
        <v>218</v>
      </c>
      <c r="KPN382" s="91"/>
      <c r="KPO382" s="91"/>
      <c r="KPP382" s="91"/>
      <c r="KPQ382" s="91"/>
      <c r="KPR382" s="91"/>
      <c r="KPS382" s="91"/>
      <c r="KPT382" s="91"/>
      <c r="KPU382" s="91" t="s">
        <v>218</v>
      </c>
      <c r="KPV382" s="91"/>
      <c r="KPW382" s="91"/>
      <c r="KPX382" s="91"/>
      <c r="KPY382" s="91"/>
      <c r="KPZ382" s="91"/>
      <c r="KQA382" s="91"/>
      <c r="KQB382" s="91"/>
      <c r="KQC382" s="91" t="s">
        <v>218</v>
      </c>
      <c r="KQD382" s="91"/>
      <c r="KQE382" s="91"/>
      <c r="KQF382" s="91"/>
      <c r="KQG382" s="91"/>
      <c r="KQH382" s="91"/>
      <c r="KQI382" s="91"/>
      <c r="KQJ382" s="91"/>
      <c r="KQK382" s="91" t="s">
        <v>218</v>
      </c>
      <c r="KQL382" s="91"/>
      <c r="KQM382" s="91"/>
      <c r="KQN382" s="91"/>
      <c r="KQO382" s="91"/>
      <c r="KQP382" s="91"/>
      <c r="KQQ382" s="91"/>
      <c r="KQR382" s="91"/>
      <c r="KQS382" s="91" t="s">
        <v>218</v>
      </c>
      <c r="KQT382" s="91"/>
      <c r="KQU382" s="91"/>
      <c r="KQV382" s="91"/>
      <c r="KQW382" s="91"/>
      <c r="KQX382" s="91"/>
      <c r="KQY382" s="91"/>
      <c r="KQZ382" s="91"/>
      <c r="KRA382" s="91" t="s">
        <v>218</v>
      </c>
      <c r="KRB382" s="91"/>
      <c r="KRC382" s="91"/>
      <c r="KRD382" s="91"/>
      <c r="KRE382" s="91"/>
      <c r="KRF382" s="91"/>
      <c r="KRG382" s="91"/>
      <c r="KRH382" s="91"/>
      <c r="KRI382" s="91" t="s">
        <v>218</v>
      </c>
      <c r="KRJ382" s="91"/>
      <c r="KRK382" s="91"/>
      <c r="KRL382" s="91"/>
      <c r="KRM382" s="91"/>
      <c r="KRN382" s="91"/>
      <c r="KRO382" s="91"/>
      <c r="KRP382" s="91"/>
      <c r="KRQ382" s="91" t="s">
        <v>218</v>
      </c>
      <c r="KRR382" s="91"/>
      <c r="KRS382" s="91"/>
      <c r="KRT382" s="91"/>
      <c r="KRU382" s="91"/>
      <c r="KRV382" s="91"/>
      <c r="KRW382" s="91"/>
      <c r="KRX382" s="91"/>
      <c r="KRY382" s="91" t="s">
        <v>218</v>
      </c>
      <c r="KRZ382" s="91"/>
      <c r="KSA382" s="91"/>
      <c r="KSB382" s="91"/>
      <c r="KSC382" s="91"/>
      <c r="KSD382" s="91"/>
      <c r="KSE382" s="91"/>
      <c r="KSF382" s="91"/>
      <c r="KSG382" s="91" t="s">
        <v>218</v>
      </c>
      <c r="KSH382" s="91"/>
      <c r="KSI382" s="91"/>
      <c r="KSJ382" s="91"/>
      <c r="KSK382" s="91"/>
      <c r="KSL382" s="91"/>
      <c r="KSM382" s="91"/>
      <c r="KSN382" s="91"/>
      <c r="KSO382" s="91" t="s">
        <v>218</v>
      </c>
      <c r="KSP382" s="91"/>
      <c r="KSQ382" s="91"/>
      <c r="KSR382" s="91"/>
      <c r="KSS382" s="91"/>
      <c r="KST382" s="91"/>
      <c r="KSU382" s="91"/>
      <c r="KSV382" s="91"/>
      <c r="KSW382" s="91" t="s">
        <v>218</v>
      </c>
      <c r="KSX382" s="91"/>
      <c r="KSY382" s="91"/>
      <c r="KSZ382" s="91"/>
      <c r="KTA382" s="91"/>
      <c r="KTB382" s="91"/>
      <c r="KTC382" s="91"/>
      <c r="KTD382" s="91"/>
      <c r="KTE382" s="91" t="s">
        <v>218</v>
      </c>
      <c r="KTF382" s="91"/>
      <c r="KTG382" s="91"/>
      <c r="KTH382" s="91"/>
      <c r="KTI382" s="91"/>
      <c r="KTJ382" s="91"/>
      <c r="KTK382" s="91"/>
      <c r="KTL382" s="91"/>
      <c r="KTM382" s="91" t="s">
        <v>218</v>
      </c>
      <c r="KTN382" s="91"/>
      <c r="KTO382" s="91"/>
      <c r="KTP382" s="91"/>
      <c r="KTQ382" s="91"/>
      <c r="KTR382" s="91"/>
      <c r="KTS382" s="91"/>
      <c r="KTT382" s="91"/>
      <c r="KTU382" s="91" t="s">
        <v>218</v>
      </c>
      <c r="KTV382" s="91"/>
      <c r="KTW382" s="91"/>
      <c r="KTX382" s="91"/>
      <c r="KTY382" s="91"/>
      <c r="KTZ382" s="91"/>
      <c r="KUA382" s="91"/>
      <c r="KUB382" s="91"/>
      <c r="KUC382" s="91" t="s">
        <v>218</v>
      </c>
      <c r="KUD382" s="91"/>
      <c r="KUE382" s="91"/>
      <c r="KUF382" s="91"/>
      <c r="KUG382" s="91"/>
      <c r="KUH382" s="91"/>
      <c r="KUI382" s="91"/>
      <c r="KUJ382" s="91"/>
      <c r="KUK382" s="91" t="s">
        <v>218</v>
      </c>
      <c r="KUL382" s="91"/>
      <c r="KUM382" s="91"/>
      <c r="KUN382" s="91"/>
      <c r="KUO382" s="91"/>
      <c r="KUP382" s="91"/>
      <c r="KUQ382" s="91"/>
      <c r="KUR382" s="91"/>
      <c r="KUS382" s="91" t="s">
        <v>218</v>
      </c>
      <c r="KUT382" s="91"/>
      <c r="KUU382" s="91"/>
      <c r="KUV382" s="91"/>
      <c r="KUW382" s="91"/>
      <c r="KUX382" s="91"/>
      <c r="KUY382" s="91"/>
      <c r="KUZ382" s="91"/>
      <c r="KVA382" s="91" t="s">
        <v>218</v>
      </c>
      <c r="KVB382" s="91"/>
      <c r="KVC382" s="91"/>
      <c r="KVD382" s="91"/>
      <c r="KVE382" s="91"/>
      <c r="KVF382" s="91"/>
      <c r="KVG382" s="91"/>
      <c r="KVH382" s="91"/>
      <c r="KVI382" s="91" t="s">
        <v>218</v>
      </c>
      <c r="KVJ382" s="91"/>
      <c r="KVK382" s="91"/>
      <c r="KVL382" s="91"/>
      <c r="KVM382" s="91"/>
      <c r="KVN382" s="91"/>
      <c r="KVO382" s="91"/>
      <c r="KVP382" s="91"/>
      <c r="KVQ382" s="91" t="s">
        <v>218</v>
      </c>
      <c r="KVR382" s="91"/>
      <c r="KVS382" s="91"/>
      <c r="KVT382" s="91"/>
      <c r="KVU382" s="91"/>
      <c r="KVV382" s="91"/>
      <c r="KVW382" s="91"/>
      <c r="KVX382" s="91"/>
      <c r="KVY382" s="91" t="s">
        <v>218</v>
      </c>
      <c r="KVZ382" s="91"/>
      <c r="KWA382" s="91"/>
      <c r="KWB382" s="91"/>
      <c r="KWC382" s="91"/>
      <c r="KWD382" s="91"/>
      <c r="KWE382" s="91"/>
      <c r="KWF382" s="91"/>
      <c r="KWG382" s="91" t="s">
        <v>218</v>
      </c>
      <c r="KWH382" s="91"/>
      <c r="KWI382" s="91"/>
      <c r="KWJ382" s="91"/>
      <c r="KWK382" s="91"/>
      <c r="KWL382" s="91"/>
      <c r="KWM382" s="91"/>
      <c r="KWN382" s="91"/>
      <c r="KWO382" s="91" t="s">
        <v>218</v>
      </c>
      <c r="KWP382" s="91"/>
      <c r="KWQ382" s="91"/>
      <c r="KWR382" s="91"/>
      <c r="KWS382" s="91"/>
      <c r="KWT382" s="91"/>
      <c r="KWU382" s="91"/>
      <c r="KWV382" s="91"/>
      <c r="KWW382" s="91" t="s">
        <v>218</v>
      </c>
      <c r="KWX382" s="91"/>
      <c r="KWY382" s="91"/>
      <c r="KWZ382" s="91"/>
      <c r="KXA382" s="91"/>
      <c r="KXB382" s="91"/>
      <c r="KXC382" s="91"/>
      <c r="KXD382" s="91"/>
      <c r="KXE382" s="91" t="s">
        <v>218</v>
      </c>
      <c r="KXF382" s="91"/>
      <c r="KXG382" s="91"/>
      <c r="KXH382" s="91"/>
      <c r="KXI382" s="91"/>
      <c r="KXJ382" s="91"/>
      <c r="KXK382" s="91"/>
      <c r="KXL382" s="91"/>
      <c r="KXM382" s="91" t="s">
        <v>218</v>
      </c>
      <c r="KXN382" s="91"/>
      <c r="KXO382" s="91"/>
      <c r="KXP382" s="91"/>
      <c r="KXQ382" s="91"/>
      <c r="KXR382" s="91"/>
      <c r="KXS382" s="91"/>
      <c r="KXT382" s="91"/>
      <c r="KXU382" s="91" t="s">
        <v>218</v>
      </c>
      <c r="KXV382" s="91"/>
      <c r="KXW382" s="91"/>
      <c r="KXX382" s="91"/>
      <c r="KXY382" s="91"/>
      <c r="KXZ382" s="91"/>
      <c r="KYA382" s="91"/>
      <c r="KYB382" s="91"/>
      <c r="KYC382" s="91" t="s">
        <v>218</v>
      </c>
      <c r="KYD382" s="91"/>
      <c r="KYE382" s="91"/>
      <c r="KYF382" s="91"/>
      <c r="KYG382" s="91"/>
      <c r="KYH382" s="91"/>
      <c r="KYI382" s="91"/>
      <c r="KYJ382" s="91"/>
      <c r="KYK382" s="91" t="s">
        <v>218</v>
      </c>
      <c r="KYL382" s="91"/>
      <c r="KYM382" s="91"/>
      <c r="KYN382" s="91"/>
      <c r="KYO382" s="91"/>
      <c r="KYP382" s="91"/>
      <c r="KYQ382" s="91"/>
      <c r="KYR382" s="91"/>
      <c r="KYS382" s="91" t="s">
        <v>218</v>
      </c>
      <c r="KYT382" s="91"/>
      <c r="KYU382" s="91"/>
      <c r="KYV382" s="91"/>
      <c r="KYW382" s="91"/>
      <c r="KYX382" s="91"/>
      <c r="KYY382" s="91"/>
      <c r="KYZ382" s="91"/>
      <c r="KZA382" s="91" t="s">
        <v>218</v>
      </c>
      <c r="KZB382" s="91"/>
      <c r="KZC382" s="91"/>
      <c r="KZD382" s="91"/>
      <c r="KZE382" s="91"/>
      <c r="KZF382" s="91"/>
      <c r="KZG382" s="91"/>
      <c r="KZH382" s="91"/>
      <c r="KZI382" s="91" t="s">
        <v>218</v>
      </c>
      <c r="KZJ382" s="91"/>
      <c r="KZK382" s="91"/>
      <c r="KZL382" s="91"/>
      <c r="KZM382" s="91"/>
      <c r="KZN382" s="91"/>
      <c r="KZO382" s="91"/>
      <c r="KZP382" s="91"/>
      <c r="KZQ382" s="91" t="s">
        <v>218</v>
      </c>
      <c r="KZR382" s="91"/>
      <c r="KZS382" s="91"/>
      <c r="KZT382" s="91"/>
      <c r="KZU382" s="91"/>
      <c r="KZV382" s="91"/>
      <c r="KZW382" s="91"/>
      <c r="KZX382" s="91"/>
      <c r="KZY382" s="91" t="s">
        <v>218</v>
      </c>
      <c r="KZZ382" s="91"/>
      <c r="LAA382" s="91"/>
      <c r="LAB382" s="91"/>
      <c r="LAC382" s="91"/>
      <c r="LAD382" s="91"/>
      <c r="LAE382" s="91"/>
      <c r="LAF382" s="91"/>
      <c r="LAG382" s="91" t="s">
        <v>218</v>
      </c>
      <c r="LAH382" s="91"/>
      <c r="LAI382" s="91"/>
      <c r="LAJ382" s="91"/>
      <c r="LAK382" s="91"/>
      <c r="LAL382" s="91"/>
      <c r="LAM382" s="91"/>
      <c r="LAN382" s="91"/>
      <c r="LAO382" s="91" t="s">
        <v>218</v>
      </c>
      <c r="LAP382" s="91"/>
      <c r="LAQ382" s="91"/>
      <c r="LAR382" s="91"/>
      <c r="LAS382" s="91"/>
      <c r="LAT382" s="91"/>
      <c r="LAU382" s="91"/>
      <c r="LAV382" s="91"/>
      <c r="LAW382" s="91" t="s">
        <v>218</v>
      </c>
      <c r="LAX382" s="91"/>
      <c r="LAY382" s="91"/>
      <c r="LAZ382" s="91"/>
      <c r="LBA382" s="91"/>
      <c r="LBB382" s="91"/>
      <c r="LBC382" s="91"/>
      <c r="LBD382" s="91"/>
      <c r="LBE382" s="91" t="s">
        <v>218</v>
      </c>
      <c r="LBF382" s="91"/>
      <c r="LBG382" s="91"/>
      <c r="LBH382" s="91"/>
      <c r="LBI382" s="91"/>
      <c r="LBJ382" s="91"/>
      <c r="LBK382" s="91"/>
      <c r="LBL382" s="91"/>
      <c r="LBM382" s="91" t="s">
        <v>218</v>
      </c>
      <c r="LBN382" s="91"/>
      <c r="LBO382" s="91"/>
      <c r="LBP382" s="91"/>
      <c r="LBQ382" s="91"/>
      <c r="LBR382" s="91"/>
      <c r="LBS382" s="91"/>
      <c r="LBT382" s="91"/>
      <c r="LBU382" s="91" t="s">
        <v>218</v>
      </c>
      <c r="LBV382" s="91"/>
      <c r="LBW382" s="91"/>
      <c r="LBX382" s="91"/>
      <c r="LBY382" s="91"/>
      <c r="LBZ382" s="91"/>
      <c r="LCA382" s="91"/>
      <c r="LCB382" s="91"/>
      <c r="LCC382" s="91" t="s">
        <v>218</v>
      </c>
      <c r="LCD382" s="91"/>
      <c r="LCE382" s="91"/>
      <c r="LCF382" s="91"/>
      <c r="LCG382" s="91"/>
      <c r="LCH382" s="91"/>
      <c r="LCI382" s="91"/>
      <c r="LCJ382" s="91"/>
      <c r="LCK382" s="91" t="s">
        <v>218</v>
      </c>
      <c r="LCL382" s="91"/>
      <c r="LCM382" s="91"/>
      <c r="LCN382" s="91"/>
      <c r="LCO382" s="91"/>
      <c r="LCP382" s="91"/>
      <c r="LCQ382" s="91"/>
      <c r="LCR382" s="91"/>
      <c r="LCS382" s="91" t="s">
        <v>218</v>
      </c>
      <c r="LCT382" s="91"/>
      <c r="LCU382" s="91"/>
      <c r="LCV382" s="91"/>
      <c r="LCW382" s="91"/>
      <c r="LCX382" s="91"/>
      <c r="LCY382" s="91"/>
      <c r="LCZ382" s="91"/>
      <c r="LDA382" s="91" t="s">
        <v>218</v>
      </c>
      <c r="LDB382" s="91"/>
      <c r="LDC382" s="91"/>
      <c r="LDD382" s="91"/>
      <c r="LDE382" s="91"/>
      <c r="LDF382" s="91"/>
      <c r="LDG382" s="91"/>
      <c r="LDH382" s="91"/>
      <c r="LDI382" s="91" t="s">
        <v>218</v>
      </c>
      <c r="LDJ382" s="91"/>
      <c r="LDK382" s="91"/>
      <c r="LDL382" s="91"/>
      <c r="LDM382" s="91"/>
      <c r="LDN382" s="91"/>
      <c r="LDO382" s="91"/>
      <c r="LDP382" s="91"/>
      <c r="LDQ382" s="91" t="s">
        <v>218</v>
      </c>
      <c r="LDR382" s="91"/>
      <c r="LDS382" s="91"/>
      <c r="LDT382" s="91"/>
      <c r="LDU382" s="91"/>
      <c r="LDV382" s="91"/>
      <c r="LDW382" s="91"/>
      <c r="LDX382" s="91"/>
      <c r="LDY382" s="91" t="s">
        <v>218</v>
      </c>
      <c r="LDZ382" s="91"/>
      <c r="LEA382" s="91"/>
      <c r="LEB382" s="91"/>
      <c r="LEC382" s="91"/>
      <c r="LED382" s="91"/>
      <c r="LEE382" s="91"/>
      <c r="LEF382" s="91"/>
      <c r="LEG382" s="91" t="s">
        <v>218</v>
      </c>
      <c r="LEH382" s="91"/>
      <c r="LEI382" s="91"/>
      <c r="LEJ382" s="91"/>
      <c r="LEK382" s="91"/>
      <c r="LEL382" s="91"/>
      <c r="LEM382" s="91"/>
      <c r="LEN382" s="91"/>
      <c r="LEO382" s="91" t="s">
        <v>218</v>
      </c>
      <c r="LEP382" s="91"/>
      <c r="LEQ382" s="91"/>
      <c r="LER382" s="91"/>
      <c r="LES382" s="91"/>
      <c r="LET382" s="91"/>
      <c r="LEU382" s="91"/>
      <c r="LEV382" s="91"/>
      <c r="LEW382" s="91" t="s">
        <v>218</v>
      </c>
      <c r="LEX382" s="91"/>
      <c r="LEY382" s="91"/>
      <c r="LEZ382" s="91"/>
      <c r="LFA382" s="91"/>
      <c r="LFB382" s="91"/>
      <c r="LFC382" s="91"/>
      <c r="LFD382" s="91"/>
      <c r="LFE382" s="91" t="s">
        <v>218</v>
      </c>
      <c r="LFF382" s="91"/>
      <c r="LFG382" s="91"/>
      <c r="LFH382" s="91"/>
      <c r="LFI382" s="91"/>
      <c r="LFJ382" s="91"/>
      <c r="LFK382" s="91"/>
      <c r="LFL382" s="91"/>
      <c r="LFM382" s="91" t="s">
        <v>218</v>
      </c>
      <c r="LFN382" s="91"/>
      <c r="LFO382" s="91"/>
      <c r="LFP382" s="91"/>
      <c r="LFQ382" s="91"/>
      <c r="LFR382" s="91"/>
      <c r="LFS382" s="91"/>
      <c r="LFT382" s="91"/>
      <c r="LFU382" s="91" t="s">
        <v>218</v>
      </c>
      <c r="LFV382" s="91"/>
      <c r="LFW382" s="91"/>
      <c r="LFX382" s="91"/>
      <c r="LFY382" s="91"/>
      <c r="LFZ382" s="91"/>
      <c r="LGA382" s="91"/>
      <c r="LGB382" s="91"/>
      <c r="LGC382" s="91" t="s">
        <v>218</v>
      </c>
      <c r="LGD382" s="91"/>
      <c r="LGE382" s="91"/>
      <c r="LGF382" s="91"/>
      <c r="LGG382" s="91"/>
      <c r="LGH382" s="91"/>
      <c r="LGI382" s="91"/>
      <c r="LGJ382" s="91"/>
      <c r="LGK382" s="91" t="s">
        <v>218</v>
      </c>
      <c r="LGL382" s="91"/>
      <c r="LGM382" s="91"/>
      <c r="LGN382" s="91"/>
      <c r="LGO382" s="91"/>
      <c r="LGP382" s="91"/>
      <c r="LGQ382" s="91"/>
      <c r="LGR382" s="91"/>
      <c r="LGS382" s="91" t="s">
        <v>218</v>
      </c>
      <c r="LGT382" s="91"/>
      <c r="LGU382" s="91"/>
      <c r="LGV382" s="91"/>
      <c r="LGW382" s="91"/>
      <c r="LGX382" s="91"/>
      <c r="LGY382" s="91"/>
      <c r="LGZ382" s="91"/>
      <c r="LHA382" s="91" t="s">
        <v>218</v>
      </c>
      <c r="LHB382" s="91"/>
      <c r="LHC382" s="91"/>
      <c r="LHD382" s="91"/>
      <c r="LHE382" s="91"/>
      <c r="LHF382" s="91"/>
      <c r="LHG382" s="91"/>
      <c r="LHH382" s="91"/>
      <c r="LHI382" s="91" t="s">
        <v>218</v>
      </c>
      <c r="LHJ382" s="91"/>
      <c r="LHK382" s="91"/>
      <c r="LHL382" s="91"/>
      <c r="LHM382" s="91"/>
      <c r="LHN382" s="91"/>
      <c r="LHO382" s="91"/>
      <c r="LHP382" s="91"/>
      <c r="LHQ382" s="91" t="s">
        <v>218</v>
      </c>
      <c r="LHR382" s="91"/>
      <c r="LHS382" s="91"/>
      <c r="LHT382" s="91"/>
      <c r="LHU382" s="91"/>
      <c r="LHV382" s="91"/>
      <c r="LHW382" s="91"/>
      <c r="LHX382" s="91"/>
      <c r="LHY382" s="91" t="s">
        <v>218</v>
      </c>
      <c r="LHZ382" s="91"/>
      <c r="LIA382" s="91"/>
      <c r="LIB382" s="91"/>
      <c r="LIC382" s="91"/>
      <c r="LID382" s="91"/>
      <c r="LIE382" s="91"/>
      <c r="LIF382" s="91"/>
      <c r="LIG382" s="91" t="s">
        <v>218</v>
      </c>
      <c r="LIH382" s="91"/>
      <c r="LII382" s="91"/>
      <c r="LIJ382" s="91"/>
      <c r="LIK382" s="91"/>
      <c r="LIL382" s="91"/>
      <c r="LIM382" s="91"/>
      <c r="LIN382" s="91"/>
      <c r="LIO382" s="91" t="s">
        <v>218</v>
      </c>
      <c r="LIP382" s="91"/>
      <c r="LIQ382" s="91"/>
      <c r="LIR382" s="91"/>
      <c r="LIS382" s="91"/>
      <c r="LIT382" s="91"/>
      <c r="LIU382" s="91"/>
      <c r="LIV382" s="91"/>
      <c r="LIW382" s="91" t="s">
        <v>218</v>
      </c>
      <c r="LIX382" s="91"/>
      <c r="LIY382" s="91"/>
      <c r="LIZ382" s="91"/>
      <c r="LJA382" s="91"/>
      <c r="LJB382" s="91"/>
      <c r="LJC382" s="91"/>
      <c r="LJD382" s="91"/>
      <c r="LJE382" s="91" t="s">
        <v>218</v>
      </c>
      <c r="LJF382" s="91"/>
      <c r="LJG382" s="91"/>
      <c r="LJH382" s="91"/>
      <c r="LJI382" s="91"/>
      <c r="LJJ382" s="91"/>
      <c r="LJK382" s="91"/>
      <c r="LJL382" s="91"/>
      <c r="LJM382" s="91" t="s">
        <v>218</v>
      </c>
      <c r="LJN382" s="91"/>
      <c r="LJO382" s="91"/>
      <c r="LJP382" s="91"/>
      <c r="LJQ382" s="91"/>
      <c r="LJR382" s="91"/>
      <c r="LJS382" s="91"/>
      <c r="LJT382" s="91"/>
      <c r="LJU382" s="91" t="s">
        <v>218</v>
      </c>
      <c r="LJV382" s="91"/>
      <c r="LJW382" s="91"/>
      <c r="LJX382" s="91"/>
      <c r="LJY382" s="91"/>
      <c r="LJZ382" s="91"/>
      <c r="LKA382" s="91"/>
      <c r="LKB382" s="91"/>
      <c r="LKC382" s="91" t="s">
        <v>218</v>
      </c>
      <c r="LKD382" s="91"/>
      <c r="LKE382" s="91"/>
      <c r="LKF382" s="91"/>
      <c r="LKG382" s="91"/>
      <c r="LKH382" s="91"/>
      <c r="LKI382" s="91"/>
      <c r="LKJ382" s="91"/>
      <c r="LKK382" s="91" t="s">
        <v>218</v>
      </c>
      <c r="LKL382" s="91"/>
      <c r="LKM382" s="91"/>
      <c r="LKN382" s="91"/>
      <c r="LKO382" s="91"/>
      <c r="LKP382" s="91"/>
      <c r="LKQ382" s="91"/>
      <c r="LKR382" s="91"/>
      <c r="LKS382" s="91" t="s">
        <v>218</v>
      </c>
      <c r="LKT382" s="91"/>
      <c r="LKU382" s="91"/>
      <c r="LKV382" s="91"/>
      <c r="LKW382" s="91"/>
      <c r="LKX382" s="91"/>
      <c r="LKY382" s="91"/>
      <c r="LKZ382" s="91"/>
      <c r="LLA382" s="91" t="s">
        <v>218</v>
      </c>
      <c r="LLB382" s="91"/>
      <c r="LLC382" s="91"/>
      <c r="LLD382" s="91"/>
      <c r="LLE382" s="91"/>
      <c r="LLF382" s="91"/>
      <c r="LLG382" s="91"/>
      <c r="LLH382" s="91"/>
      <c r="LLI382" s="91" t="s">
        <v>218</v>
      </c>
      <c r="LLJ382" s="91"/>
      <c r="LLK382" s="91"/>
      <c r="LLL382" s="91"/>
      <c r="LLM382" s="91"/>
      <c r="LLN382" s="91"/>
      <c r="LLO382" s="91"/>
      <c r="LLP382" s="91"/>
      <c r="LLQ382" s="91" t="s">
        <v>218</v>
      </c>
      <c r="LLR382" s="91"/>
      <c r="LLS382" s="91"/>
      <c r="LLT382" s="91"/>
      <c r="LLU382" s="91"/>
      <c r="LLV382" s="91"/>
      <c r="LLW382" s="91"/>
      <c r="LLX382" s="91"/>
      <c r="LLY382" s="91" t="s">
        <v>218</v>
      </c>
      <c r="LLZ382" s="91"/>
      <c r="LMA382" s="91"/>
      <c r="LMB382" s="91"/>
      <c r="LMC382" s="91"/>
      <c r="LMD382" s="91"/>
      <c r="LME382" s="91"/>
      <c r="LMF382" s="91"/>
      <c r="LMG382" s="91" t="s">
        <v>218</v>
      </c>
      <c r="LMH382" s="91"/>
      <c r="LMI382" s="91"/>
      <c r="LMJ382" s="91"/>
      <c r="LMK382" s="91"/>
      <c r="LML382" s="91"/>
      <c r="LMM382" s="91"/>
      <c r="LMN382" s="91"/>
      <c r="LMO382" s="91" t="s">
        <v>218</v>
      </c>
      <c r="LMP382" s="91"/>
      <c r="LMQ382" s="91"/>
      <c r="LMR382" s="91"/>
      <c r="LMS382" s="91"/>
      <c r="LMT382" s="91"/>
      <c r="LMU382" s="91"/>
      <c r="LMV382" s="91"/>
      <c r="LMW382" s="91" t="s">
        <v>218</v>
      </c>
      <c r="LMX382" s="91"/>
      <c r="LMY382" s="91"/>
      <c r="LMZ382" s="91"/>
      <c r="LNA382" s="91"/>
      <c r="LNB382" s="91"/>
      <c r="LNC382" s="91"/>
      <c r="LND382" s="91"/>
      <c r="LNE382" s="91" t="s">
        <v>218</v>
      </c>
      <c r="LNF382" s="91"/>
      <c r="LNG382" s="91"/>
      <c r="LNH382" s="91"/>
      <c r="LNI382" s="91"/>
      <c r="LNJ382" s="91"/>
      <c r="LNK382" s="91"/>
      <c r="LNL382" s="91"/>
      <c r="LNM382" s="91" t="s">
        <v>218</v>
      </c>
      <c r="LNN382" s="91"/>
      <c r="LNO382" s="91"/>
      <c r="LNP382" s="91"/>
      <c r="LNQ382" s="91"/>
      <c r="LNR382" s="91"/>
      <c r="LNS382" s="91"/>
      <c r="LNT382" s="91"/>
      <c r="LNU382" s="91" t="s">
        <v>218</v>
      </c>
      <c r="LNV382" s="91"/>
      <c r="LNW382" s="91"/>
      <c r="LNX382" s="91"/>
      <c r="LNY382" s="91"/>
      <c r="LNZ382" s="91"/>
      <c r="LOA382" s="91"/>
      <c r="LOB382" s="91"/>
      <c r="LOC382" s="91" t="s">
        <v>218</v>
      </c>
      <c r="LOD382" s="91"/>
      <c r="LOE382" s="91"/>
      <c r="LOF382" s="91"/>
      <c r="LOG382" s="91"/>
      <c r="LOH382" s="91"/>
      <c r="LOI382" s="91"/>
      <c r="LOJ382" s="91"/>
      <c r="LOK382" s="91" t="s">
        <v>218</v>
      </c>
      <c r="LOL382" s="91"/>
      <c r="LOM382" s="91"/>
      <c r="LON382" s="91"/>
      <c r="LOO382" s="91"/>
      <c r="LOP382" s="91"/>
      <c r="LOQ382" s="91"/>
      <c r="LOR382" s="91"/>
      <c r="LOS382" s="91" t="s">
        <v>218</v>
      </c>
      <c r="LOT382" s="91"/>
      <c r="LOU382" s="91"/>
      <c r="LOV382" s="91"/>
      <c r="LOW382" s="91"/>
      <c r="LOX382" s="91"/>
      <c r="LOY382" s="91"/>
      <c r="LOZ382" s="91"/>
      <c r="LPA382" s="91" t="s">
        <v>218</v>
      </c>
      <c r="LPB382" s="91"/>
      <c r="LPC382" s="91"/>
      <c r="LPD382" s="91"/>
      <c r="LPE382" s="91"/>
      <c r="LPF382" s="91"/>
      <c r="LPG382" s="91"/>
      <c r="LPH382" s="91"/>
      <c r="LPI382" s="91" t="s">
        <v>218</v>
      </c>
      <c r="LPJ382" s="91"/>
      <c r="LPK382" s="91"/>
      <c r="LPL382" s="91"/>
      <c r="LPM382" s="91"/>
      <c r="LPN382" s="91"/>
      <c r="LPO382" s="91"/>
      <c r="LPP382" s="91"/>
      <c r="LPQ382" s="91" t="s">
        <v>218</v>
      </c>
      <c r="LPR382" s="91"/>
      <c r="LPS382" s="91"/>
      <c r="LPT382" s="91"/>
      <c r="LPU382" s="91"/>
      <c r="LPV382" s="91"/>
      <c r="LPW382" s="91"/>
      <c r="LPX382" s="91"/>
      <c r="LPY382" s="91" t="s">
        <v>218</v>
      </c>
      <c r="LPZ382" s="91"/>
      <c r="LQA382" s="91"/>
      <c r="LQB382" s="91"/>
      <c r="LQC382" s="91"/>
      <c r="LQD382" s="91"/>
      <c r="LQE382" s="91"/>
      <c r="LQF382" s="91"/>
      <c r="LQG382" s="91" t="s">
        <v>218</v>
      </c>
      <c r="LQH382" s="91"/>
      <c r="LQI382" s="91"/>
      <c r="LQJ382" s="91"/>
      <c r="LQK382" s="91"/>
      <c r="LQL382" s="91"/>
      <c r="LQM382" s="91"/>
      <c r="LQN382" s="91"/>
      <c r="LQO382" s="91" t="s">
        <v>218</v>
      </c>
      <c r="LQP382" s="91"/>
      <c r="LQQ382" s="91"/>
      <c r="LQR382" s="91"/>
      <c r="LQS382" s="91"/>
      <c r="LQT382" s="91"/>
      <c r="LQU382" s="91"/>
      <c r="LQV382" s="91"/>
      <c r="LQW382" s="91" t="s">
        <v>218</v>
      </c>
      <c r="LQX382" s="91"/>
      <c r="LQY382" s="91"/>
      <c r="LQZ382" s="91"/>
      <c r="LRA382" s="91"/>
      <c r="LRB382" s="91"/>
      <c r="LRC382" s="91"/>
      <c r="LRD382" s="91"/>
      <c r="LRE382" s="91" t="s">
        <v>218</v>
      </c>
      <c r="LRF382" s="91"/>
      <c r="LRG382" s="91"/>
      <c r="LRH382" s="91"/>
      <c r="LRI382" s="91"/>
      <c r="LRJ382" s="91"/>
      <c r="LRK382" s="91"/>
      <c r="LRL382" s="91"/>
      <c r="LRM382" s="91" t="s">
        <v>218</v>
      </c>
      <c r="LRN382" s="91"/>
      <c r="LRO382" s="91"/>
      <c r="LRP382" s="91"/>
      <c r="LRQ382" s="91"/>
      <c r="LRR382" s="91"/>
      <c r="LRS382" s="91"/>
      <c r="LRT382" s="91"/>
      <c r="LRU382" s="91" t="s">
        <v>218</v>
      </c>
      <c r="LRV382" s="91"/>
      <c r="LRW382" s="91"/>
      <c r="LRX382" s="91"/>
      <c r="LRY382" s="91"/>
      <c r="LRZ382" s="91"/>
      <c r="LSA382" s="91"/>
      <c r="LSB382" s="91"/>
      <c r="LSC382" s="91" t="s">
        <v>218</v>
      </c>
      <c r="LSD382" s="91"/>
      <c r="LSE382" s="91"/>
      <c r="LSF382" s="91"/>
      <c r="LSG382" s="91"/>
      <c r="LSH382" s="91"/>
      <c r="LSI382" s="91"/>
      <c r="LSJ382" s="91"/>
      <c r="LSK382" s="91" t="s">
        <v>218</v>
      </c>
      <c r="LSL382" s="91"/>
      <c r="LSM382" s="91"/>
      <c r="LSN382" s="91"/>
      <c r="LSO382" s="91"/>
      <c r="LSP382" s="91"/>
      <c r="LSQ382" s="91"/>
      <c r="LSR382" s="91"/>
      <c r="LSS382" s="91" t="s">
        <v>218</v>
      </c>
      <c r="LST382" s="91"/>
      <c r="LSU382" s="91"/>
      <c r="LSV382" s="91"/>
      <c r="LSW382" s="91"/>
      <c r="LSX382" s="91"/>
      <c r="LSY382" s="91"/>
      <c r="LSZ382" s="91"/>
      <c r="LTA382" s="91" t="s">
        <v>218</v>
      </c>
      <c r="LTB382" s="91"/>
      <c r="LTC382" s="91"/>
      <c r="LTD382" s="91"/>
      <c r="LTE382" s="91"/>
      <c r="LTF382" s="91"/>
      <c r="LTG382" s="91"/>
      <c r="LTH382" s="91"/>
      <c r="LTI382" s="91" t="s">
        <v>218</v>
      </c>
      <c r="LTJ382" s="91"/>
      <c r="LTK382" s="91"/>
      <c r="LTL382" s="91"/>
      <c r="LTM382" s="91"/>
      <c r="LTN382" s="91"/>
      <c r="LTO382" s="91"/>
      <c r="LTP382" s="91"/>
      <c r="LTQ382" s="91" t="s">
        <v>218</v>
      </c>
      <c r="LTR382" s="91"/>
      <c r="LTS382" s="91"/>
      <c r="LTT382" s="91"/>
      <c r="LTU382" s="91"/>
      <c r="LTV382" s="91"/>
      <c r="LTW382" s="91"/>
      <c r="LTX382" s="91"/>
      <c r="LTY382" s="91" t="s">
        <v>218</v>
      </c>
      <c r="LTZ382" s="91"/>
      <c r="LUA382" s="91"/>
      <c r="LUB382" s="91"/>
      <c r="LUC382" s="91"/>
      <c r="LUD382" s="91"/>
      <c r="LUE382" s="91"/>
      <c r="LUF382" s="91"/>
      <c r="LUG382" s="91" t="s">
        <v>218</v>
      </c>
      <c r="LUH382" s="91"/>
      <c r="LUI382" s="91"/>
      <c r="LUJ382" s="91"/>
      <c r="LUK382" s="91"/>
      <c r="LUL382" s="91"/>
      <c r="LUM382" s="91"/>
      <c r="LUN382" s="91"/>
      <c r="LUO382" s="91" t="s">
        <v>218</v>
      </c>
      <c r="LUP382" s="91"/>
      <c r="LUQ382" s="91"/>
      <c r="LUR382" s="91"/>
      <c r="LUS382" s="91"/>
      <c r="LUT382" s="91"/>
      <c r="LUU382" s="91"/>
      <c r="LUV382" s="91"/>
      <c r="LUW382" s="91" t="s">
        <v>218</v>
      </c>
      <c r="LUX382" s="91"/>
      <c r="LUY382" s="91"/>
      <c r="LUZ382" s="91"/>
      <c r="LVA382" s="91"/>
      <c r="LVB382" s="91"/>
      <c r="LVC382" s="91"/>
      <c r="LVD382" s="91"/>
      <c r="LVE382" s="91" t="s">
        <v>218</v>
      </c>
      <c r="LVF382" s="91"/>
      <c r="LVG382" s="91"/>
      <c r="LVH382" s="91"/>
      <c r="LVI382" s="91"/>
      <c r="LVJ382" s="91"/>
      <c r="LVK382" s="91"/>
      <c r="LVL382" s="91"/>
      <c r="LVM382" s="91" t="s">
        <v>218</v>
      </c>
      <c r="LVN382" s="91"/>
      <c r="LVO382" s="91"/>
      <c r="LVP382" s="91"/>
      <c r="LVQ382" s="91"/>
      <c r="LVR382" s="91"/>
      <c r="LVS382" s="91"/>
      <c r="LVT382" s="91"/>
      <c r="LVU382" s="91" t="s">
        <v>218</v>
      </c>
      <c r="LVV382" s="91"/>
      <c r="LVW382" s="91"/>
      <c r="LVX382" s="91"/>
      <c r="LVY382" s="91"/>
      <c r="LVZ382" s="91"/>
      <c r="LWA382" s="91"/>
      <c r="LWB382" s="91"/>
      <c r="LWC382" s="91" t="s">
        <v>218</v>
      </c>
      <c r="LWD382" s="91"/>
      <c r="LWE382" s="91"/>
      <c r="LWF382" s="91"/>
      <c r="LWG382" s="91"/>
      <c r="LWH382" s="91"/>
      <c r="LWI382" s="91"/>
      <c r="LWJ382" s="91"/>
      <c r="LWK382" s="91" t="s">
        <v>218</v>
      </c>
      <c r="LWL382" s="91"/>
      <c r="LWM382" s="91"/>
      <c r="LWN382" s="91"/>
      <c r="LWO382" s="91"/>
      <c r="LWP382" s="91"/>
      <c r="LWQ382" s="91"/>
      <c r="LWR382" s="91"/>
      <c r="LWS382" s="91" t="s">
        <v>218</v>
      </c>
      <c r="LWT382" s="91"/>
      <c r="LWU382" s="91"/>
      <c r="LWV382" s="91"/>
      <c r="LWW382" s="91"/>
      <c r="LWX382" s="91"/>
      <c r="LWY382" s="91"/>
      <c r="LWZ382" s="91"/>
      <c r="LXA382" s="91" t="s">
        <v>218</v>
      </c>
      <c r="LXB382" s="91"/>
      <c r="LXC382" s="91"/>
      <c r="LXD382" s="91"/>
      <c r="LXE382" s="91"/>
      <c r="LXF382" s="91"/>
      <c r="LXG382" s="91"/>
      <c r="LXH382" s="91"/>
      <c r="LXI382" s="91" t="s">
        <v>218</v>
      </c>
      <c r="LXJ382" s="91"/>
      <c r="LXK382" s="91"/>
      <c r="LXL382" s="91"/>
      <c r="LXM382" s="91"/>
      <c r="LXN382" s="91"/>
      <c r="LXO382" s="91"/>
      <c r="LXP382" s="91"/>
      <c r="LXQ382" s="91" t="s">
        <v>218</v>
      </c>
      <c r="LXR382" s="91"/>
      <c r="LXS382" s="91"/>
      <c r="LXT382" s="91"/>
      <c r="LXU382" s="91"/>
      <c r="LXV382" s="91"/>
      <c r="LXW382" s="91"/>
      <c r="LXX382" s="91"/>
      <c r="LXY382" s="91" t="s">
        <v>218</v>
      </c>
      <c r="LXZ382" s="91"/>
      <c r="LYA382" s="91"/>
      <c r="LYB382" s="91"/>
      <c r="LYC382" s="91"/>
      <c r="LYD382" s="91"/>
      <c r="LYE382" s="91"/>
      <c r="LYF382" s="91"/>
      <c r="LYG382" s="91" t="s">
        <v>218</v>
      </c>
      <c r="LYH382" s="91"/>
      <c r="LYI382" s="91"/>
      <c r="LYJ382" s="91"/>
      <c r="LYK382" s="91"/>
      <c r="LYL382" s="91"/>
      <c r="LYM382" s="91"/>
      <c r="LYN382" s="91"/>
      <c r="LYO382" s="91" t="s">
        <v>218</v>
      </c>
      <c r="LYP382" s="91"/>
      <c r="LYQ382" s="91"/>
      <c r="LYR382" s="91"/>
      <c r="LYS382" s="91"/>
      <c r="LYT382" s="91"/>
      <c r="LYU382" s="91"/>
      <c r="LYV382" s="91"/>
      <c r="LYW382" s="91" t="s">
        <v>218</v>
      </c>
      <c r="LYX382" s="91"/>
      <c r="LYY382" s="91"/>
      <c r="LYZ382" s="91"/>
      <c r="LZA382" s="91"/>
      <c r="LZB382" s="91"/>
      <c r="LZC382" s="91"/>
      <c r="LZD382" s="91"/>
      <c r="LZE382" s="91" t="s">
        <v>218</v>
      </c>
      <c r="LZF382" s="91"/>
      <c r="LZG382" s="91"/>
      <c r="LZH382" s="91"/>
      <c r="LZI382" s="91"/>
      <c r="LZJ382" s="91"/>
      <c r="LZK382" s="91"/>
      <c r="LZL382" s="91"/>
      <c r="LZM382" s="91" t="s">
        <v>218</v>
      </c>
      <c r="LZN382" s="91"/>
      <c r="LZO382" s="91"/>
      <c r="LZP382" s="91"/>
      <c r="LZQ382" s="91"/>
      <c r="LZR382" s="91"/>
      <c r="LZS382" s="91"/>
      <c r="LZT382" s="91"/>
      <c r="LZU382" s="91" t="s">
        <v>218</v>
      </c>
      <c r="LZV382" s="91"/>
      <c r="LZW382" s="91"/>
      <c r="LZX382" s="91"/>
      <c r="LZY382" s="91"/>
      <c r="LZZ382" s="91"/>
      <c r="MAA382" s="91"/>
      <c r="MAB382" s="91"/>
      <c r="MAC382" s="91" t="s">
        <v>218</v>
      </c>
      <c r="MAD382" s="91"/>
      <c r="MAE382" s="91"/>
      <c r="MAF382" s="91"/>
      <c r="MAG382" s="91"/>
      <c r="MAH382" s="91"/>
      <c r="MAI382" s="91"/>
      <c r="MAJ382" s="91"/>
      <c r="MAK382" s="91" t="s">
        <v>218</v>
      </c>
      <c r="MAL382" s="91"/>
      <c r="MAM382" s="91"/>
      <c r="MAN382" s="91"/>
      <c r="MAO382" s="91"/>
      <c r="MAP382" s="91"/>
      <c r="MAQ382" s="91"/>
      <c r="MAR382" s="91"/>
      <c r="MAS382" s="91" t="s">
        <v>218</v>
      </c>
      <c r="MAT382" s="91"/>
      <c r="MAU382" s="91"/>
      <c r="MAV382" s="91"/>
      <c r="MAW382" s="91"/>
      <c r="MAX382" s="91"/>
      <c r="MAY382" s="91"/>
      <c r="MAZ382" s="91"/>
      <c r="MBA382" s="91" t="s">
        <v>218</v>
      </c>
      <c r="MBB382" s="91"/>
      <c r="MBC382" s="91"/>
      <c r="MBD382" s="91"/>
      <c r="MBE382" s="91"/>
      <c r="MBF382" s="91"/>
      <c r="MBG382" s="91"/>
      <c r="MBH382" s="91"/>
      <c r="MBI382" s="91" t="s">
        <v>218</v>
      </c>
      <c r="MBJ382" s="91"/>
      <c r="MBK382" s="91"/>
      <c r="MBL382" s="91"/>
      <c r="MBM382" s="91"/>
      <c r="MBN382" s="91"/>
      <c r="MBO382" s="91"/>
      <c r="MBP382" s="91"/>
      <c r="MBQ382" s="91" t="s">
        <v>218</v>
      </c>
      <c r="MBR382" s="91"/>
      <c r="MBS382" s="91"/>
      <c r="MBT382" s="91"/>
      <c r="MBU382" s="91"/>
      <c r="MBV382" s="91"/>
      <c r="MBW382" s="91"/>
      <c r="MBX382" s="91"/>
      <c r="MBY382" s="91" t="s">
        <v>218</v>
      </c>
      <c r="MBZ382" s="91"/>
      <c r="MCA382" s="91"/>
      <c r="MCB382" s="91"/>
      <c r="MCC382" s="91"/>
      <c r="MCD382" s="91"/>
      <c r="MCE382" s="91"/>
      <c r="MCF382" s="91"/>
      <c r="MCG382" s="91" t="s">
        <v>218</v>
      </c>
      <c r="MCH382" s="91"/>
      <c r="MCI382" s="91"/>
      <c r="MCJ382" s="91"/>
      <c r="MCK382" s="91"/>
      <c r="MCL382" s="91"/>
      <c r="MCM382" s="91"/>
      <c r="MCN382" s="91"/>
      <c r="MCO382" s="91" t="s">
        <v>218</v>
      </c>
      <c r="MCP382" s="91"/>
      <c r="MCQ382" s="91"/>
      <c r="MCR382" s="91"/>
      <c r="MCS382" s="91"/>
      <c r="MCT382" s="91"/>
      <c r="MCU382" s="91"/>
      <c r="MCV382" s="91"/>
      <c r="MCW382" s="91" t="s">
        <v>218</v>
      </c>
      <c r="MCX382" s="91"/>
      <c r="MCY382" s="91"/>
      <c r="MCZ382" s="91"/>
      <c r="MDA382" s="91"/>
      <c r="MDB382" s="91"/>
      <c r="MDC382" s="91"/>
      <c r="MDD382" s="91"/>
      <c r="MDE382" s="91" t="s">
        <v>218</v>
      </c>
      <c r="MDF382" s="91"/>
      <c r="MDG382" s="91"/>
      <c r="MDH382" s="91"/>
      <c r="MDI382" s="91"/>
      <c r="MDJ382" s="91"/>
      <c r="MDK382" s="91"/>
      <c r="MDL382" s="91"/>
      <c r="MDM382" s="91" t="s">
        <v>218</v>
      </c>
      <c r="MDN382" s="91"/>
      <c r="MDO382" s="91"/>
      <c r="MDP382" s="91"/>
      <c r="MDQ382" s="91"/>
      <c r="MDR382" s="91"/>
      <c r="MDS382" s="91"/>
      <c r="MDT382" s="91"/>
      <c r="MDU382" s="91" t="s">
        <v>218</v>
      </c>
      <c r="MDV382" s="91"/>
      <c r="MDW382" s="91"/>
      <c r="MDX382" s="91"/>
      <c r="MDY382" s="91"/>
      <c r="MDZ382" s="91"/>
      <c r="MEA382" s="91"/>
      <c r="MEB382" s="91"/>
      <c r="MEC382" s="91" t="s">
        <v>218</v>
      </c>
      <c r="MED382" s="91"/>
      <c r="MEE382" s="91"/>
      <c r="MEF382" s="91"/>
      <c r="MEG382" s="91"/>
      <c r="MEH382" s="91"/>
      <c r="MEI382" s="91"/>
      <c r="MEJ382" s="91"/>
      <c r="MEK382" s="91" t="s">
        <v>218</v>
      </c>
      <c r="MEL382" s="91"/>
      <c r="MEM382" s="91"/>
      <c r="MEN382" s="91"/>
      <c r="MEO382" s="91"/>
      <c r="MEP382" s="91"/>
      <c r="MEQ382" s="91"/>
      <c r="MER382" s="91"/>
      <c r="MES382" s="91" t="s">
        <v>218</v>
      </c>
      <c r="MET382" s="91"/>
      <c r="MEU382" s="91"/>
      <c r="MEV382" s="91"/>
      <c r="MEW382" s="91"/>
      <c r="MEX382" s="91"/>
      <c r="MEY382" s="91"/>
      <c r="MEZ382" s="91"/>
      <c r="MFA382" s="91" t="s">
        <v>218</v>
      </c>
      <c r="MFB382" s="91"/>
      <c r="MFC382" s="91"/>
      <c r="MFD382" s="91"/>
      <c r="MFE382" s="91"/>
      <c r="MFF382" s="91"/>
      <c r="MFG382" s="91"/>
      <c r="MFH382" s="91"/>
      <c r="MFI382" s="91" t="s">
        <v>218</v>
      </c>
      <c r="MFJ382" s="91"/>
      <c r="MFK382" s="91"/>
      <c r="MFL382" s="91"/>
      <c r="MFM382" s="91"/>
      <c r="MFN382" s="91"/>
      <c r="MFO382" s="91"/>
      <c r="MFP382" s="91"/>
      <c r="MFQ382" s="91" t="s">
        <v>218</v>
      </c>
      <c r="MFR382" s="91"/>
      <c r="MFS382" s="91"/>
      <c r="MFT382" s="91"/>
      <c r="MFU382" s="91"/>
      <c r="MFV382" s="91"/>
      <c r="MFW382" s="91"/>
      <c r="MFX382" s="91"/>
      <c r="MFY382" s="91" t="s">
        <v>218</v>
      </c>
      <c r="MFZ382" s="91"/>
      <c r="MGA382" s="91"/>
      <c r="MGB382" s="91"/>
      <c r="MGC382" s="91"/>
      <c r="MGD382" s="91"/>
      <c r="MGE382" s="91"/>
      <c r="MGF382" s="91"/>
      <c r="MGG382" s="91" t="s">
        <v>218</v>
      </c>
      <c r="MGH382" s="91"/>
      <c r="MGI382" s="91"/>
      <c r="MGJ382" s="91"/>
      <c r="MGK382" s="91"/>
      <c r="MGL382" s="91"/>
      <c r="MGM382" s="91"/>
      <c r="MGN382" s="91"/>
      <c r="MGO382" s="91" t="s">
        <v>218</v>
      </c>
      <c r="MGP382" s="91"/>
      <c r="MGQ382" s="91"/>
      <c r="MGR382" s="91"/>
      <c r="MGS382" s="91"/>
      <c r="MGT382" s="91"/>
      <c r="MGU382" s="91"/>
      <c r="MGV382" s="91"/>
      <c r="MGW382" s="91" t="s">
        <v>218</v>
      </c>
      <c r="MGX382" s="91"/>
      <c r="MGY382" s="91"/>
      <c r="MGZ382" s="91"/>
      <c r="MHA382" s="91"/>
      <c r="MHB382" s="91"/>
      <c r="MHC382" s="91"/>
      <c r="MHD382" s="91"/>
      <c r="MHE382" s="91" t="s">
        <v>218</v>
      </c>
      <c r="MHF382" s="91"/>
      <c r="MHG382" s="91"/>
      <c r="MHH382" s="91"/>
      <c r="MHI382" s="91"/>
      <c r="MHJ382" s="91"/>
      <c r="MHK382" s="91"/>
      <c r="MHL382" s="91"/>
      <c r="MHM382" s="91" t="s">
        <v>218</v>
      </c>
      <c r="MHN382" s="91"/>
      <c r="MHO382" s="91"/>
      <c r="MHP382" s="91"/>
      <c r="MHQ382" s="91"/>
      <c r="MHR382" s="91"/>
      <c r="MHS382" s="91"/>
      <c r="MHT382" s="91"/>
      <c r="MHU382" s="91" t="s">
        <v>218</v>
      </c>
      <c r="MHV382" s="91"/>
      <c r="MHW382" s="91"/>
      <c r="MHX382" s="91"/>
      <c r="MHY382" s="91"/>
      <c r="MHZ382" s="91"/>
      <c r="MIA382" s="91"/>
      <c r="MIB382" s="91"/>
      <c r="MIC382" s="91" t="s">
        <v>218</v>
      </c>
      <c r="MID382" s="91"/>
      <c r="MIE382" s="91"/>
      <c r="MIF382" s="91"/>
      <c r="MIG382" s="91"/>
      <c r="MIH382" s="91"/>
      <c r="MII382" s="91"/>
      <c r="MIJ382" s="91"/>
      <c r="MIK382" s="91" t="s">
        <v>218</v>
      </c>
      <c r="MIL382" s="91"/>
      <c r="MIM382" s="91"/>
      <c r="MIN382" s="91"/>
      <c r="MIO382" s="91"/>
      <c r="MIP382" s="91"/>
      <c r="MIQ382" s="91"/>
      <c r="MIR382" s="91"/>
      <c r="MIS382" s="91" t="s">
        <v>218</v>
      </c>
      <c r="MIT382" s="91"/>
      <c r="MIU382" s="91"/>
      <c r="MIV382" s="91"/>
      <c r="MIW382" s="91"/>
      <c r="MIX382" s="91"/>
      <c r="MIY382" s="91"/>
      <c r="MIZ382" s="91"/>
      <c r="MJA382" s="91" t="s">
        <v>218</v>
      </c>
      <c r="MJB382" s="91"/>
      <c r="MJC382" s="91"/>
      <c r="MJD382" s="91"/>
      <c r="MJE382" s="91"/>
      <c r="MJF382" s="91"/>
      <c r="MJG382" s="91"/>
      <c r="MJH382" s="91"/>
      <c r="MJI382" s="91" t="s">
        <v>218</v>
      </c>
      <c r="MJJ382" s="91"/>
      <c r="MJK382" s="91"/>
      <c r="MJL382" s="91"/>
      <c r="MJM382" s="91"/>
      <c r="MJN382" s="91"/>
      <c r="MJO382" s="91"/>
      <c r="MJP382" s="91"/>
      <c r="MJQ382" s="91" t="s">
        <v>218</v>
      </c>
      <c r="MJR382" s="91"/>
      <c r="MJS382" s="91"/>
      <c r="MJT382" s="91"/>
      <c r="MJU382" s="91"/>
      <c r="MJV382" s="91"/>
      <c r="MJW382" s="91"/>
      <c r="MJX382" s="91"/>
      <c r="MJY382" s="91" t="s">
        <v>218</v>
      </c>
      <c r="MJZ382" s="91"/>
      <c r="MKA382" s="91"/>
      <c r="MKB382" s="91"/>
      <c r="MKC382" s="91"/>
      <c r="MKD382" s="91"/>
      <c r="MKE382" s="91"/>
      <c r="MKF382" s="91"/>
      <c r="MKG382" s="91" t="s">
        <v>218</v>
      </c>
      <c r="MKH382" s="91"/>
      <c r="MKI382" s="91"/>
      <c r="MKJ382" s="91"/>
      <c r="MKK382" s="91"/>
      <c r="MKL382" s="91"/>
      <c r="MKM382" s="91"/>
      <c r="MKN382" s="91"/>
      <c r="MKO382" s="91" t="s">
        <v>218</v>
      </c>
      <c r="MKP382" s="91"/>
      <c r="MKQ382" s="91"/>
      <c r="MKR382" s="91"/>
      <c r="MKS382" s="91"/>
      <c r="MKT382" s="91"/>
      <c r="MKU382" s="91"/>
      <c r="MKV382" s="91"/>
      <c r="MKW382" s="91" t="s">
        <v>218</v>
      </c>
      <c r="MKX382" s="91"/>
      <c r="MKY382" s="91"/>
      <c r="MKZ382" s="91"/>
      <c r="MLA382" s="91"/>
      <c r="MLB382" s="91"/>
      <c r="MLC382" s="91"/>
      <c r="MLD382" s="91"/>
      <c r="MLE382" s="91" t="s">
        <v>218</v>
      </c>
      <c r="MLF382" s="91"/>
      <c r="MLG382" s="91"/>
      <c r="MLH382" s="91"/>
      <c r="MLI382" s="91"/>
      <c r="MLJ382" s="91"/>
      <c r="MLK382" s="91"/>
      <c r="MLL382" s="91"/>
      <c r="MLM382" s="91" t="s">
        <v>218</v>
      </c>
      <c r="MLN382" s="91"/>
      <c r="MLO382" s="91"/>
      <c r="MLP382" s="91"/>
      <c r="MLQ382" s="91"/>
      <c r="MLR382" s="91"/>
      <c r="MLS382" s="91"/>
      <c r="MLT382" s="91"/>
      <c r="MLU382" s="91" t="s">
        <v>218</v>
      </c>
      <c r="MLV382" s="91"/>
      <c r="MLW382" s="91"/>
      <c r="MLX382" s="91"/>
      <c r="MLY382" s="91"/>
      <c r="MLZ382" s="91"/>
      <c r="MMA382" s="91"/>
      <c r="MMB382" s="91"/>
      <c r="MMC382" s="91" t="s">
        <v>218</v>
      </c>
      <c r="MMD382" s="91"/>
      <c r="MME382" s="91"/>
      <c r="MMF382" s="91"/>
      <c r="MMG382" s="91"/>
      <c r="MMH382" s="91"/>
      <c r="MMI382" s="91"/>
      <c r="MMJ382" s="91"/>
      <c r="MMK382" s="91" t="s">
        <v>218</v>
      </c>
      <c r="MML382" s="91"/>
      <c r="MMM382" s="91"/>
      <c r="MMN382" s="91"/>
      <c r="MMO382" s="91"/>
      <c r="MMP382" s="91"/>
      <c r="MMQ382" s="91"/>
      <c r="MMR382" s="91"/>
      <c r="MMS382" s="91" t="s">
        <v>218</v>
      </c>
      <c r="MMT382" s="91"/>
      <c r="MMU382" s="91"/>
      <c r="MMV382" s="91"/>
      <c r="MMW382" s="91"/>
      <c r="MMX382" s="91"/>
      <c r="MMY382" s="91"/>
      <c r="MMZ382" s="91"/>
      <c r="MNA382" s="91" t="s">
        <v>218</v>
      </c>
      <c r="MNB382" s="91"/>
      <c r="MNC382" s="91"/>
      <c r="MND382" s="91"/>
      <c r="MNE382" s="91"/>
      <c r="MNF382" s="91"/>
      <c r="MNG382" s="91"/>
      <c r="MNH382" s="91"/>
      <c r="MNI382" s="91" t="s">
        <v>218</v>
      </c>
      <c r="MNJ382" s="91"/>
      <c r="MNK382" s="91"/>
      <c r="MNL382" s="91"/>
      <c r="MNM382" s="91"/>
      <c r="MNN382" s="91"/>
      <c r="MNO382" s="91"/>
      <c r="MNP382" s="91"/>
      <c r="MNQ382" s="91" t="s">
        <v>218</v>
      </c>
      <c r="MNR382" s="91"/>
      <c r="MNS382" s="91"/>
      <c r="MNT382" s="91"/>
      <c r="MNU382" s="91"/>
      <c r="MNV382" s="91"/>
      <c r="MNW382" s="91"/>
      <c r="MNX382" s="91"/>
      <c r="MNY382" s="91" t="s">
        <v>218</v>
      </c>
      <c r="MNZ382" s="91"/>
      <c r="MOA382" s="91"/>
      <c r="MOB382" s="91"/>
      <c r="MOC382" s="91"/>
      <c r="MOD382" s="91"/>
      <c r="MOE382" s="91"/>
      <c r="MOF382" s="91"/>
      <c r="MOG382" s="91" t="s">
        <v>218</v>
      </c>
      <c r="MOH382" s="91"/>
      <c r="MOI382" s="91"/>
      <c r="MOJ382" s="91"/>
      <c r="MOK382" s="91"/>
      <c r="MOL382" s="91"/>
      <c r="MOM382" s="91"/>
      <c r="MON382" s="91"/>
      <c r="MOO382" s="91" t="s">
        <v>218</v>
      </c>
      <c r="MOP382" s="91"/>
      <c r="MOQ382" s="91"/>
      <c r="MOR382" s="91"/>
      <c r="MOS382" s="91"/>
      <c r="MOT382" s="91"/>
      <c r="MOU382" s="91"/>
      <c r="MOV382" s="91"/>
      <c r="MOW382" s="91" t="s">
        <v>218</v>
      </c>
      <c r="MOX382" s="91"/>
      <c r="MOY382" s="91"/>
      <c r="MOZ382" s="91"/>
      <c r="MPA382" s="91"/>
      <c r="MPB382" s="91"/>
      <c r="MPC382" s="91"/>
      <c r="MPD382" s="91"/>
      <c r="MPE382" s="91" t="s">
        <v>218</v>
      </c>
      <c r="MPF382" s="91"/>
      <c r="MPG382" s="91"/>
      <c r="MPH382" s="91"/>
      <c r="MPI382" s="91"/>
      <c r="MPJ382" s="91"/>
      <c r="MPK382" s="91"/>
      <c r="MPL382" s="91"/>
      <c r="MPM382" s="91" t="s">
        <v>218</v>
      </c>
      <c r="MPN382" s="91"/>
      <c r="MPO382" s="91"/>
      <c r="MPP382" s="91"/>
      <c r="MPQ382" s="91"/>
      <c r="MPR382" s="91"/>
      <c r="MPS382" s="91"/>
      <c r="MPT382" s="91"/>
      <c r="MPU382" s="91" t="s">
        <v>218</v>
      </c>
      <c r="MPV382" s="91"/>
      <c r="MPW382" s="91"/>
      <c r="MPX382" s="91"/>
      <c r="MPY382" s="91"/>
      <c r="MPZ382" s="91"/>
      <c r="MQA382" s="91"/>
      <c r="MQB382" s="91"/>
      <c r="MQC382" s="91" t="s">
        <v>218</v>
      </c>
      <c r="MQD382" s="91"/>
      <c r="MQE382" s="91"/>
      <c r="MQF382" s="91"/>
      <c r="MQG382" s="91"/>
      <c r="MQH382" s="91"/>
      <c r="MQI382" s="91"/>
      <c r="MQJ382" s="91"/>
      <c r="MQK382" s="91" t="s">
        <v>218</v>
      </c>
      <c r="MQL382" s="91"/>
      <c r="MQM382" s="91"/>
      <c r="MQN382" s="91"/>
      <c r="MQO382" s="91"/>
      <c r="MQP382" s="91"/>
      <c r="MQQ382" s="91"/>
      <c r="MQR382" s="91"/>
      <c r="MQS382" s="91" t="s">
        <v>218</v>
      </c>
      <c r="MQT382" s="91"/>
      <c r="MQU382" s="91"/>
      <c r="MQV382" s="91"/>
      <c r="MQW382" s="91"/>
      <c r="MQX382" s="91"/>
      <c r="MQY382" s="91"/>
      <c r="MQZ382" s="91"/>
      <c r="MRA382" s="91" t="s">
        <v>218</v>
      </c>
      <c r="MRB382" s="91"/>
      <c r="MRC382" s="91"/>
      <c r="MRD382" s="91"/>
      <c r="MRE382" s="91"/>
      <c r="MRF382" s="91"/>
      <c r="MRG382" s="91"/>
      <c r="MRH382" s="91"/>
      <c r="MRI382" s="91" t="s">
        <v>218</v>
      </c>
      <c r="MRJ382" s="91"/>
      <c r="MRK382" s="91"/>
      <c r="MRL382" s="91"/>
      <c r="MRM382" s="91"/>
      <c r="MRN382" s="91"/>
      <c r="MRO382" s="91"/>
      <c r="MRP382" s="91"/>
      <c r="MRQ382" s="91" t="s">
        <v>218</v>
      </c>
      <c r="MRR382" s="91"/>
      <c r="MRS382" s="91"/>
      <c r="MRT382" s="91"/>
      <c r="MRU382" s="91"/>
      <c r="MRV382" s="91"/>
      <c r="MRW382" s="91"/>
      <c r="MRX382" s="91"/>
      <c r="MRY382" s="91" t="s">
        <v>218</v>
      </c>
      <c r="MRZ382" s="91"/>
      <c r="MSA382" s="91"/>
      <c r="MSB382" s="91"/>
      <c r="MSC382" s="91"/>
      <c r="MSD382" s="91"/>
      <c r="MSE382" s="91"/>
      <c r="MSF382" s="91"/>
      <c r="MSG382" s="91" t="s">
        <v>218</v>
      </c>
      <c r="MSH382" s="91"/>
      <c r="MSI382" s="91"/>
      <c r="MSJ382" s="91"/>
      <c r="MSK382" s="91"/>
      <c r="MSL382" s="91"/>
      <c r="MSM382" s="91"/>
      <c r="MSN382" s="91"/>
      <c r="MSO382" s="91" t="s">
        <v>218</v>
      </c>
      <c r="MSP382" s="91"/>
      <c r="MSQ382" s="91"/>
      <c r="MSR382" s="91"/>
      <c r="MSS382" s="91"/>
      <c r="MST382" s="91"/>
      <c r="MSU382" s="91"/>
      <c r="MSV382" s="91"/>
      <c r="MSW382" s="91" t="s">
        <v>218</v>
      </c>
      <c r="MSX382" s="91"/>
      <c r="MSY382" s="91"/>
      <c r="MSZ382" s="91"/>
      <c r="MTA382" s="91"/>
      <c r="MTB382" s="91"/>
      <c r="MTC382" s="91"/>
      <c r="MTD382" s="91"/>
      <c r="MTE382" s="91" t="s">
        <v>218</v>
      </c>
      <c r="MTF382" s="91"/>
      <c r="MTG382" s="91"/>
      <c r="MTH382" s="91"/>
      <c r="MTI382" s="91"/>
      <c r="MTJ382" s="91"/>
      <c r="MTK382" s="91"/>
      <c r="MTL382" s="91"/>
      <c r="MTM382" s="91" t="s">
        <v>218</v>
      </c>
      <c r="MTN382" s="91"/>
      <c r="MTO382" s="91"/>
      <c r="MTP382" s="91"/>
      <c r="MTQ382" s="91"/>
      <c r="MTR382" s="91"/>
      <c r="MTS382" s="91"/>
      <c r="MTT382" s="91"/>
      <c r="MTU382" s="91" t="s">
        <v>218</v>
      </c>
      <c r="MTV382" s="91"/>
      <c r="MTW382" s="91"/>
      <c r="MTX382" s="91"/>
      <c r="MTY382" s="91"/>
      <c r="MTZ382" s="91"/>
      <c r="MUA382" s="91"/>
      <c r="MUB382" s="91"/>
      <c r="MUC382" s="91" t="s">
        <v>218</v>
      </c>
      <c r="MUD382" s="91"/>
      <c r="MUE382" s="91"/>
      <c r="MUF382" s="91"/>
      <c r="MUG382" s="91"/>
      <c r="MUH382" s="91"/>
      <c r="MUI382" s="91"/>
      <c r="MUJ382" s="91"/>
      <c r="MUK382" s="91" t="s">
        <v>218</v>
      </c>
      <c r="MUL382" s="91"/>
      <c r="MUM382" s="91"/>
      <c r="MUN382" s="91"/>
      <c r="MUO382" s="91"/>
      <c r="MUP382" s="91"/>
      <c r="MUQ382" s="91"/>
      <c r="MUR382" s="91"/>
      <c r="MUS382" s="91" t="s">
        <v>218</v>
      </c>
      <c r="MUT382" s="91"/>
      <c r="MUU382" s="91"/>
      <c r="MUV382" s="91"/>
      <c r="MUW382" s="91"/>
      <c r="MUX382" s="91"/>
      <c r="MUY382" s="91"/>
      <c r="MUZ382" s="91"/>
      <c r="MVA382" s="91" t="s">
        <v>218</v>
      </c>
      <c r="MVB382" s="91"/>
      <c r="MVC382" s="91"/>
      <c r="MVD382" s="91"/>
      <c r="MVE382" s="91"/>
      <c r="MVF382" s="91"/>
      <c r="MVG382" s="91"/>
      <c r="MVH382" s="91"/>
      <c r="MVI382" s="91" t="s">
        <v>218</v>
      </c>
      <c r="MVJ382" s="91"/>
      <c r="MVK382" s="91"/>
      <c r="MVL382" s="91"/>
      <c r="MVM382" s="91"/>
      <c r="MVN382" s="91"/>
      <c r="MVO382" s="91"/>
      <c r="MVP382" s="91"/>
      <c r="MVQ382" s="91" t="s">
        <v>218</v>
      </c>
      <c r="MVR382" s="91"/>
      <c r="MVS382" s="91"/>
      <c r="MVT382" s="91"/>
      <c r="MVU382" s="91"/>
      <c r="MVV382" s="91"/>
      <c r="MVW382" s="91"/>
      <c r="MVX382" s="91"/>
      <c r="MVY382" s="91" t="s">
        <v>218</v>
      </c>
      <c r="MVZ382" s="91"/>
      <c r="MWA382" s="91"/>
      <c r="MWB382" s="91"/>
      <c r="MWC382" s="91"/>
      <c r="MWD382" s="91"/>
      <c r="MWE382" s="91"/>
      <c r="MWF382" s="91"/>
      <c r="MWG382" s="91" t="s">
        <v>218</v>
      </c>
      <c r="MWH382" s="91"/>
      <c r="MWI382" s="91"/>
      <c r="MWJ382" s="91"/>
      <c r="MWK382" s="91"/>
      <c r="MWL382" s="91"/>
      <c r="MWM382" s="91"/>
      <c r="MWN382" s="91"/>
      <c r="MWO382" s="91" t="s">
        <v>218</v>
      </c>
      <c r="MWP382" s="91"/>
      <c r="MWQ382" s="91"/>
      <c r="MWR382" s="91"/>
      <c r="MWS382" s="91"/>
      <c r="MWT382" s="91"/>
      <c r="MWU382" s="91"/>
      <c r="MWV382" s="91"/>
      <c r="MWW382" s="91" t="s">
        <v>218</v>
      </c>
      <c r="MWX382" s="91"/>
      <c r="MWY382" s="91"/>
      <c r="MWZ382" s="91"/>
      <c r="MXA382" s="91"/>
      <c r="MXB382" s="91"/>
      <c r="MXC382" s="91"/>
      <c r="MXD382" s="91"/>
      <c r="MXE382" s="91" t="s">
        <v>218</v>
      </c>
      <c r="MXF382" s="91"/>
      <c r="MXG382" s="91"/>
      <c r="MXH382" s="91"/>
      <c r="MXI382" s="91"/>
      <c r="MXJ382" s="91"/>
      <c r="MXK382" s="91"/>
      <c r="MXL382" s="91"/>
      <c r="MXM382" s="91" t="s">
        <v>218</v>
      </c>
      <c r="MXN382" s="91"/>
      <c r="MXO382" s="91"/>
      <c r="MXP382" s="91"/>
      <c r="MXQ382" s="91"/>
      <c r="MXR382" s="91"/>
      <c r="MXS382" s="91"/>
      <c r="MXT382" s="91"/>
      <c r="MXU382" s="91" t="s">
        <v>218</v>
      </c>
      <c r="MXV382" s="91"/>
      <c r="MXW382" s="91"/>
      <c r="MXX382" s="91"/>
      <c r="MXY382" s="91"/>
      <c r="MXZ382" s="91"/>
      <c r="MYA382" s="91"/>
      <c r="MYB382" s="91"/>
      <c r="MYC382" s="91" t="s">
        <v>218</v>
      </c>
      <c r="MYD382" s="91"/>
      <c r="MYE382" s="91"/>
      <c r="MYF382" s="91"/>
      <c r="MYG382" s="91"/>
      <c r="MYH382" s="91"/>
      <c r="MYI382" s="91"/>
      <c r="MYJ382" s="91"/>
      <c r="MYK382" s="91" t="s">
        <v>218</v>
      </c>
      <c r="MYL382" s="91"/>
      <c r="MYM382" s="91"/>
      <c r="MYN382" s="91"/>
      <c r="MYO382" s="91"/>
      <c r="MYP382" s="91"/>
      <c r="MYQ382" s="91"/>
      <c r="MYR382" s="91"/>
      <c r="MYS382" s="91" t="s">
        <v>218</v>
      </c>
      <c r="MYT382" s="91"/>
      <c r="MYU382" s="91"/>
      <c r="MYV382" s="91"/>
      <c r="MYW382" s="91"/>
      <c r="MYX382" s="91"/>
      <c r="MYY382" s="91"/>
      <c r="MYZ382" s="91"/>
      <c r="MZA382" s="91" t="s">
        <v>218</v>
      </c>
      <c r="MZB382" s="91"/>
      <c r="MZC382" s="91"/>
      <c r="MZD382" s="91"/>
      <c r="MZE382" s="91"/>
      <c r="MZF382" s="91"/>
      <c r="MZG382" s="91"/>
      <c r="MZH382" s="91"/>
      <c r="MZI382" s="91" t="s">
        <v>218</v>
      </c>
      <c r="MZJ382" s="91"/>
      <c r="MZK382" s="91"/>
      <c r="MZL382" s="91"/>
      <c r="MZM382" s="91"/>
      <c r="MZN382" s="91"/>
      <c r="MZO382" s="91"/>
      <c r="MZP382" s="91"/>
      <c r="MZQ382" s="91" t="s">
        <v>218</v>
      </c>
      <c r="MZR382" s="91"/>
      <c r="MZS382" s="91"/>
      <c r="MZT382" s="91"/>
      <c r="MZU382" s="91"/>
      <c r="MZV382" s="91"/>
      <c r="MZW382" s="91"/>
      <c r="MZX382" s="91"/>
      <c r="MZY382" s="91" t="s">
        <v>218</v>
      </c>
      <c r="MZZ382" s="91"/>
      <c r="NAA382" s="91"/>
      <c r="NAB382" s="91"/>
      <c r="NAC382" s="91"/>
      <c r="NAD382" s="91"/>
      <c r="NAE382" s="91"/>
      <c r="NAF382" s="91"/>
      <c r="NAG382" s="91" t="s">
        <v>218</v>
      </c>
      <c r="NAH382" s="91"/>
      <c r="NAI382" s="91"/>
      <c r="NAJ382" s="91"/>
      <c r="NAK382" s="91"/>
      <c r="NAL382" s="91"/>
      <c r="NAM382" s="91"/>
      <c r="NAN382" s="91"/>
      <c r="NAO382" s="91" t="s">
        <v>218</v>
      </c>
      <c r="NAP382" s="91"/>
      <c r="NAQ382" s="91"/>
      <c r="NAR382" s="91"/>
      <c r="NAS382" s="91"/>
      <c r="NAT382" s="91"/>
      <c r="NAU382" s="91"/>
      <c r="NAV382" s="91"/>
      <c r="NAW382" s="91" t="s">
        <v>218</v>
      </c>
      <c r="NAX382" s="91"/>
      <c r="NAY382" s="91"/>
      <c r="NAZ382" s="91"/>
      <c r="NBA382" s="91"/>
      <c r="NBB382" s="91"/>
      <c r="NBC382" s="91"/>
      <c r="NBD382" s="91"/>
      <c r="NBE382" s="91" t="s">
        <v>218</v>
      </c>
      <c r="NBF382" s="91"/>
      <c r="NBG382" s="91"/>
      <c r="NBH382" s="91"/>
      <c r="NBI382" s="91"/>
      <c r="NBJ382" s="91"/>
      <c r="NBK382" s="91"/>
      <c r="NBL382" s="91"/>
      <c r="NBM382" s="91" t="s">
        <v>218</v>
      </c>
      <c r="NBN382" s="91"/>
      <c r="NBO382" s="91"/>
      <c r="NBP382" s="91"/>
      <c r="NBQ382" s="91"/>
      <c r="NBR382" s="91"/>
      <c r="NBS382" s="91"/>
      <c r="NBT382" s="91"/>
      <c r="NBU382" s="91" t="s">
        <v>218</v>
      </c>
      <c r="NBV382" s="91"/>
      <c r="NBW382" s="91"/>
      <c r="NBX382" s="91"/>
      <c r="NBY382" s="91"/>
      <c r="NBZ382" s="91"/>
      <c r="NCA382" s="91"/>
      <c r="NCB382" s="91"/>
      <c r="NCC382" s="91" t="s">
        <v>218</v>
      </c>
      <c r="NCD382" s="91"/>
      <c r="NCE382" s="91"/>
      <c r="NCF382" s="91"/>
      <c r="NCG382" s="91"/>
      <c r="NCH382" s="91"/>
      <c r="NCI382" s="91"/>
      <c r="NCJ382" s="91"/>
      <c r="NCK382" s="91" t="s">
        <v>218</v>
      </c>
      <c r="NCL382" s="91"/>
      <c r="NCM382" s="91"/>
      <c r="NCN382" s="91"/>
      <c r="NCO382" s="91"/>
      <c r="NCP382" s="91"/>
      <c r="NCQ382" s="91"/>
      <c r="NCR382" s="91"/>
      <c r="NCS382" s="91" t="s">
        <v>218</v>
      </c>
      <c r="NCT382" s="91"/>
      <c r="NCU382" s="91"/>
      <c r="NCV382" s="91"/>
      <c r="NCW382" s="91"/>
      <c r="NCX382" s="91"/>
      <c r="NCY382" s="91"/>
      <c r="NCZ382" s="91"/>
      <c r="NDA382" s="91" t="s">
        <v>218</v>
      </c>
      <c r="NDB382" s="91"/>
      <c r="NDC382" s="91"/>
      <c r="NDD382" s="91"/>
      <c r="NDE382" s="91"/>
      <c r="NDF382" s="91"/>
      <c r="NDG382" s="91"/>
      <c r="NDH382" s="91"/>
      <c r="NDI382" s="91" t="s">
        <v>218</v>
      </c>
      <c r="NDJ382" s="91"/>
      <c r="NDK382" s="91"/>
      <c r="NDL382" s="91"/>
      <c r="NDM382" s="91"/>
      <c r="NDN382" s="91"/>
      <c r="NDO382" s="91"/>
      <c r="NDP382" s="91"/>
      <c r="NDQ382" s="91" t="s">
        <v>218</v>
      </c>
      <c r="NDR382" s="91"/>
      <c r="NDS382" s="91"/>
      <c r="NDT382" s="91"/>
      <c r="NDU382" s="91"/>
      <c r="NDV382" s="91"/>
      <c r="NDW382" s="91"/>
      <c r="NDX382" s="91"/>
      <c r="NDY382" s="91" t="s">
        <v>218</v>
      </c>
      <c r="NDZ382" s="91"/>
      <c r="NEA382" s="91"/>
      <c r="NEB382" s="91"/>
      <c r="NEC382" s="91"/>
      <c r="NED382" s="91"/>
      <c r="NEE382" s="91"/>
      <c r="NEF382" s="91"/>
      <c r="NEG382" s="91" t="s">
        <v>218</v>
      </c>
      <c r="NEH382" s="91"/>
      <c r="NEI382" s="91"/>
      <c r="NEJ382" s="91"/>
      <c r="NEK382" s="91"/>
      <c r="NEL382" s="91"/>
      <c r="NEM382" s="91"/>
      <c r="NEN382" s="91"/>
      <c r="NEO382" s="91" t="s">
        <v>218</v>
      </c>
      <c r="NEP382" s="91"/>
      <c r="NEQ382" s="91"/>
      <c r="NER382" s="91"/>
      <c r="NES382" s="91"/>
      <c r="NET382" s="91"/>
      <c r="NEU382" s="91"/>
      <c r="NEV382" s="91"/>
      <c r="NEW382" s="91" t="s">
        <v>218</v>
      </c>
      <c r="NEX382" s="91"/>
      <c r="NEY382" s="91"/>
      <c r="NEZ382" s="91"/>
      <c r="NFA382" s="91"/>
      <c r="NFB382" s="91"/>
      <c r="NFC382" s="91"/>
      <c r="NFD382" s="91"/>
      <c r="NFE382" s="91" t="s">
        <v>218</v>
      </c>
      <c r="NFF382" s="91"/>
      <c r="NFG382" s="91"/>
      <c r="NFH382" s="91"/>
      <c r="NFI382" s="91"/>
      <c r="NFJ382" s="91"/>
      <c r="NFK382" s="91"/>
      <c r="NFL382" s="91"/>
      <c r="NFM382" s="91" t="s">
        <v>218</v>
      </c>
      <c r="NFN382" s="91"/>
      <c r="NFO382" s="91"/>
      <c r="NFP382" s="91"/>
      <c r="NFQ382" s="91"/>
      <c r="NFR382" s="91"/>
      <c r="NFS382" s="91"/>
      <c r="NFT382" s="91"/>
      <c r="NFU382" s="91" t="s">
        <v>218</v>
      </c>
      <c r="NFV382" s="91"/>
      <c r="NFW382" s="91"/>
      <c r="NFX382" s="91"/>
      <c r="NFY382" s="91"/>
      <c r="NFZ382" s="91"/>
      <c r="NGA382" s="91"/>
      <c r="NGB382" s="91"/>
      <c r="NGC382" s="91" t="s">
        <v>218</v>
      </c>
      <c r="NGD382" s="91"/>
      <c r="NGE382" s="91"/>
      <c r="NGF382" s="91"/>
      <c r="NGG382" s="91"/>
      <c r="NGH382" s="91"/>
      <c r="NGI382" s="91"/>
      <c r="NGJ382" s="91"/>
      <c r="NGK382" s="91" t="s">
        <v>218</v>
      </c>
      <c r="NGL382" s="91"/>
      <c r="NGM382" s="91"/>
      <c r="NGN382" s="91"/>
      <c r="NGO382" s="91"/>
      <c r="NGP382" s="91"/>
      <c r="NGQ382" s="91"/>
      <c r="NGR382" s="91"/>
      <c r="NGS382" s="91" t="s">
        <v>218</v>
      </c>
      <c r="NGT382" s="91"/>
      <c r="NGU382" s="91"/>
      <c r="NGV382" s="91"/>
      <c r="NGW382" s="91"/>
      <c r="NGX382" s="91"/>
      <c r="NGY382" s="91"/>
      <c r="NGZ382" s="91"/>
      <c r="NHA382" s="91" t="s">
        <v>218</v>
      </c>
      <c r="NHB382" s="91"/>
      <c r="NHC382" s="91"/>
      <c r="NHD382" s="91"/>
      <c r="NHE382" s="91"/>
      <c r="NHF382" s="91"/>
      <c r="NHG382" s="91"/>
      <c r="NHH382" s="91"/>
      <c r="NHI382" s="91" t="s">
        <v>218</v>
      </c>
      <c r="NHJ382" s="91"/>
      <c r="NHK382" s="91"/>
      <c r="NHL382" s="91"/>
      <c r="NHM382" s="91"/>
      <c r="NHN382" s="91"/>
      <c r="NHO382" s="91"/>
      <c r="NHP382" s="91"/>
      <c r="NHQ382" s="91" t="s">
        <v>218</v>
      </c>
      <c r="NHR382" s="91"/>
      <c r="NHS382" s="91"/>
      <c r="NHT382" s="91"/>
      <c r="NHU382" s="91"/>
      <c r="NHV382" s="91"/>
      <c r="NHW382" s="91"/>
      <c r="NHX382" s="91"/>
      <c r="NHY382" s="91" t="s">
        <v>218</v>
      </c>
      <c r="NHZ382" s="91"/>
      <c r="NIA382" s="91"/>
      <c r="NIB382" s="91"/>
      <c r="NIC382" s="91"/>
      <c r="NID382" s="91"/>
      <c r="NIE382" s="91"/>
      <c r="NIF382" s="91"/>
      <c r="NIG382" s="91" t="s">
        <v>218</v>
      </c>
      <c r="NIH382" s="91"/>
      <c r="NII382" s="91"/>
      <c r="NIJ382" s="91"/>
      <c r="NIK382" s="91"/>
      <c r="NIL382" s="91"/>
      <c r="NIM382" s="91"/>
      <c r="NIN382" s="91"/>
      <c r="NIO382" s="91" t="s">
        <v>218</v>
      </c>
      <c r="NIP382" s="91"/>
      <c r="NIQ382" s="91"/>
      <c r="NIR382" s="91"/>
      <c r="NIS382" s="91"/>
      <c r="NIT382" s="91"/>
      <c r="NIU382" s="91"/>
      <c r="NIV382" s="91"/>
      <c r="NIW382" s="91" t="s">
        <v>218</v>
      </c>
      <c r="NIX382" s="91"/>
      <c r="NIY382" s="91"/>
      <c r="NIZ382" s="91"/>
      <c r="NJA382" s="91"/>
      <c r="NJB382" s="91"/>
      <c r="NJC382" s="91"/>
      <c r="NJD382" s="91"/>
      <c r="NJE382" s="91" t="s">
        <v>218</v>
      </c>
      <c r="NJF382" s="91"/>
      <c r="NJG382" s="91"/>
      <c r="NJH382" s="91"/>
      <c r="NJI382" s="91"/>
      <c r="NJJ382" s="91"/>
      <c r="NJK382" s="91"/>
      <c r="NJL382" s="91"/>
      <c r="NJM382" s="91" t="s">
        <v>218</v>
      </c>
      <c r="NJN382" s="91"/>
      <c r="NJO382" s="91"/>
      <c r="NJP382" s="91"/>
      <c r="NJQ382" s="91"/>
      <c r="NJR382" s="91"/>
      <c r="NJS382" s="91"/>
      <c r="NJT382" s="91"/>
      <c r="NJU382" s="91" t="s">
        <v>218</v>
      </c>
      <c r="NJV382" s="91"/>
      <c r="NJW382" s="91"/>
      <c r="NJX382" s="91"/>
      <c r="NJY382" s="91"/>
      <c r="NJZ382" s="91"/>
      <c r="NKA382" s="91"/>
      <c r="NKB382" s="91"/>
      <c r="NKC382" s="91" t="s">
        <v>218</v>
      </c>
      <c r="NKD382" s="91"/>
      <c r="NKE382" s="91"/>
      <c r="NKF382" s="91"/>
      <c r="NKG382" s="91"/>
      <c r="NKH382" s="91"/>
      <c r="NKI382" s="91"/>
      <c r="NKJ382" s="91"/>
      <c r="NKK382" s="91" t="s">
        <v>218</v>
      </c>
      <c r="NKL382" s="91"/>
      <c r="NKM382" s="91"/>
      <c r="NKN382" s="91"/>
      <c r="NKO382" s="91"/>
      <c r="NKP382" s="91"/>
      <c r="NKQ382" s="91"/>
      <c r="NKR382" s="91"/>
      <c r="NKS382" s="91" t="s">
        <v>218</v>
      </c>
      <c r="NKT382" s="91"/>
      <c r="NKU382" s="91"/>
      <c r="NKV382" s="91"/>
      <c r="NKW382" s="91"/>
      <c r="NKX382" s="91"/>
      <c r="NKY382" s="91"/>
      <c r="NKZ382" s="91"/>
      <c r="NLA382" s="91" t="s">
        <v>218</v>
      </c>
      <c r="NLB382" s="91"/>
      <c r="NLC382" s="91"/>
      <c r="NLD382" s="91"/>
      <c r="NLE382" s="91"/>
      <c r="NLF382" s="91"/>
      <c r="NLG382" s="91"/>
      <c r="NLH382" s="91"/>
      <c r="NLI382" s="91" t="s">
        <v>218</v>
      </c>
      <c r="NLJ382" s="91"/>
      <c r="NLK382" s="91"/>
      <c r="NLL382" s="91"/>
      <c r="NLM382" s="91"/>
      <c r="NLN382" s="91"/>
      <c r="NLO382" s="91"/>
      <c r="NLP382" s="91"/>
      <c r="NLQ382" s="91" t="s">
        <v>218</v>
      </c>
      <c r="NLR382" s="91"/>
      <c r="NLS382" s="91"/>
      <c r="NLT382" s="91"/>
      <c r="NLU382" s="91"/>
      <c r="NLV382" s="91"/>
      <c r="NLW382" s="91"/>
      <c r="NLX382" s="91"/>
      <c r="NLY382" s="91" t="s">
        <v>218</v>
      </c>
      <c r="NLZ382" s="91"/>
      <c r="NMA382" s="91"/>
      <c r="NMB382" s="91"/>
      <c r="NMC382" s="91"/>
      <c r="NMD382" s="91"/>
      <c r="NME382" s="91"/>
      <c r="NMF382" s="91"/>
      <c r="NMG382" s="91" t="s">
        <v>218</v>
      </c>
      <c r="NMH382" s="91"/>
      <c r="NMI382" s="91"/>
      <c r="NMJ382" s="91"/>
      <c r="NMK382" s="91"/>
      <c r="NML382" s="91"/>
      <c r="NMM382" s="91"/>
      <c r="NMN382" s="91"/>
      <c r="NMO382" s="91" t="s">
        <v>218</v>
      </c>
      <c r="NMP382" s="91"/>
      <c r="NMQ382" s="91"/>
      <c r="NMR382" s="91"/>
      <c r="NMS382" s="91"/>
      <c r="NMT382" s="91"/>
      <c r="NMU382" s="91"/>
      <c r="NMV382" s="91"/>
      <c r="NMW382" s="91" t="s">
        <v>218</v>
      </c>
      <c r="NMX382" s="91"/>
      <c r="NMY382" s="91"/>
      <c r="NMZ382" s="91"/>
      <c r="NNA382" s="91"/>
      <c r="NNB382" s="91"/>
      <c r="NNC382" s="91"/>
      <c r="NND382" s="91"/>
      <c r="NNE382" s="91" t="s">
        <v>218</v>
      </c>
      <c r="NNF382" s="91"/>
      <c r="NNG382" s="91"/>
      <c r="NNH382" s="91"/>
      <c r="NNI382" s="91"/>
      <c r="NNJ382" s="91"/>
      <c r="NNK382" s="91"/>
      <c r="NNL382" s="91"/>
      <c r="NNM382" s="91" t="s">
        <v>218</v>
      </c>
      <c r="NNN382" s="91"/>
      <c r="NNO382" s="91"/>
      <c r="NNP382" s="91"/>
      <c r="NNQ382" s="91"/>
      <c r="NNR382" s="91"/>
      <c r="NNS382" s="91"/>
      <c r="NNT382" s="91"/>
      <c r="NNU382" s="91" t="s">
        <v>218</v>
      </c>
      <c r="NNV382" s="91"/>
      <c r="NNW382" s="91"/>
      <c r="NNX382" s="91"/>
      <c r="NNY382" s="91"/>
      <c r="NNZ382" s="91"/>
      <c r="NOA382" s="91"/>
      <c r="NOB382" s="91"/>
      <c r="NOC382" s="91" t="s">
        <v>218</v>
      </c>
      <c r="NOD382" s="91"/>
      <c r="NOE382" s="91"/>
      <c r="NOF382" s="91"/>
      <c r="NOG382" s="91"/>
      <c r="NOH382" s="91"/>
      <c r="NOI382" s="91"/>
      <c r="NOJ382" s="91"/>
      <c r="NOK382" s="91" t="s">
        <v>218</v>
      </c>
      <c r="NOL382" s="91"/>
      <c r="NOM382" s="91"/>
      <c r="NON382" s="91"/>
      <c r="NOO382" s="91"/>
      <c r="NOP382" s="91"/>
      <c r="NOQ382" s="91"/>
      <c r="NOR382" s="91"/>
      <c r="NOS382" s="91" t="s">
        <v>218</v>
      </c>
      <c r="NOT382" s="91"/>
      <c r="NOU382" s="91"/>
      <c r="NOV382" s="91"/>
      <c r="NOW382" s="91"/>
      <c r="NOX382" s="91"/>
      <c r="NOY382" s="91"/>
      <c r="NOZ382" s="91"/>
      <c r="NPA382" s="91" t="s">
        <v>218</v>
      </c>
      <c r="NPB382" s="91"/>
      <c r="NPC382" s="91"/>
      <c r="NPD382" s="91"/>
      <c r="NPE382" s="91"/>
      <c r="NPF382" s="91"/>
      <c r="NPG382" s="91"/>
      <c r="NPH382" s="91"/>
      <c r="NPI382" s="91" t="s">
        <v>218</v>
      </c>
      <c r="NPJ382" s="91"/>
      <c r="NPK382" s="91"/>
      <c r="NPL382" s="91"/>
      <c r="NPM382" s="91"/>
      <c r="NPN382" s="91"/>
      <c r="NPO382" s="91"/>
      <c r="NPP382" s="91"/>
      <c r="NPQ382" s="91" t="s">
        <v>218</v>
      </c>
      <c r="NPR382" s="91"/>
      <c r="NPS382" s="91"/>
      <c r="NPT382" s="91"/>
      <c r="NPU382" s="91"/>
      <c r="NPV382" s="91"/>
      <c r="NPW382" s="91"/>
      <c r="NPX382" s="91"/>
      <c r="NPY382" s="91" t="s">
        <v>218</v>
      </c>
      <c r="NPZ382" s="91"/>
      <c r="NQA382" s="91"/>
      <c r="NQB382" s="91"/>
      <c r="NQC382" s="91"/>
      <c r="NQD382" s="91"/>
      <c r="NQE382" s="91"/>
      <c r="NQF382" s="91"/>
      <c r="NQG382" s="91" t="s">
        <v>218</v>
      </c>
      <c r="NQH382" s="91"/>
      <c r="NQI382" s="91"/>
      <c r="NQJ382" s="91"/>
      <c r="NQK382" s="91"/>
      <c r="NQL382" s="91"/>
      <c r="NQM382" s="91"/>
      <c r="NQN382" s="91"/>
      <c r="NQO382" s="91" t="s">
        <v>218</v>
      </c>
      <c r="NQP382" s="91"/>
      <c r="NQQ382" s="91"/>
      <c r="NQR382" s="91"/>
      <c r="NQS382" s="91"/>
      <c r="NQT382" s="91"/>
      <c r="NQU382" s="91"/>
      <c r="NQV382" s="91"/>
      <c r="NQW382" s="91" t="s">
        <v>218</v>
      </c>
      <c r="NQX382" s="91"/>
      <c r="NQY382" s="91"/>
      <c r="NQZ382" s="91"/>
      <c r="NRA382" s="91"/>
      <c r="NRB382" s="91"/>
      <c r="NRC382" s="91"/>
      <c r="NRD382" s="91"/>
      <c r="NRE382" s="91" t="s">
        <v>218</v>
      </c>
      <c r="NRF382" s="91"/>
      <c r="NRG382" s="91"/>
      <c r="NRH382" s="91"/>
      <c r="NRI382" s="91"/>
      <c r="NRJ382" s="91"/>
      <c r="NRK382" s="91"/>
      <c r="NRL382" s="91"/>
      <c r="NRM382" s="91" t="s">
        <v>218</v>
      </c>
      <c r="NRN382" s="91"/>
      <c r="NRO382" s="91"/>
      <c r="NRP382" s="91"/>
      <c r="NRQ382" s="91"/>
      <c r="NRR382" s="91"/>
      <c r="NRS382" s="91"/>
      <c r="NRT382" s="91"/>
      <c r="NRU382" s="91" t="s">
        <v>218</v>
      </c>
      <c r="NRV382" s="91"/>
      <c r="NRW382" s="91"/>
      <c r="NRX382" s="91"/>
      <c r="NRY382" s="91"/>
      <c r="NRZ382" s="91"/>
      <c r="NSA382" s="91"/>
      <c r="NSB382" s="91"/>
      <c r="NSC382" s="91" t="s">
        <v>218</v>
      </c>
      <c r="NSD382" s="91"/>
      <c r="NSE382" s="91"/>
      <c r="NSF382" s="91"/>
      <c r="NSG382" s="91"/>
      <c r="NSH382" s="91"/>
      <c r="NSI382" s="91"/>
      <c r="NSJ382" s="91"/>
      <c r="NSK382" s="91" t="s">
        <v>218</v>
      </c>
      <c r="NSL382" s="91"/>
      <c r="NSM382" s="91"/>
      <c r="NSN382" s="91"/>
      <c r="NSO382" s="91"/>
      <c r="NSP382" s="91"/>
      <c r="NSQ382" s="91"/>
      <c r="NSR382" s="91"/>
      <c r="NSS382" s="91" t="s">
        <v>218</v>
      </c>
      <c r="NST382" s="91"/>
      <c r="NSU382" s="91"/>
      <c r="NSV382" s="91"/>
      <c r="NSW382" s="91"/>
      <c r="NSX382" s="91"/>
      <c r="NSY382" s="91"/>
      <c r="NSZ382" s="91"/>
      <c r="NTA382" s="91" t="s">
        <v>218</v>
      </c>
      <c r="NTB382" s="91"/>
      <c r="NTC382" s="91"/>
      <c r="NTD382" s="91"/>
      <c r="NTE382" s="91"/>
      <c r="NTF382" s="91"/>
      <c r="NTG382" s="91"/>
      <c r="NTH382" s="91"/>
      <c r="NTI382" s="91" t="s">
        <v>218</v>
      </c>
      <c r="NTJ382" s="91"/>
      <c r="NTK382" s="91"/>
      <c r="NTL382" s="91"/>
      <c r="NTM382" s="91"/>
      <c r="NTN382" s="91"/>
      <c r="NTO382" s="91"/>
      <c r="NTP382" s="91"/>
      <c r="NTQ382" s="91" t="s">
        <v>218</v>
      </c>
      <c r="NTR382" s="91"/>
      <c r="NTS382" s="91"/>
      <c r="NTT382" s="91"/>
      <c r="NTU382" s="91"/>
      <c r="NTV382" s="91"/>
      <c r="NTW382" s="91"/>
      <c r="NTX382" s="91"/>
      <c r="NTY382" s="91" t="s">
        <v>218</v>
      </c>
      <c r="NTZ382" s="91"/>
      <c r="NUA382" s="91"/>
      <c r="NUB382" s="91"/>
      <c r="NUC382" s="91"/>
      <c r="NUD382" s="91"/>
      <c r="NUE382" s="91"/>
      <c r="NUF382" s="91"/>
      <c r="NUG382" s="91" t="s">
        <v>218</v>
      </c>
      <c r="NUH382" s="91"/>
      <c r="NUI382" s="91"/>
      <c r="NUJ382" s="91"/>
      <c r="NUK382" s="91"/>
      <c r="NUL382" s="91"/>
      <c r="NUM382" s="91"/>
      <c r="NUN382" s="91"/>
      <c r="NUO382" s="91" t="s">
        <v>218</v>
      </c>
      <c r="NUP382" s="91"/>
      <c r="NUQ382" s="91"/>
      <c r="NUR382" s="91"/>
      <c r="NUS382" s="91"/>
      <c r="NUT382" s="91"/>
      <c r="NUU382" s="91"/>
      <c r="NUV382" s="91"/>
      <c r="NUW382" s="91" t="s">
        <v>218</v>
      </c>
      <c r="NUX382" s="91"/>
      <c r="NUY382" s="91"/>
      <c r="NUZ382" s="91"/>
      <c r="NVA382" s="91"/>
      <c r="NVB382" s="91"/>
      <c r="NVC382" s="91"/>
      <c r="NVD382" s="91"/>
      <c r="NVE382" s="91" t="s">
        <v>218</v>
      </c>
      <c r="NVF382" s="91"/>
      <c r="NVG382" s="91"/>
      <c r="NVH382" s="91"/>
      <c r="NVI382" s="91"/>
      <c r="NVJ382" s="91"/>
      <c r="NVK382" s="91"/>
      <c r="NVL382" s="91"/>
      <c r="NVM382" s="91" t="s">
        <v>218</v>
      </c>
      <c r="NVN382" s="91"/>
      <c r="NVO382" s="91"/>
      <c r="NVP382" s="91"/>
      <c r="NVQ382" s="91"/>
      <c r="NVR382" s="91"/>
      <c r="NVS382" s="91"/>
      <c r="NVT382" s="91"/>
      <c r="NVU382" s="91" t="s">
        <v>218</v>
      </c>
      <c r="NVV382" s="91"/>
      <c r="NVW382" s="91"/>
      <c r="NVX382" s="91"/>
      <c r="NVY382" s="91"/>
      <c r="NVZ382" s="91"/>
      <c r="NWA382" s="91"/>
      <c r="NWB382" s="91"/>
      <c r="NWC382" s="91" t="s">
        <v>218</v>
      </c>
      <c r="NWD382" s="91"/>
      <c r="NWE382" s="91"/>
      <c r="NWF382" s="91"/>
      <c r="NWG382" s="91"/>
      <c r="NWH382" s="91"/>
      <c r="NWI382" s="91"/>
      <c r="NWJ382" s="91"/>
      <c r="NWK382" s="91" t="s">
        <v>218</v>
      </c>
      <c r="NWL382" s="91"/>
      <c r="NWM382" s="91"/>
      <c r="NWN382" s="91"/>
      <c r="NWO382" s="91"/>
      <c r="NWP382" s="91"/>
      <c r="NWQ382" s="91"/>
      <c r="NWR382" s="91"/>
      <c r="NWS382" s="91" t="s">
        <v>218</v>
      </c>
      <c r="NWT382" s="91"/>
      <c r="NWU382" s="91"/>
      <c r="NWV382" s="91"/>
      <c r="NWW382" s="91"/>
      <c r="NWX382" s="91"/>
      <c r="NWY382" s="91"/>
      <c r="NWZ382" s="91"/>
      <c r="NXA382" s="91" t="s">
        <v>218</v>
      </c>
      <c r="NXB382" s="91"/>
      <c r="NXC382" s="91"/>
      <c r="NXD382" s="91"/>
      <c r="NXE382" s="91"/>
      <c r="NXF382" s="91"/>
      <c r="NXG382" s="91"/>
      <c r="NXH382" s="91"/>
      <c r="NXI382" s="91" t="s">
        <v>218</v>
      </c>
      <c r="NXJ382" s="91"/>
      <c r="NXK382" s="91"/>
      <c r="NXL382" s="91"/>
      <c r="NXM382" s="91"/>
      <c r="NXN382" s="91"/>
      <c r="NXO382" s="91"/>
      <c r="NXP382" s="91"/>
      <c r="NXQ382" s="91" t="s">
        <v>218</v>
      </c>
      <c r="NXR382" s="91"/>
      <c r="NXS382" s="91"/>
      <c r="NXT382" s="91"/>
      <c r="NXU382" s="91"/>
      <c r="NXV382" s="91"/>
      <c r="NXW382" s="91"/>
      <c r="NXX382" s="91"/>
      <c r="NXY382" s="91" t="s">
        <v>218</v>
      </c>
      <c r="NXZ382" s="91"/>
      <c r="NYA382" s="91"/>
      <c r="NYB382" s="91"/>
      <c r="NYC382" s="91"/>
      <c r="NYD382" s="91"/>
      <c r="NYE382" s="91"/>
      <c r="NYF382" s="91"/>
      <c r="NYG382" s="91" t="s">
        <v>218</v>
      </c>
      <c r="NYH382" s="91"/>
      <c r="NYI382" s="91"/>
      <c r="NYJ382" s="91"/>
      <c r="NYK382" s="91"/>
      <c r="NYL382" s="91"/>
      <c r="NYM382" s="91"/>
      <c r="NYN382" s="91"/>
      <c r="NYO382" s="91" t="s">
        <v>218</v>
      </c>
      <c r="NYP382" s="91"/>
      <c r="NYQ382" s="91"/>
      <c r="NYR382" s="91"/>
      <c r="NYS382" s="91"/>
      <c r="NYT382" s="91"/>
      <c r="NYU382" s="91"/>
      <c r="NYV382" s="91"/>
      <c r="NYW382" s="91" t="s">
        <v>218</v>
      </c>
      <c r="NYX382" s="91"/>
      <c r="NYY382" s="91"/>
      <c r="NYZ382" s="91"/>
      <c r="NZA382" s="91"/>
      <c r="NZB382" s="91"/>
      <c r="NZC382" s="91"/>
      <c r="NZD382" s="91"/>
      <c r="NZE382" s="91" t="s">
        <v>218</v>
      </c>
      <c r="NZF382" s="91"/>
      <c r="NZG382" s="91"/>
      <c r="NZH382" s="91"/>
      <c r="NZI382" s="91"/>
      <c r="NZJ382" s="91"/>
      <c r="NZK382" s="91"/>
      <c r="NZL382" s="91"/>
      <c r="NZM382" s="91" t="s">
        <v>218</v>
      </c>
      <c r="NZN382" s="91"/>
      <c r="NZO382" s="91"/>
      <c r="NZP382" s="91"/>
      <c r="NZQ382" s="91"/>
      <c r="NZR382" s="91"/>
      <c r="NZS382" s="91"/>
      <c r="NZT382" s="91"/>
      <c r="NZU382" s="91" t="s">
        <v>218</v>
      </c>
      <c r="NZV382" s="91"/>
      <c r="NZW382" s="91"/>
      <c r="NZX382" s="91"/>
      <c r="NZY382" s="91"/>
      <c r="NZZ382" s="91"/>
      <c r="OAA382" s="91"/>
      <c r="OAB382" s="91"/>
      <c r="OAC382" s="91" t="s">
        <v>218</v>
      </c>
      <c r="OAD382" s="91"/>
      <c r="OAE382" s="91"/>
      <c r="OAF382" s="91"/>
      <c r="OAG382" s="91"/>
      <c r="OAH382" s="91"/>
      <c r="OAI382" s="91"/>
      <c r="OAJ382" s="91"/>
      <c r="OAK382" s="91" t="s">
        <v>218</v>
      </c>
      <c r="OAL382" s="91"/>
      <c r="OAM382" s="91"/>
      <c r="OAN382" s="91"/>
      <c r="OAO382" s="91"/>
      <c r="OAP382" s="91"/>
      <c r="OAQ382" s="91"/>
      <c r="OAR382" s="91"/>
      <c r="OAS382" s="91" t="s">
        <v>218</v>
      </c>
      <c r="OAT382" s="91"/>
      <c r="OAU382" s="91"/>
      <c r="OAV382" s="91"/>
      <c r="OAW382" s="91"/>
      <c r="OAX382" s="91"/>
      <c r="OAY382" s="91"/>
      <c r="OAZ382" s="91"/>
      <c r="OBA382" s="91" t="s">
        <v>218</v>
      </c>
      <c r="OBB382" s="91"/>
      <c r="OBC382" s="91"/>
      <c r="OBD382" s="91"/>
      <c r="OBE382" s="91"/>
      <c r="OBF382" s="91"/>
      <c r="OBG382" s="91"/>
      <c r="OBH382" s="91"/>
      <c r="OBI382" s="91" t="s">
        <v>218</v>
      </c>
      <c r="OBJ382" s="91"/>
      <c r="OBK382" s="91"/>
      <c r="OBL382" s="91"/>
      <c r="OBM382" s="91"/>
      <c r="OBN382" s="91"/>
      <c r="OBO382" s="91"/>
      <c r="OBP382" s="91"/>
      <c r="OBQ382" s="91" t="s">
        <v>218</v>
      </c>
      <c r="OBR382" s="91"/>
      <c r="OBS382" s="91"/>
      <c r="OBT382" s="91"/>
      <c r="OBU382" s="91"/>
      <c r="OBV382" s="91"/>
      <c r="OBW382" s="91"/>
      <c r="OBX382" s="91"/>
      <c r="OBY382" s="91" t="s">
        <v>218</v>
      </c>
      <c r="OBZ382" s="91"/>
      <c r="OCA382" s="91"/>
      <c r="OCB382" s="91"/>
      <c r="OCC382" s="91"/>
      <c r="OCD382" s="91"/>
      <c r="OCE382" s="91"/>
      <c r="OCF382" s="91"/>
      <c r="OCG382" s="91" t="s">
        <v>218</v>
      </c>
      <c r="OCH382" s="91"/>
      <c r="OCI382" s="91"/>
      <c r="OCJ382" s="91"/>
      <c r="OCK382" s="91"/>
      <c r="OCL382" s="91"/>
      <c r="OCM382" s="91"/>
      <c r="OCN382" s="91"/>
      <c r="OCO382" s="91" t="s">
        <v>218</v>
      </c>
      <c r="OCP382" s="91"/>
      <c r="OCQ382" s="91"/>
      <c r="OCR382" s="91"/>
      <c r="OCS382" s="91"/>
      <c r="OCT382" s="91"/>
      <c r="OCU382" s="91"/>
      <c r="OCV382" s="91"/>
      <c r="OCW382" s="91" t="s">
        <v>218</v>
      </c>
      <c r="OCX382" s="91"/>
      <c r="OCY382" s="91"/>
      <c r="OCZ382" s="91"/>
      <c r="ODA382" s="91"/>
      <c r="ODB382" s="91"/>
      <c r="ODC382" s="91"/>
      <c r="ODD382" s="91"/>
      <c r="ODE382" s="91" t="s">
        <v>218</v>
      </c>
      <c r="ODF382" s="91"/>
      <c r="ODG382" s="91"/>
      <c r="ODH382" s="91"/>
      <c r="ODI382" s="91"/>
      <c r="ODJ382" s="91"/>
      <c r="ODK382" s="91"/>
      <c r="ODL382" s="91"/>
      <c r="ODM382" s="91" t="s">
        <v>218</v>
      </c>
      <c r="ODN382" s="91"/>
      <c r="ODO382" s="91"/>
      <c r="ODP382" s="91"/>
      <c r="ODQ382" s="91"/>
      <c r="ODR382" s="91"/>
      <c r="ODS382" s="91"/>
      <c r="ODT382" s="91"/>
      <c r="ODU382" s="91" t="s">
        <v>218</v>
      </c>
      <c r="ODV382" s="91"/>
      <c r="ODW382" s="91"/>
      <c r="ODX382" s="91"/>
      <c r="ODY382" s="91"/>
      <c r="ODZ382" s="91"/>
      <c r="OEA382" s="91"/>
      <c r="OEB382" s="91"/>
      <c r="OEC382" s="91" t="s">
        <v>218</v>
      </c>
      <c r="OED382" s="91"/>
      <c r="OEE382" s="91"/>
      <c r="OEF382" s="91"/>
      <c r="OEG382" s="91"/>
      <c r="OEH382" s="91"/>
      <c r="OEI382" s="91"/>
      <c r="OEJ382" s="91"/>
      <c r="OEK382" s="91" t="s">
        <v>218</v>
      </c>
      <c r="OEL382" s="91"/>
      <c r="OEM382" s="91"/>
      <c r="OEN382" s="91"/>
      <c r="OEO382" s="91"/>
      <c r="OEP382" s="91"/>
      <c r="OEQ382" s="91"/>
      <c r="OER382" s="91"/>
      <c r="OES382" s="91" t="s">
        <v>218</v>
      </c>
      <c r="OET382" s="91"/>
      <c r="OEU382" s="91"/>
      <c r="OEV382" s="91"/>
      <c r="OEW382" s="91"/>
      <c r="OEX382" s="91"/>
      <c r="OEY382" s="91"/>
      <c r="OEZ382" s="91"/>
      <c r="OFA382" s="91" t="s">
        <v>218</v>
      </c>
      <c r="OFB382" s="91"/>
      <c r="OFC382" s="91"/>
      <c r="OFD382" s="91"/>
      <c r="OFE382" s="91"/>
      <c r="OFF382" s="91"/>
      <c r="OFG382" s="91"/>
      <c r="OFH382" s="91"/>
      <c r="OFI382" s="91" t="s">
        <v>218</v>
      </c>
      <c r="OFJ382" s="91"/>
      <c r="OFK382" s="91"/>
      <c r="OFL382" s="91"/>
      <c r="OFM382" s="91"/>
      <c r="OFN382" s="91"/>
      <c r="OFO382" s="91"/>
      <c r="OFP382" s="91"/>
      <c r="OFQ382" s="91" t="s">
        <v>218</v>
      </c>
      <c r="OFR382" s="91"/>
      <c r="OFS382" s="91"/>
      <c r="OFT382" s="91"/>
      <c r="OFU382" s="91"/>
      <c r="OFV382" s="91"/>
      <c r="OFW382" s="91"/>
      <c r="OFX382" s="91"/>
      <c r="OFY382" s="91" t="s">
        <v>218</v>
      </c>
      <c r="OFZ382" s="91"/>
      <c r="OGA382" s="91"/>
      <c r="OGB382" s="91"/>
      <c r="OGC382" s="91"/>
      <c r="OGD382" s="91"/>
      <c r="OGE382" s="91"/>
      <c r="OGF382" s="91"/>
      <c r="OGG382" s="91" t="s">
        <v>218</v>
      </c>
      <c r="OGH382" s="91"/>
      <c r="OGI382" s="91"/>
      <c r="OGJ382" s="91"/>
      <c r="OGK382" s="91"/>
      <c r="OGL382" s="91"/>
      <c r="OGM382" s="91"/>
      <c r="OGN382" s="91"/>
      <c r="OGO382" s="91" t="s">
        <v>218</v>
      </c>
      <c r="OGP382" s="91"/>
      <c r="OGQ382" s="91"/>
      <c r="OGR382" s="91"/>
      <c r="OGS382" s="91"/>
      <c r="OGT382" s="91"/>
      <c r="OGU382" s="91"/>
      <c r="OGV382" s="91"/>
      <c r="OGW382" s="91" t="s">
        <v>218</v>
      </c>
      <c r="OGX382" s="91"/>
      <c r="OGY382" s="91"/>
      <c r="OGZ382" s="91"/>
      <c r="OHA382" s="91"/>
      <c r="OHB382" s="91"/>
      <c r="OHC382" s="91"/>
      <c r="OHD382" s="91"/>
      <c r="OHE382" s="91" t="s">
        <v>218</v>
      </c>
      <c r="OHF382" s="91"/>
      <c r="OHG382" s="91"/>
      <c r="OHH382" s="91"/>
      <c r="OHI382" s="91"/>
      <c r="OHJ382" s="91"/>
      <c r="OHK382" s="91"/>
      <c r="OHL382" s="91"/>
      <c r="OHM382" s="91" t="s">
        <v>218</v>
      </c>
      <c r="OHN382" s="91"/>
      <c r="OHO382" s="91"/>
      <c r="OHP382" s="91"/>
      <c r="OHQ382" s="91"/>
      <c r="OHR382" s="91"/>
      <c r="OHS382" s="91"/>
      <c r="OHT382" s="91"/>
      <c r="OHU382" s="91" t="s">
        <v>218</v>
      </c>
      <c r="OHV382" s="91"/>
      <c r="OHW382" s="91"/>
      <c r="OHX382" s="91"/>
      <c r="OHY382" s="91"/>
      <c r="OHZ382" s="91"/>
      <c r="OIA382" s="91"/>
      <c r="OIB382" s="91"/>
      <c r="OIC382" s="91" t="s">
        <v>218</v>
      </c>
      <c r="OID382" s="91"/>
      <c r="OIE382" s="91"/>
      <c r="OIF382" s="91"/>
      <c r="OIG382" s="91"/>
      <c r="OIH382" s="91"/>
      <c r="OII382" s="91"/>
      <c r="OIJ382" s="91"/>
      <c r="OIK382" s="91" t="s">
        <v>218</v>
      </c>
      <c r="OIL382" s="91"/>
      <c r="OIM382" s="91"/>
      <c r="OIN382" s="91"/>
      <c r="OIO382" s="91"/>
      <c r="OIP382" s="91"/>
      <c r="OIQ382" s="91"/>
      <c r="OIR382" s="91"/>
      <c r="OIS382" s="91" t="s">
        <v>218</v>
      </c>
      <c r="OIT382" s="91"/>
      <c r="OIU382" s="91"/>
      <c r="OIV382" s="91"/>
      <c r="OIW382" s="91"/>
      <c r="OIX382" s="91"/>
      <c r="OIY382" s="91"/>
      <c r="OIZ382" s="91"/>
      <c r="OJA382" s="91" t="s">
        <v>218</v>
      </c>
      <c r="OJB382" s="91"/>
      <c r="OJC382" s="91"/>
      <c r="OJD382" s="91"/>
      <c r="OJE382" s="91"/>
      <c r="OJF382" s="91"/>
      <c r="OJG382" s="91"/>
      <c r="OJH382" s="91"/>
      <c r="OJI382" s="91" t="s">
        <v>218</v>
      </c>
      <c r="OJJ382" s="91"/>
      <c r="OJK382" s="91"/>
      <c r="OJL382" s="91"/>
      <c r="OJM382" s="91"/>
      <c r="OJN382" s="91"/>
      <c r="OJO382" s="91"/>
      <c r="OJP382" s="91"/>
      <c r="OJQ382" s="91" t="s">
        <v>218</v>
      </c>
      <c r="OJR382" s="91"/>
      <c r="OJS382" s="91"/>
      <c r="OJT382" s="91"/>
      <c r="OJU382" s="91"/>
      <c r="OJV382" s="91"/>
      <c r="OJW382" s="91"/>
      <c r="OJX382" s="91"/>
      <c r="OJY382" s="91" t="s">
        <v>218</v>
      </c>
      <c r="OJZ382" s="91"/>
      <c r="OKA382" s="91"/>
      <c r="OKB382" s="91"/>
      <c r="OKC382" s="91"/>
      <c r="OKD382" s="91"/>
      <c r="OKE382" s="91"/>
      <c r="OKF382" s="91"/>
      <c r="OKG382" s="91" t="s">
        <v>218</v>
      </c>
      <c r="OKH382" s="91"/>
      <c r="OKI382" s="91"/>
      <c r="OKJ382" s="91"/>
      <c r="OKK382" s="91"/>
      <c r="OKL382" s="91"/>
      <c r="OKM382" s="91"/>
      <c r="OKN382" s="91"/>
      <c r="OKO382" s="91" t="s">
        <v>218</v>
      </c>
      <c r="OKP382" s="91"/>
      <c r="OKQ382" s="91"/>
      <c r="OKR382" s="91"/>
      <c r="OKS382" s="91"/>
      <c r="OKT382" s="91"/>
      <c r="OKU382" s="91"/>
      <c r="OKV382" s="91"/>
      <c r="OKW382" s="91" t="s">
        <v>218</v>
      </c>
      <c r="OKX382" s="91"/>
      <c r="OKY382" s="91"/>
      <c r="OKZ382" s="91"/>
      <c r="OLA382" s="91"/>
      <c r="OLB382" s="91"/>
      <c r="OLC382" s="91"/>
      <c r="OLD382" s="91"/>
      <c r="OLE382" s="91" t="s">
        <v>218</v>
      </c>
      <c r="OLF382" s="91"/>
      <c r="OLG382" s="91"/>
      <c r="OLH382" s="91"/>
      <c r="OLI382" s="91"/>
      <c r="OLJ382" s="91"/>
      <c r="OLK382" s="91"/>
      <c r="OLL382" s="91"/>
      <c r="OLM382" s="91" t="s">
        <v>218</v>
      </c>
      <c r="OLN382" s="91"/>
      <c r="OLO382" s="91"/>
      <c r="OLP382" s="91"/>
      <c r="OLQ382" s="91"/>
      <c r="OLR382" s="91"/>
      <c r="OLS382" s="91"/>
      <c r="OLT382" s="91"/>
      <c r="OLU382" s="91" t="s">
        <v>218</v>
      </c>
      <c r="OLV382" s="91"/>
      <c r="OLW382" s="91"/>
      <c r="OLX382" s="91"/>
      <c r="OLY382" s="91"/>
      <c r="OLZ382" s="91"/>
      <c r="OMA382" s="91"/>
      <c r="OMB382" s="91"/>
      <c r="OMC382" s="91" t="s">
        <v>218</v>
      </c>
      <c r="OMD382" s="91"/>
      <c r="OME382" s="91"/>
      <c r="OMF382" s="91"/>
      <c r="OMG382" s="91"/>
      <c r="OMH382" s="91"/>
      <c r="OMI382" s="91"/>
      <c r="OMJ382" s="91"/>
      <c r="OMK382" s="91" t="s">
        <v>218</v>
      </c>
      <c r="OML382" s="91"/>
      <c r="OMM382" s="91"/>
      <c r="OMN382" s="91"/>
      <c r="OMO382" s="91"/>
      <c r="OMP382" s="91"/>
      <c r="OMQ382" s="91"/>
      <c r="OMR382" s="91"/>
      <c r="OMS382" s="91" t="s">
        <v>218</v>
      </c>
      <c r="OMT382" s="91"/>
      <c r="OMU382" s="91"/>
      <c r="OMV382" s="91"/>
      <c r="OMW382" s="91"/>
      <c r="OMX382" s="91"/>
      <c r="OMY382" s="91"/>
      <c r="OMZ382" s="91"/>
      <c r="ONA382" s="91" t="s">
        <v>218</v>
      </c>
      <c r="ONB382" s="91"/>
      <c r="ONC382" s="91"/>
      <c r="OND382" s="91"/>
      <c r="ONE382" s="91"/>
      <c r="ONF382" s="91"/>
      <c r="ONG382" s="91"/>
      <c r="ONH382" s="91"/>
      <c r="ONI382" s="91" t="s">
        <v>218</v>
      </c>
      <c r="ONJ382" s="91"/>
      <c r="ONK382" s="91"/>
      <c r="ONL382" s="91"/>
      <c r="ONM382" s="91"/>
      <c r="ONN382" s="91"/>
      <c r="ONO382" s="91"/>
      <c r="ONP382" s="91"/>
      <c r="ONQ382" s="91" t="s">
        <v>218</v>
      </c>
      <c r="ONR382" s="91"/>
      <c r="ONS382" s="91"/>
      <c r="ONT382" s="91"/>
      <c r="ONU382" s="91"/>
      <c r="ONV382" s="91"/>
      <c r="ONW382" s="91"/>
      <c r="ONX382" s="91"/>
      <c r="ONY382" s="91" t="s">
        <v>218</v>
      </c>
      <c r="ONZ382" s="91"/>
      <c r="OOA382" s="91"/>
      <c r="OOB382" s="91"/>
      <c r="OOC382" s="91"/>
      <c r="OOD382" s="91"/>
      <c r="OOE382" s="91"/>
      <c r="OOF382" s="91"/>
      <c r="OOG382" s="91" t="s">
        <v>218</v>
      </c>
      <c r="OOH382" s="91"/>
      <c r="OOI382" s="91"/>
      <c r="OOJ382" s="91"/>
      <c r="OOK382" s="91"/>
      <c r="OOL382" s="91"/>
      <c r="OOM382" s="91"/>
      <c r="OON382" s="91"/>
      <c r="OOO382" s="91" t="s">
        <v>218</v>
      </c>
      <c r="OOP382" s="91"/>
      <c r="OOQ382" s="91"/>
      <c r="OOR382" s="91"/>
      <c r="OOS382" s="91"/>
      <c r="OOT382" s="91"/>
      <c r="OOU382" s="91"/>
      <c r="OOV382" s="91"/>
      <c r="OOW382" s="91" t="s">
        <v>218</v>
      </c>
      <c r="OOX382" s="91"/>
      <c r="OOY382" s="91"/>
      <c r="OOZ382" s="91"/>
      <c r="OPA382" s="91"/>
      <c r="OPB382" s="91"/>
      <c r="OPC382" s="91"/>
      <c r="OPD382" s="91"/>
      <c r="OPE382" s="91" t="s">
        <v>218</v>
      </c>
      <c r="OPF382" s="91"/>
      <c r="OPG382" s="91"/>
      <c r="OPH382" s="91"/>
      <c r="OPI382" s="91"/>
      <c r="OPJ382" s="91"/>
      <c r="OPK382" s="91"/>
      <c r="OPL382" s="91"/>
      <c r="OPM382" s="91" t="s">
        <v>218</v>
      </c>
      <c r="OPN382" s="91"/>
      <c r="OPO382" s="91"/>
      <c r="OPP382" s="91"/>
      <c r="OPQ382" s="91"/>
      <c r="OPR382" s="91"/>
      <c r="OPS382" s="91"/>
      <c r="OPT382" s="91"/>
      <c r="OPU382" s="91" t="s">
        <v>218</v>
      </c>
      <c r="OPV382" s="91"/>
      <c r="OPW382" s="91"/>
      <c r="OPX382" s="91"/>
      <c r="OPY382" s="91"/>
      <c r="OPZ382" s="91"/>
      <c r="OQA382" s="91"/>
      <c r="OQB382" s="91"/>
      <c r="OQC382" s="91" t="s">
        <v>218</v>
      </c>
      <c r="OQD382" s="91"/>
      <c r="OQE382" s="91"/>
      <c r="OQF382" s="91"/>
      <c r="OQG382" s="91"/>
      <c r="OQH382" s="91"/>
      <c r="OQI382" s="91"/>
      <c r="OQJ382" s="91"/>
      <c r="OQK382" s="91" t="s">
        <v>218</v>
      </c>
      <c r="OQL382" s="91"/>
      <c r="OQM382" s="91"/>
      <c r="OQN382" s="91"/>
      <c r="OQO382" s="91"/>
      <c r="OQP382" s="91"/>
      <c r="OQQ382" s="91"/>
      <c r="OQR382" s="91"/>
      <c r="OQS382" s="91" t="s">
        <v>218</v>
      </c>
      <c r="OQT382" s="91"/>
      <c r="OQU382" s="91"/>
      <c r="OQV382" s="91"/>
      <c r="OQW382" s="91"/>
      <c r="OQX382" s="91"/>
      <c r="OQY382" s="91"/>
      <c r="OQZ382" s="91"/>
      <c r="ORA382" s="91" t="s">
        <v>218</v>
      </c>
      <c r="ORB382" s="91"/>
      <c r="ORC382" s="91"/>
      <c r="ORD382" s="91"/>
      <c r="ORE382" s="91"/>
      <c r="ORF382" s="91"/>
      <c r="ORG382" s="91"/>
      <c r="ORH382" s="91"/>
      <c r="ORI382" s="91" t="s">
        <v>218</v>
      </c>
      <c r="ORJ382" s="91"/>
      <c r="ORK382" s="91"/>
      <c r="ORL382" s="91"/>
      <c r="ORM382" s="91"/>
      <c r="ORN382" s="91"/>
      <c r="ORO382" s="91"/>
      <c r="ORP382" s="91"/>
      <c r="ORQ382" s="91" t="s">
        <v>218</v>
      </c>
      <c r="ORR382" s="91"/>
      <c r="ORS382" s="91"/>
      <c r="ORT382" s="91"/>
      <c r="ORU382" s="91"/>
      <c r="ORV382" s="91"/>
      <c r="ORW382" s="91"/>
      <c r="ORX382" s="91"/>
      <c r="ORY382" s="91" t="s">
        <v>218</v>
      </c>
      <c r="ORZ382" s="91"/>
      <c r="OSA382" s="91"/>
      <c r="OSB382" s="91"/>
      <c r="OSC382" s="91"/>
      <c r="OSD382" s="91"/>
      <c r="OSE382" s="91"/>
      <c r="OSF382" s="91"/>
      <c r="OSG382" s="91" t="s">
        <v>218</v>
      </c>
      <c r="OSH382" s="91"/>
      <c r="OSI382" s="91"/>
      <c r="OSJ382" s="91"/>
      <c r="OSK382" s="91"/>
      <c r="OSL382" s="91"/>
      <c r="OSM382" s="91"/>
      <c r="OSN382" s="91"/>
      <c r="OSO382" s="91" t="s">
        <v>218</v>
      </c>
      <c r="OSP382" s="91"/>
      <c r="OSQ382" s="91"/>
      <c r="OSR382" s="91"/>
      <c r="OSS382" s="91"/>
      <c r="OST382" s="91"/>
      <c r="OSU382" s="91"/>
      <c r="OSV382" s="91"/>
      <c r="OSW382" s="91" t="s">
        <v>218</v>
      </c>
      <c r="OSX382" s="91"/>
      <c r="OSY382" s="91"/>
      <c r="OSZ382" s="91"/>
      <c r="OTA382" s="91"/>
      <c r="OTB382" s="91"/>
      <c r="OTC382" s="91"/>
      <c r="OTD382" s="91"/>
      <c r="OTE382" s="91" t="s">
        <v>218</v>
      </c>
      <c r="OTF382" s="91"/>
      <c r="OTG382" s="91"/>
      <c r="OTH382" s="91"/>
      <c r="OTI382" s="91"/>
      <c r="OTJ382" s="91"/>
      <c r="OTK382" s="91"/>
      <c r="OTL382" s="91"/>
      <c r="OTM382" s="91" t="s">
        <v>218</v>
      </c>
      <c r="OTN382" s="91"/>
      <c r="OTO382" s="91"/>
      <c r="OTP382" s="91"/>
      <c r="OTQ382" s="91"/>
      <c r="OTR382" s="91"/>
      <c r="OTS382" s="91"/>
      <c r="OTT382" s="91"/>
      <c r="OTU382" s="91" t="s">
        <v>218</v>
      </c>
      <c r="OTV382" s="91"/>
      <c r="OTW382" s="91"/>
      <c r="OTX382" s="91"/>
      <c r="OTY382" s="91"/>
      <c r="OTZ382" s="91"/>
      <c r="OUA382" s="91"/>
      <c r="OUB382" s="91"/>
      <c r="OUC382" s="91" t="s">
        <v>218</v>
      </c>
      <c r="OUD382" s="91"/>
      <c r="OUE382" s="91"/>
      <c r="OUF382" s="91"/>
      <c r="OUG382" s="91"/>
      <c r="OUH382" s="91"/>
      <c r="OUI382" s="91"/>
      <c r="OUJ382" s="91"/>
      <c r="OUK382" s="91" t="s">
        <v>218</v>
      </c>
      <c r="OUL382" s="91"/>
      <c r="OUM382" s="91"/>
      <c r="OUN382" s="91"/>
      <c r="OUO382" s="91"/>
      <c r="OUP382" s="91"/>
      <c r="OUQ382" s="91"/>
      <c r="OUR382" s="91"/>
      <c r="OUS382" s="91" t="s">
        <v>218</v>
      </c>
      <c r="OUT382" s="91"/>
      <c r="OUU382" s="91"/>
      <c r="OUV382" s="91"/>
      <c r="OUW382" s="91"/>
      <c r="OUX382" s="91"/>
      <c r="OUY382" s="91"/>
      <c r="OUZ382" s="91"/>
      <c r="OVA382" s="91" t="s">
        <v>218</v>
      </c>
      <c r="OVB382" s="91"/>
      <c r="OVC382" s="91"/>
      <c r="OVD382" s="91"/>
      <c r="OVE382" s="91"/>
      <c r="OVF382" s="91"/>
      <c r="OVG382" s="91"/>
      <c r="OVH382" s="91"/>
      <c r="OVI382" s="91" t="s">
        <v>218</v>
      </c>
      <c r="OVJ382" s="91"/>
      <c r="OVK382" s="91"/>
      <c r="OVL382" s="91"/>
      <c r="OVM382" s="91"/>
      <c r="OVN382" s="91"/>
      <c r="OVO382" s="91"/>
      <c r="OVP382" s="91"/>
      <c r="OVQ382" s="91" t="s">
        <v>218</v>
      </c>
      <c r="OVR382" s="91"/>
      <c r="OVS382" s="91"/>
      <c r="OVT382" s="91"/>
      <c r="OVU382" s="91"/>
      <c r="OVV382" s="91"/>
      <c r="OVW382" s="91"/>
      <c r="OVX382" s="91"/>
      <c r="OVY382" s="91" t="s">
        <v>218</v>
      </c>
      <c r="OVZ382" s="91"/>
      <c r="OWA382" s="91"/>
      <c r="OWB382" s="91"/>
      <c r="OWC382" s="91"/>
      <c r="OWD382" s="91"/>
      <c r="OWE382" s="91"/>
      <c r="OWF382" s="91"/>
      <c r="OWG382" s="91" t="s">
        <v>218</v>
      </c>
      <c r="OWH382" s="91"/>
      <c r="OWI382" s="91"/>
      <c r="OWJ382" s="91"/>
      <c r="OWK382" s="91"/>
      <c r="OWL382" s="91"/>
      <c r="OWM382" s="91"/>
      <c r="OWN382" s="91"/>
      <c r="OWO382" s="91" t="s">
        <v>218</v>
      </c>
      <c r="OWP382" s="91"/>
      <c r="OWQ382" s="91"/>
      <c r="OWR382" s="91"/>
      <c r="OWS382" s="91"/>
      <c r="OWT382" s="91"/>
      <c r="OWU382" s="91"/>
      <c r="OWV382" s="91"/>
      <c r="OWW382" s="91" t="s">
        <v>218</v>
      </c>
      <c r="OWX382" s="91"/>
      <c r="OWY382" s="91"/>
      <c r="OWZ382" s="91"/>
      <c r="OXA382" s="91"/>
      <c r="OXB382" s="91"/>
      <c r="OXC382" s="91"/>
      <c r="OXD382" s="91"/>
      <c r="OXE382" s="91" t="s">
        <v>218</v>
      </c>
      <c r="OXF382" s="91"/>
      <c r="OXG382" s="91"/>
      <c r="OXH382" s="91"/>
      <c r="OXI382" s="91"/>
      <c r="OXJ382" s="91"/>
      <c r="OXK382" s="91"/>
      <c r="OXL382" s="91"/>
      <c r="OXM382" s="91" t="s">
        <v>218</v>
      </c>
      <c r="OXN382" s="91"/>
      <c r="OXO382" s="91"/>
      <c r="OXP382" s="91"/>
      <c r="OXQ382" s="91"/>
      <c r="OXR382" s="91"/>
      <c r="OXS382" s="91"/>
      <c r="OXT382" s="91"/>
      <c r="OXU382" s="91" t="s">
        <v>218</v>
      </c>
      <c r="OXV382" s="91"/>
      <c r="OXW382" s="91"/>
      <c r="OXX382" s="91"/>
      <c r="OXY382" s="91"/>
      <c r="OXZ382" s="91"/>
      <c r="OYA382" s="91"/>
      <c r="OYB382" s="91"/>
      <c r="OYC382" s="91" t="s">
        <v>218</v>
      </c>
      <c r="OYD382" s="91"/>
      <c r="OYE382" s="91"/>
      <c r="OYF382" s="91"/>
      <c r="OYG382" s="91"/>
      <c r="OYH382" s="91"/>
      <c r="OYI382" s="91"/>
      <c r="OYJ382" s="91"/>
      <c r="OYK382" s="91" t="s">
        <v>218</v>
      </c>
      <c r="OYL382" s="91"/>
      <c r="OYM382" s="91"/>
      <c r="OYN382" s="91"/>
      <c r="OYO382" s="91"/>
      <c r="OYP382" s="91"/>
      <c r="OYQ382" s="91"/>
      <c r="OYR382" s="91"/>
      <c r="OYS382" s="91" t="s">
        <v>218</v>
      </c>
      <c r="OYT382" s="91"/>
      <c r="OYU382" s="91"/>
      <c r="OYV382" s="91"/>
      <c r="OYW382" s="91"/>
      <c r="OYX382" s="91"/>
      <c r="OYY382" s="91"/>
      <c r="OYZ382" s="91"/>
      <c r="OZA382" s="91" t="s">
        <v>218</v>
      </c>
      <c r="OZB382" s="91"/>
      <c r="OZC382" s="91"/>
      <c r="OZD382" s="91"/>
      <c r="OZE382" s="91"/>
      <c r="OZF382" s="91"/>
      <c r="OZG382" s="91"/>
      <c r="OZH382" s="91"/>
      <c r="OZI382" s="91" t="s">
        <v>218</v>
      </c>
      <c r="OZJ382" s="91"/>
      <c r="OZK382" s="91"/>
      <c r="OZL382" s="91"/>
      <c r="OZM382" s="91"/>
      <c r="OZN382" s="91"/>
      <c r="OZO382" s="91"/>
      <c r="OZP382" s="91"/>
      <c r="OZQ382" s="91" t="s">
        <v>218</v>
      </c>
      <c r="OZR382" s="91"/>
      <c r="OZS382" s="91"/>
      <c r="OZT382" s="91"/>
      <c r="OZU382" s="91"/>
      <c r="OZV382" s="91"/>
      <c r="OZW382" s="91"/>
      <c r="OZX382" s="91"/>
      <c r="OZY382" s="91" t="s">
        <v>218</v>
      </c>
      <c r="OZZ382" s="91"/>
      <c r="PAA382" s="91"/>
      <c r="PAB382" s="91"/>
      <c r="PAC382" s="91"/>
      <c r="PAD382" s="91"/>
      <c r="PAE382" s="91"/>
      <c r="PAF382" s="91"/>
      <c r="PAG382" s="91" t="s">
        <v>218</v>
      </c>
      <c r="PAH382" s="91"/>
      <c r="PAI382" s="91"/>
      <c r="PAJ382" s="91"/>
      <c r="PAK382" s="91"/>
      <c r="PAL382" s="91"/>
      <c r="PAM382" s="91"/>
      <c r="PAN382" s="91"/>
      <c r="PAO382" s="91" t="s">
        <v>218</v>
      </c>
      <c r="PAP382" s="91"/>
      <c r="PAQ382" s="91"/>
      <c r="PAR382" s="91"/>
      <c r="PAS382" s="91"/>
      <c r="PAT382" s="91"/>
      <c r="PAU382" s="91"/>
      <c r="PAV382" s="91"/>
      <c r="PAW382" s="91" t="s">
        <v>218</v>
      </c>
      <c r="PAX382" s="91"/>
      <c r="PAY382" s="91"/>
      <c r="PAZ382" s="91"/>
      <c r="PBA382" s="91"/>
      <c r="PBB382" s="91"/>
      <c r="PBC382" s="91"/>
      <c r="PBD382" s="91"/>
      <c r="PBE382" s="91" t="s">
        <v>218</v>
      </c>
      <c r="PBF382" s="91"/>
      <c r="PBG382" s="91"/>
      <c r="PBH382" s="91"/>
      <c r="PBI382" s="91"/>
      <c r="PBJ382" s="91"/>
      <c r="PBK382" s="91"/>
      <c r="PBL382" s="91"/>
      <c r="PBM382" s="91" t="s">
        <v>218</v>
      </c>
      <c r="PBN382" s="91"/>
      <c r="PBO382" s="91"/>
      <c r="PBP382" s="91"/>
      <c r="PBQ382" s="91"/>
      <c r="PBR382" s="91"/>
      <c r="PBS382" s="91"/>
      <c r="PBT382" s="91"/>
      <c r="PBU382" s="91" t="s">
        <v>218</v>
      </c>
      <c r="PBV382" s="91"/>
      <c r="PBW382" s="91"/>
      <c r="PBX382" s="91"/>
      <c r="PBY382" s="91"/>
      <c r="PBZ382" s="91"/>
      <c r="PCA382" s="91"/>
      <c r="PCB382" s="91"/>
      <c r="PCC382" s="91" t="s">
        <v>218</v>
      </c>
      <c r="PCD382" s="91"/>
      <c r="PCE382" s="91"/>
      <c r="PCF382" s="91"/>
      <c r="PCG382" s="91"/>
      <c r="PCH382" s="91"/>
      <c r="PCI382" s="91"/>
      <c r="PCJ382" s="91"/>
      <c r="PCK382" s="91" t="s">
        <v>218</v>
      </c>
      <c r="PCL382" s="91"/>
      <c r="PCM382" s="91"/>
      <c r="PCN382" s="91"/>
      <c r="PCO382" s="91"/>
      <c r="PCP382" s="91"/>
      <c r="PCQ382" s="91"/>
      <c r="PCR382" s="91"/>
      <c r="PCS382" s="91" t="s">
        <v>218</v>
      </c>
      <c r="PCT382" s="91"/>
      <c r="PCU382" s="91"/>
      <c r="PCV382" s="91"/>
      <c r="PCW382" s="91"/>
      <c r="PCX382" s="91"/>
      <c r="PCY382" s="91"/>
      <c r="PCZ382" s="91"/>
      <c r="PDA382" s="91" t="s">
        <v>218</v>
      </c>
      <c r="PDB382" s="91"/>
      <c r="PDC382" s="91"/>
      <c r="PDD382" s="91"/>
      <c r="PDE382" s="91"/>
      <c r="PDF382" s="91"/>
      <c r="PDG382" s="91"/>
      <c r="PDH382" s="91"/>
      <c r="PDI382" s="91" t="s">
        <v>218</v>
      </c>
      <c r="PDJ382" s="91"/>
      <c r="PDK382" s="91"/>
      <c r="PDL382" s="91"/>
      <c r="PDM382" s="91"/>
      <c r="PDN382" s="91"/>
      <c r="PDO382" s="91"/>
      <c r="PDP382" s="91"/>
      <c r="PDQ382" s="91" t="s">
        <v>218</v>
      </c>
      <c r="PDR382" s="91"/>
      <c r="PDS382" s="91"/>
      <c r="PDT382" s="91"/>
      <c r="PDU382" s="91"/>
      <c r="PDV382" s="91"/>
      <c r="PDW382" s="91"/>
      <c r="PDX382" s="91"/>
      <c r="PDY382" s="91" t="s">
        <v>218</v>
      </c>
      <c r="PDZ382" s="91"/>
      <c r="PEA382" s="91"/>
      <c r="PEB382" s="91"/>
      <c r="PEC382" s="91"/>
      <c r="PED382" s="91"/>
      <c r="PEE382" s="91"/>
      <c r="PEF382" s="91"/>
      <c r="PEG382" s="91" t="s">
        <v>218</v>
      </c>
      <c r="PEH382" s="91"/>
      <c r="PEI382" s="91"/>
      <c r="PEJ382" s="91"/>
      <c r="PEK382" s="91"/>
      <c r="PEL382" s="91"/>
      <c r="PEM382" s="91"/>
      <c r="PEN382" s="91"/>
      <c r="PEO382" s="91" t="s">
        <v>218</v>
      </c>
      <c r="PEP382" s="91"/>
      <c r="PEQ382" s="91"/>
      <c r="PER382" s="91"/>
      <c r="PES382" s="91"/>
      <c r="PET382" s="91"/>
      <c r="PEU382" s="91"/>
      <c r="PEV382" s="91"/>
      <c r="PEW382" s="91" t="s">
        <v>218</v>
      </c>
      <c r="PEX382" s="91"/>
      <c r="PEY382" s="91"/>
      <c r="PEZ382" s="91"/>
      <c r="PFA382" s="91"/>
      <c r="PFB382" s="91"/>
      <c r="PFC382" s="91"/>
      <c r="PFD382" s="91"/>
      <c r="PFE382" s="91" t="s">
        <v>218</v>
      </c>
      <c r="PFF382" s="91"/>
      <c r="PFG382" s="91"/>
      <c r="PFH382" s="91"/>
      <c r="PFI382" s="91"/>
      <c r="PFJ382" s="91"/>
      <c r="PFK382" s="91"/>
      <c r="PFL382" s="91"/>
      <c r="PFM382" s="91" t="s">
        <v>218</v>
      </c>
      <c r="PFN382" s="91"/>
      <c r="PFO382" s="91"/>
      <c r="PFP382" s="91"/>
      <c r="PFQ382" s="91"/>
      <c r="PFR382" s="91"/>
      <c r="PFS382" s="91"/>
      <c r="PFT382" s="91"/>
      <c r="PFU382" s="91" t="s">
        <v>218</v>
      </c>
      <c r="PFV382" s="91"/>
      <c r="PFW382" s="91"/>
      <c r="PFX382" s="91"/>
      <c r="PFY382" s="91"/>
      <c r="PFZ382" s="91"/>
      <c r="PGA382" s="91"/>
      <c r="PGB382" s="91"/>
      <c r="PGC382" s="91" t="s">
        <v>218</v>
      </c>
      <c r="PGD382" s="91"/>
      <c r="PGE382" s="91"/>
      <c r="PGF382" s="91"/>
      <c r="PGG382" s="91"/>
      <c r="PGH382" s="91"/>
      <c r="PGI382" s="91"/>
      <c r="PGJ382" s="91"/>
      <c r="PGK382" s="91" t="s">
        <v>218</v>
      </c>
      <c r="PGL382" s="91"/>
      <c r="PGM382" s="91"/>
      <c r="PGN382" s="91"/>
      <c r="PGO382" s="91"/>
      <c r="PGP382" s="91"/>
      <c r="PGQ382" s="91"/>
      <c r="PGR382" s="91"/>
      <c r="PGS382" s="91" t="s">
        <v>218</v>
      </c>
      <c r="PGT382" s="91"/>
      <c r="PGU382" s="91"/>
      <c r="PGV382" s="91"/>
      <c r="PGW382" s="91"/>
      <c r="PGX382" s="91"/>
      <c r="PGY382" s="91"/>
      <c r="PGZ382" s="91"/>
      <c r="PHA382" s="91" t="s">
        <v>218</v>
      </c>
      <c r="PHB382" s="91"/>
      <c r="PHC382" s="91"/>
      <c r="PHD382" s="91"/>
      <c r="PHE382" s="91"/>
      <c r="PHF382" s="91"/>
      <c r="PHG382" s="91"/>
      <c r="PHH382" s="91"/>
      <c r="PHI382" s="91" t="s">
        <v>218</v>
      </c>
      <c r="PHJ382" s="91"/>
      <c r="PHK382" s="91"/>
      <c r="PHL382" s="91"/>
      <c r="PHM382" s="91"/>
      <c r="PHN382" s="91"/>
      <c r="PHO382" s="91"/>
      <c r="PHP382" s="91"/>
      <c r="PHQ382" s="91" t="s">
        <v>218</v>
      </c>
      <c r="PHR382" s="91"/>
      <c r="PHS382" s="91"/>
      <c r="PHT382" s="91"/>
      <c r="PHU382" s="91"/>
      <c r="PHV382" s="91"/>
      <c r="PHW382" s="91"/>
      <c r="PHX382" s="91"/>
      <c r="PHY382" s="91" t="s">
        <v>218</v>
      </c>
      <c r="PHZ382" s="91"/>
      <c r="PIA382" s="91"/>
      <c r="PIB382" s="91"/>
      <c r="PIC382" s="91"/>
      <c r="PID382" s="91"/>
      <c r="PIE382" s="91"/>
      <c r="PIF382" s="91"/>
      <c r="PIG382" s="91" t="s">
        <v>218</v>
      </c>
      <c r="PIH382" s="91"/>
      <c r="PII382" s="91"/>
      <c r="PIJ382" s="91"/>
      <c r="PIK382" s="91"/>
      <c r="PIL382" s="91"/>
      <c r="PIM382" s="91"/>
      <c r="PIN382" s="91"/>
      <c r="PIO382" s="91" t="s">
        <v>218</v>
      </c>
      <c r="PIP382" s="91"/>
      <c r="PIQ382" s="91"/>
      <c r="PIR382" s="91"/>
      <c r="PIS382" s="91"/>
      <c r="PIT382" s="91"/>
      <c r="PIU382" s="91"/>
      <c r="PIV382" s="91"/>
      <c r="PIW382" s="91" t="s">
        <v>218</v>
      </c>
      <c r="PIX382" s="91"/>
      <c r="PIY382" s="91"/>
      <c r="PIZ382" s="91"/>
      <c r="PJA382" s="91"/>
      <c r="PJB382" s="91"/>
      <c r="PJC382" s="91"/>
      <c r="PJD382" s="91"/>
      <c r="PJE382" s="91" t="s">
        <v>218</v>
      </c>
      <c r="PJF382" s="91"/>
      <c r="PJG382" s="91"/>
      <c r="PJH382" s="91"/>
      <c r="PJI382" s="91"/>
      <c r="PJJ382" s="91"/>
      <c r="PJK382" s="91"/>
      <c r="PJL382" s="91"/>
      <c r="PJM382" s="91" t="s">
        <v>218</v>
      </c>
      <c r="PJN382" s="91"/>
      <c r="PJO382" s="91"/>
      <c r="PJP382" s="91"/>
      <c r="PJQ382" s="91"/>
      <c r="PJR382" s="91"/>
      <c r="PJS382" s="91"/>
      <c r="PJT382" s="91"/>
      <c r="PJU382" s="91" t="s">
        <v>218</v>
      </c>
      <c r="PJV382" s="91"/>
      <c r="PJW382" s="91"/>
      <c r="PJX382" s="91"/>
      <c r="PJY382" s="91"/>
      <c r="PJZ382" s="91"/>
      <c r="PKA382" s="91"/>
      <c r="PKB382" s="91"/>
      <c r="PKC382" s="91" t="s">
        <v>218</v>
      </c>
      <c r="PKD382" s="91"/>
      <c r="PKE382" s="91"/>
      <c r="PKF382" s="91"/>
      <c r="PKG382" s="91"/>
      <c r="PKH382" s="91"/>
      <c r="PKI382" s="91"/>
      <c r="PKJ382" s="91"/>
      <c r="PKK382" s="91" t="s">
        <v>218</v>
      </c>
      <c r="PKL382" s="91"/>
      <c r="PKM382" s="91"/>
      <c r="PKN382" s="91"/>
      <c r="PKO382" s="91"/>
      <c r="PKP382" s="91"/>
      <c r="PKQ382" s="91"/>
      <c r="PKR382" s="91"/>
      <c r="PKS382" s="91" t="s">
        <v>218</v>
      </c>
      <c r="PKT382" s="91"/>
      <c r="PKU382" s="91"/>
      <c r="PKV382" s="91"/>
      <c r="PKW382" s="91"/>
      <c r="PKX382" s="91"/>
      <c r="PKY382" s="91"/>
      <c r="PKZ382" s="91"/>
      <c r="PLA382" s="91" t="s">
        <v>218</v>
      </c>
      <c r="PLB382" s="91"/>
      <c r="PLC382" s="91"/>
      <c r="PLD382" s="91"/>
      <c r="PLE382" s="91"/>
      <c r="PLF382" s="91"/>
      <c r="PLG382" s="91"/>
      <c r="PLH382" s="91"/>
      <c r="PLI382" s="91" t="s">
        <v>218</v>
      </c>
      <c r="PLJ382" s="91"/>
      <c r="PLK382" s="91"/>
      <c r="PLL382" s="91"/>
      <c r="PLM382" s="91"/>
      <c r="PLN382" s="91"/>
      <c r="PLO382" s="91"/>
      <c r="PLP382" s="91"/>
      <c r="PLQ382" s="91" t="s">
        <v>218</v>
      </c>
      <c r="PLR382" s="91"/>
      <c r="PLS382" s="91"/>
      <c r="PLT382" s="91"/>
      <c r="PLU382" s="91"/>
      <c r="PLV382" s="91"/>
      <c r="PLW382" s="91"/>
      <c r="PLX382" s="91"/>
      <c r="PLY382" s="91" t="s">
        <v>218</v>
      </c>
      <c r="PLZ382" s="91"/>
      <c r="PMA382" s="91"/>
      <c r="PMB382" s="91"/>
      <c r="PMC382" s="91"/>
      <c r="PMD382" s="91"/>
      <c r="PME382" s="91"/>
      <c r="PMF382" s="91"/>
      <c r="PMG382" s="91" t="s">
        <v>218</v>
      </c>
      <c r="PMH382" s="91"/>
      <c r="PMI382" s="91"/>
      <c r="PMJ382" s="91"/>
      <c r="PMK382" s="91"/>
      <c r="PML382" s="91"/>
      <c r="PMM382" s="91"/>
      <c r="PMN382" s="91"/>
      <c r="PMO382" s="91" t="s">
        <v>218</v>
      </c>
      <c r="PMP382" s="91"/>
      <c r="PMQ382" s="91"/>
      <c r="PMR382" s="91"/>
      <c r="PMS382" s="91"/>
      <c r="PMT382" s="91"/>
      <c r="PMU382" s="91"/>
      <c r="PMV382" s="91"/>
      <c r="PMW382" s="91" t="s">
        <v>218</v>
      </c>
      <c r="PMX382" s="91"/>
      <c r="PMY382" s="91"/>
      <c r="PMZ382" s="91"/>
      <c r="PNA382" s="91"/>
      <c r="PNB382" s="91"/>
      <c r="PNC382" s="91"/>
      <c r="PND382" s="91"/>
      <c r="PNE382" s="91" t="s">
        <v>218</v>
      </c>
      <c r="PNF382" s="91"/>
      <c r="PNG382" s="91"/>
      <c r="PNH382" s="91"/>
      <c r="PNI382" s="91"/>
      <c r="PNJ382" s="91"/>
      <c r="PNK382" s="91"/>
      <c r="PNL382" s="91"/>
      <c r="PNM382" s="91" t="s">
        <v>218</v>
      </c>
      <c r="PNN382" s="91"/>
      <c r="PNO382" s="91"/>
      <c r="PNP382" s="91"/>
      <c r="PNQ382" s="91"/>
      <c r="PNR382" s="91"/>
      <c r="PNS382" s="91"/>
      <c r="PNT382" s="91"/>
      <c r="PNU382" s="91" t="s">
        <v>218</v>
      </c>
      <c r="PNV382" s="91"/>
      <c r="PNW382" s="91"/>
      <c r="PNX382" s="91"/>
      <c r="PNY382" s="91"/>
      <c r="PNZ382" s="91"/>
      <c r="POA382" s="91"/>
      <c r="POB382" s="91"/>
      <c r="POC382" s="91" t="s">
        <v>218</v>
      </c>
      <c r="POD382" s="91"/>
      <c r="POE382" s="91"/>
      <c r="POF382" s="91"/>
      <c r="POG382" s="91"/>
      <c r="POH382" s="91"/>
      <c r="POI382" s="91"/>
      <c r="POJ382" s="91"/>
      <c r="POK382" s="91" t="s">
        <v>218</v>
      </c>
      <c r="POL382" s="91"/>
      <c r="POM382" s="91"/>
      <c r="PON382" s="91"/>
      <c r="POO382" s="91"/>
      <c r="POP382" s="91"/>
      <c r="POQ382" s="91"/>
      <c r="POR382" s="91"/>
      <c r="POS382" s="91" t="s">
        <v>218</v>
      </c>
      <c r="POT382" s="91"/>
      <c r="POU382" s="91"/>
      <c r="POV382" s="91"/>
      <c r="POW382" s="91"/>
      <c r="POX382" s="91"/>
      <c r="POY382" s="91"/>
      <c r="POZ382" s="91"/>
      <c r="PPA382" s="91" t="s">
        <v>218</v>
      </c>
      <c r="PPB382" s="91"/>
      <c r="PPC382" s="91"/>
      <c r="PPD382" s="91"/>
      <c r="PPE382" s="91"/>
      <c r="PPF382" s="91"/>
      <c r="PPG382" s="91"/>
      <c r="PPH382" s="91"/>
      <c r="PPI382" s="91" t="s">
        <v>218</v>
      </c>
      <c r="PPJ382" s="91"/>
      <c r="PPK382" s="91"/>
      <c r="PPL382" s="91"/>
      <c r="PPM382" s="91"/>
      <c r="PPN382" s="91"/>
      <c r="PPO382" s="91"/>
      <c r="PPP382" s="91"/>
      <c r="PPQ382" s="91" t="s">
        <v>218</v>
      </c>
      <c r="PPR382" s="91"/>
      <c r="PPS382" s="91"/>
      <c r="PPT382" s="91"/>
      <c r="PPU382" s="91"/>
      <c r="PPV382" s="91"/>
      <c r="PPW382" s="91"/>
      <c r="PPX382" s="91"/>
      <c r="PPY382" s="91" t="s">
        <v>218</v>
      </c>
      <c r="PPZ382" s="91"/>
      <c r="PQA382" s="91"/>
      <c r="PQB382" s="91"/>
      <c r="PQC382" s="91"/>
      <c r="PQD382" s="91"/>
      <c r="PQE382" s="91"/>
      <c r="PQF382" s="91"/>
      <c r="PQG382" s="91" t="s">
        <v>218</v>
      </c>
      <c r="PQH382" s="91"/>
      <c r="PQI382" s="91"/>
      <c r="PQJ382" s="91"/>
      <c r="PQK382" s="91"/>
      <c r="PQL382" s="91"/>
      <c r="PQM382" s="91"/>
      <c r="PQN382" s="91"/>
      <c r="PQO382" s="91" t="s">
        <v>218</v>
      </c>
      <c r="PQP382" s="91"/>
      <c r="PQQ382" s="91"/>
      <c r="PQR382" s="91"/>
      <c r="PQS382" s="91"/>
      <c r="PQT382" s="91"/>
      <c r="PQU382" s="91"/>
      <c r="PQV382" s="91"/>
      <c r="PQW382" s="91" t="s">
        <v>218</v>
      </c>
      <c r="PQX382" s="91"/>
      <c r="PQY382" s="91"/>
      <c r="PQZ382" s="91"/>
      <c r="PRA382" s="91"/>
      <c r="PRB382" s="91"/>
      <c r="PRC382" s="91"/>
      <c r="PRD382" s="91"/>
      <c r="PRE382" s="91" t="s">
        <v>218</v>
      </c>
      <c r="PRF382" s="91"/>
      <c r="PRG382" s="91"/>
      <c r="PRH382" s="91"/>
      <c r="PRI382" s="91"/>
      <c r="PRJ382" s="91"/>
      <c r="PRK382" s="91"/>
      <c r="PRL382" s="91"/>
      <c r="PRM382" s="91" t="s">
        <v>218</v>
      </c>
      <c r="PRN382" s="91"/>
      <c r="PRO382" s="91"/>
      <c r="PRP382" s="91"/>
      <c r="PRQ382" s="91"/>
      <c r="PRR382" s="91"/>
      <c r="PRS382" s="91"/>
      <c r="PRT382" s="91"/>
      <c r="PRU382" s="91" t="s">
        <v>218</v>
      </c>
      <c r="PRV382" s="91"/>
      <c r="PRW382" s="91"/>
      <c r="PRX382" s="91"/>
      <c r="PRY382" s="91"/>
      <c r="PRZ382" s="91"/>
      <c r="PSA382" s="91"/>
      <c r="PSB382" s="91"/>
      <c r="PSC382" s="91" t="s">
        <v>218</v>
      </c>
      <c r="PSD382" s="91"/>
      <c r="PSE382" s="91"/>
      <c r="PSF382" s="91"/>
      <c r="PSG382" s="91"/>
      <c r="PSH382" s="91"/>
      <c r="PSI382" s="91"/>
      <c r="PSJ382" s="91"/>
      <c r="PSK382" s="91" t="s">
        <v>218</v>
      </c>
      <c r="PSL382" s="91"/>
      <c r="PSM382" s="91"/>
      <c r="PSN382" s="91"/>
      <c r="PSO382" s="91"/>
      <c r="PSP382" s="91"/>
      <c r="PSQ382" s="91"/>
      <c r="PSR382" s="91"/>
      <c r="PSS382" s="91" t="s">
        <v>218</v>
      </c>
      <c r="PST382" s="91"/>
      <c r="PSU382" s="91"/>
      <c r="PSV382" s="91"/>
      <c r="PSW382" s="91"/>
      <c r="PSX382" s="91"/>
      <c r="PSY382" s="91"/>
      <c r="PSZ382" s="91"/>
      <c r="PTA382" s="91" t="s">
        <v>218</v>
      </c>
      <c r="PTB382" s="91"/>
      <c r="PTC382" s="91"/>
      <c r="PTD382" s="91"/>
      <c r="PTE382" s="91"/>
      <c r="PTF382" s="91"/>
      <c r="PTG382" s="91"/>
      <c r="PTH382" s="91"/>
      <c r="PTI382" s="91" t="s">
        <v>218</v>
      </c>
      <c r="PTJ382" s="91"/>
      <c r="PTK382" s="91"/>
      <c r="PTL382" s="91"/>
      <c r="PTM382" s="91"/>
      <c r="PTN382" s="91"/>
      <c r="PTO382" s="91"/>
      <c r="PTP382" s="91"/>
      <c r="PTQ382" s="91" t="s">
        <v>218</v>
      </c>
      <c r="PTR382" s="91"/>
      <c r="PTS382" s="91"/>
      <c r="PTT382" s="91"/>
      <c r="PTU382" s="91"/>
      <c r="PTV382" s="91"/>
      <c r="PTW382" s="91"/>
      <c r="PTX382" s="91"/>
      <c r="PTY382" s="91" t="s">
        <v>218</v>
      </c>
      <c r="PTZ382" s="91"/>
      <c r="PUA382" s="91"/>
      <c r="PUB382" s="91"/>
      <c r="PUC382" s="91"/>
      <c r="PUD382" s="91"/>
      <c r="PUE382" s="91"/>
      <c r="PUF382" s="91"/>
      <c r="PUG382" s="91" t="s">
        <v>218</v>
      </c>
      <c r="PUH382" s="91"/>
      <c r="PUI382" s="91"/>
      <c r="PUJ382" s="91"/>
      <c r="PUK382" s="91"/>
      <c r="PUL382" s="91"/>
      <c r="PUM382" s="91"/>
      <c r="PUN382" s="91"/>
      <c r="PUO382" s="91" t="s">
        <v>218</v>
      </c>
      <c r="PUP382" s="91"/>
      <c r="PUQ382" s="91"/>
      <c r="PUR382" s="91"/>
      <c r="PUS382" s="91"/>
      <c r="PUT382" s="91"/>
      <c r="PUU382" s="91"/>
      <c r="PUV382" s="91"/>
      <c r="PUW382" s="91" t="s">
        <v>218</v>
      </c>
      <c r="PUX382" s="91"/>
      <c r="PUY382" s="91"/>
      <c r="PUZ382" s="91"/>
      <c r="PVA382" s="91"/>
      <c r="PVB382" s="91"/>
      <c r="PVC382" s="91"/>
      <c r="PVD382" s="91"/>
      <c r="PVE382" s="91" t="s">
        <v>218</v>
      </c>
      <c r="PVF382" s="91"/>
      <c r="PVG382" s="91"/>
      <c r="PVH382" s="91"/>
      <c r="PVI382" s="91"/>
      <c r="PVJ382" s="91"/>
      <c r="PVK382" s="91"/>
      <c r="PVL382" s="91"/>
      <c r="PVM382" s="91" t="s">
        <v>218</v>
      </c>
      <c r="PVN382" s="91"/>
      <c r="PVO382" s="91"/>
      <c r="PVP382" s="91"/>
      <c r="PVQ382" s="91"/>
      <c r="PVR382" s="91"/>
      <c r="PVS382" s="91"/>
      <c r="PVT382" s="91"/>
      <c r="PVU382" s="91" t="s">
        <v>218</v>
      </c>
      <c r="PVV382" s="91"/>
      <c r="PVW382" s="91"/>
      <c r="PVX382" s="91"/>
      <c r="PVY382" s="91"/>
      <c r="PVZ382" s="91"/>
      <c r="PWA382" s="91"/>
      <c r="PWB382" s="91"/>
      <c r="PWC382" s="91" t="s">
        <v>218</v>
      </c>
      <c r="PWD382" s="91"/>
      <c r="PWE382" s="91"/>
      <c r="PWF382" s="91"/>
      <c r="PWG382" s="91"/>
      <c r="PWH382" s="91"/>
      <c r="PWI382" s="91"/>
      <c r="PWJ382" s="91"/>
      <c r="PWK382" s="91" t="s">
        <v>218</v>
      </c>
      <c r="PWL382" s="91"/>
      <c r="PWM382" s="91"/>
      <c r="PWN382" s="91"/>
      <c r="PWO382" s="91"/>
      <c r="PWP382" s="91"/>
      <c r="PWQ382" s="91"/>
      <c r="PWR382" s="91"/>
      <c r="PWS382" s="91" t="s">
        <v>218</v>
      </c>
      <c r="PWT382" s="91"/>
      <c r="PWU382" s="91"/>
      <c r="PWV382" s="91"/>
      <c r="PWW382" s="91"/>
      <c r="PWX382" s="91"/>
      <c r="PWY382" s="91"/>
      <c r="PWZ382" s="91"/>
      <c r="PXA382" s="91" t="s">
        <v>218</v>
      </c>
      <c r="PXB382" s="91"/>
      <c r="PXC382" s="91"/>
      <c r="PXD382" s="91"/>
      <c r="PXE382" s="91"/>
      <c r="PXF382" s="91"/>
      <c r="PXG382" s="91"/>
      <c r="PXH382" s="91"/>
      <c r="PXI382" s="91" t="s">
        <v>218</v>
      </c>
      <c r="PXJ382" s="91"/>
      <c r="PXK382" s="91"/>
      <c r="PXL382" s="91"/>
      <c r="PXM382" s="91"/>
      <c r="PXN382" s="91"/>
      <c r="PXO382" s="91"/>
      <c r="PXP382" s="91"/>
      <c r="PXQ382" s="91" t="s">
        <v>218</v>
      </c>
      <c r="PXR382" s="91"/>
      <c r="PXS382" s="91"/>
      <c r="PXT382" s="91"/>
      <c r="PXU382" s="91"/>
      <c r="PXV382" s="91"/>
      <c r="PXW382" s="91"/>
      <c r="PXX382" s="91"/>
      <c r="PXY382" s="91" t="s">
        <v>218</v>
      </c>
      <c r="PXZ382" s="91"/>
      <c r="PYA382" s="91"/>
      <c r="PYB382" s="91"/>
      <c r="PYC382" s="91"/>
      <c r="PYD382" s="91"/>
      <c r="PYE382" s="91"/>
      <c r="PYF382" s="91"/>
      <c r="PYG382" s="91" t="s">
        <v>218</v>
      </c>
      <c r="PYH382" s="91"/>
      <c r="PYI382" s="91"/>
      <c r="PYJ382" s="91"/>
      <c r="PYK382" s="91"/>
      <c r="PYL382" s="91"/>
      <c r="PYM382" s="91"/>
      <c r="PYN382" s="91"/>
      <c r="PYO382" s="91" t="s">
        <v>218</v>
      </c>
      <c r="PYP382" s="91"/>
      <c r="PYQ382" s="91"/>
      <c r="PYR382" s="91"/>
      <c r="PYS382" s="91"/>
      <c r="PYT382" s="91"/>
      <c r="PYU382" s="91"/>
      <c r="PYV382" s="91"/>
      <c r="PYW382" s="91" t="s">
        <v>218</v>
      </c>
      <c r="PYX382" s="91"/>
      <c r="PYY382" s="91"/>
      <c r="PYZ382" s="91"/>
      <c r="PZA382" s="91"/>
      <c r="PZB382" s="91"/>
      <c r="PZC382" s="91"/>
      <c r="PZD382" s="91"/>
      <c r="PZE382" s="91" t="s">
        <v>218</v>
      </c>
      <c r="PZF382" s="91"/>
      <c r="PZG382" s="91"/>
      <c r="PZH382" s="91"/>
      <c r="PZI382" s="91"/>
      <c r="PZJ382" s="91"/>
      <c r="PZK382" s="91"/>
      <c r="PZL382" s="91"/>
      <c r="PZM382" s="91" t="s">
        <v>218</v>
      </c>
      <c r="PZN382" s="91"/>
      <c r="PZO382" s="91"/>
      <c r="PZP382" s="91"/>
      <c r="PZQ382" s="91"/>
      <c r="PZR382" s="91"/>
      <c r="PZS382" s="91"/>
      <c r="PZT382" s="91"/>
      <c r="PZU382" s="91" t="s">
        <v>218</v>
      </c>
      <c r="PZV382" s="91"/>
      <c r="PZW382" s="91"/>
      <c r="PZX382" s="91"/>
      <c r="PZY382" s="91"/>
      <c r="PZZ382" s="91"/>
      <c r="QAA382" s="91"/>
      <c r="QAB382" s="91"/>
      <c r="QAC382" s="91" t="s">
        <v>218</v>
      </c>
      <c r="QAD382" s="91"/>
      <c r="QAE382" s="91"/>
      <c r="QAF382" s="91"/>
      <c r="QAG382" s="91"/>
      <c r="QAH382" s="91"/>
      <c r="QAI382" s="91"/>
      <c r="QAJ382" s="91"/>
      <c r="QAK382" s="91" t="s">
        <v>218</v>
      </c>
      <c r="QAL382" s="91"/>
      <c r="QAM382" s="91"/>
      <c r="QAN382" s="91"/>
      <c r="QAO382" s="91"/>
      <c r="QAP382" s="91"/>
      <c r="QAQ382" s="91"/>
      <c r="QAR382" s="91"/>
      <c r="QAS382" s="91" t="s">
        <v>218</v>
      </c>
      <c r="QAT382" s="91"/>
      <c r="QAU382" s="91"/>
      <c r="QAV382" s="91"/>
      <c r="QAW382" s="91"/>
      <c r="QAX382" s="91"/>
      <c r="QAY382" s="91"/>
      <c r="QAZ382" s="91"/>
      <c r="QBA382" s="91" t="s">
        <v>218</v>
      </c>
      <c r="QBB382" s="91"/>
      <c r="QBC382" s="91"/>
      <c r="QBD382" s="91"/>
      <c r="QBE382" s="91"/>
      <c r="QBF382" s="91"/>
      <c r="QBG382" s="91"/>
      <c r="QBH382" s="91"/>
      <c r="QBI382" s="91" t="s">
        <v>218</v>
      </c>
      <c r="QBJ382" s="91"/>
      <c r="QBK382" s="91"/>
      <c r="QBL382" s="91"/>
      <c r="QBM382" s="91"/>
      <c r="QBN382" s="91"/>
      <c r="QBO382" s="91"/>
      <c r="QBP382" s="91"/>
      <c r="QBQ382" s="91" t="s">
        <v>218</v>
      </c>
      <c r="QBR382" s="91"/>
      <c r="QBS382" s="91"/>
      <c r="QBT382" s="91"/>
      <c r="QBU382" s="91"/>
      <c r="QBV382" s="91"/>
      <c r="QBW382" s="91"/>
      <c r="QBX382" s="91"/>
      <c r="QBY382" s="91" t="s">
        <v>218</v>
      </c>
      <c r="QBZ382" s="91"/>
      <c r="QCA382" s="91"/>
      <c r="QCB382" s="91"/>
      <c r="QCC382" s="91"/>
      <c r="QCD382" s="91"/>
      <c r="QCE382" s="91"/>
      <c r="QCF382" s="91"/>
      <c r="QCG382" s="91" t="s">
        <v>218</v>
      </c>
      <c r="QCH382" s="91"/>
      <c r="QCI382" s="91"/>
      <c r="QCJ382" s="91"/>
      <c r="QCK382" s="91"/>
      <c r="QCL382" s="91"/>
      <c r="QCM382" s="91"/>
      <c r="QCN382" s="91"/>
      <c r="QCO382" s="91" t="s">
        <v>218</v>
      </c>
      <c r="QCP382" s="91"/>
      <c r="QCQ382" s="91"/>
      <c r="QCR382" s="91"/>
      <c r="QCS382" s="91"/>
      <c r="QCT382" s="91"/>
      <c r="QCU382" s="91"/>
      <c r="QCV382" s="91"/>
      <c r="QCW382" s="91" t="s">
        <v>218</v>
      </c>
      <c r="QCX382" s="91"/>
      <c r="QCY382" s="91"/>
      <c r="QCZ382" s="91"/>
      <c r="QDA382" s="91"/>
      <c r="QDB382" s="91"/>
      <c r="QDC382" s="91"/>
      <c r="QDD382" s="91"/>
      <c r="QDE382" s="91" t="s">
        <v>218</v>
      </c>
      <c r="QDF382" s="91"/>
      <c r="QDG382" s="91"/>
      <c r="QDH382" s="91"/>
      <c r="QDI382" s="91"/>
      <c r="QDJ382" s="91"/>
      <c r="QDK382" s="91"/>
      <c r="QDL382" s="91"/>
      <c r="QDM382" s="91" t="s">
        <v>218</v>
      </c>
      <c r="QDN382" s="91"/>
      <c r="QDO382" s="91"/>
      <c r="QDP382" s="91"/>
      <c r="QDQ382" s="91"/>
      <c r="QDR382" s="91"/>
      <c r="QDS382" s="91"/>
      <c r="QDT382" s="91"/>
      <c r="QDU382" s="91" t="s">
        <v>218</v>
      </c>
      <c r="QDV382" s="91"/>
      <c r="QDW382" s="91"/>
      <c r="QDX382" s="91"/>
      <c r="QDY382" s="91"/>
      <c r="QDZ382" s="91"/>
      <c r="QEA382" s="91"/>
      <c r="QEB382" s="91"/>
      <c r="QEC382" s="91" t="s">
        <v>218</v>
      </c>
      <c r="QED382" s="91"/>
      <c r="QEE382" s="91"/>
      <c r="QEF382" s="91"/>
      <c r="QEG382" s="91"/>
      <c r="QEH382" s="91"/>
      <c r="QEI382" s="91"/>
      <c r="QEJ382" s="91"/>
      <c r="QEK382" s="91" t="s">
        <v>218</v>
      </c>
      <c r="QEL382" s="91"/>
      <c r="QEM382" s="91"/>
      <c r="QEN382" s="91"/>
      <c r="QEO382" s="91"/>
      <c r="QEP382" s="91"/>
      <c r="QEQ382" s="91"/>
      <c r="QER382" s="91"/>
      <c r="QES382" s="91" t="s">
        <v>218</v>
      </c>
      <c r="QET382" s="91"/>
      <c r="QEU382" s="91"/>
      <c r="QEV382" s="91"/>
      <c r="QEW382" s="91"/>
      <c r="QEX382" s="91"/>
      <c r="QEY382" s="91"/>
      <c r="QEZ382" s="91"/>
      <c r="QFA382" s="91" t="s">
        <v>218</v>
      </c>
      <c r="QFB382" s="91"/>
      <c r="QFC382" s="91"/>
      <c r="QFD382" s="91"/>
      <c r="QFE382" s="91"/>
      <c r="QFF382" s="91"/>
      <c r="QFG382" s="91"/>
      <c r="QFH382" s="91"/>
      <c r="QFI382" s="91" t="s">
        <v>218</v>
      </c>
      <c r="QFJ382" s="91"/>
      <c r="QFK382" s="91"/>
      <c r="QFL382" s="91"/>
      <c r="QFM382" s="91"/>
      <c r="QFN382" s="91"/>
      <c r="QFO382" s="91"/>
      <c r="QFP382" s="91"/>
      <c r="QFQ382" s="91" t="s">
        <v>218</v>
      </c>
      <c r="QFR382" s="91"/>
      <c r="QFS382" s="91"/>
      <c r="QFT382" s="91"/>
      <c r="QFU382" s="91"/>
      <c r="QFV382" s="91"/>
      <c r="QFW382" s="91"/>
      <c r="QFX382" s="91"/>
      <c r="QFY382" s="91" t="s">
        <v>218</v>
      </c>
      <c r="QFZ382" s="91"/>
      <c r="QGA382" s="91"/>
      <c r="QGB382" s="91"/>
      <c r="QGC382" s="91"/>
      <c r="QGD382" s="91"/>
      <c r="QGE382" s="91"/>
      <c r="QGF382" s="91"/>
      <c r="QGG382" s="91" t="s">
        <v>218</v>
      </c>
      <c r="QGH382" s="91"/>
      <c r="QGI382" s="91"/>
      <c r="QGJ382" s="91"/>
      <c r="QGK382" s="91"/>
      <c r="QGL382" s="91"/>
      <c r="QGM382" s="91"/>
      <c r="QGN382" s="91"/>
      <c r="QGO382" s="91" t="s">
        <v>218</v>
      </c>
      <c r="QGP382" s="91"/>
      <c r="QGQ382" s="91"/>
      <c r="QGR382" s="91"/>
      <c r="QGS382" s="91"/>
      <c r="QGT382" s="91"/>
      <c r="QGU382" s="91"/>
      <c r="QGV382" s="91"/>
      <c r="QGW382" s="91" t="s">
        <v>218</v>
      </c>
      <c r="QGX382" s="91"/>
      <c r="QGY382" s="91"/>
      <c r="QGZ382" s="91"/>
      <c r="QHA382" s="91"/>
      <c r="QHB382" s="91"/>
      <c r="QHC382" s="91"/>
      <c r="QHD382" s="91"/>
      <c r="QHE382" s="91" t="s">
        <v>218</v>
      </c>
      <c r="QHF382" s="91"/>
      <c r="QHG382" s="91"/>
      <c r="QHH382" s="91"/>
      <c r="QHI382" s="91"/>
      <c r="QHJ382" s="91"/>
      <c r="QHK382" s="91"/>
      <c r="QHL382" s="91"/>
      <c r="QHM382" s="91" t="s">
        <v>218</v>
      </c>
      <c r="QHN382" s="91"/>
      <c r="QHO382" s="91"/>
      <c r="QHP382" s="91"/>
      <c r="QHQ382" s="91"/>
      <c r="QHR382" s="91"/>
      <c r="QHS382" s="91"/>
      <c r="QHT382" s="91"/>
      <c r="QHU382" s="91" t="s">
        <v>218</v>
      </c>
      <c r="QHV382" s="91"/>
      <c r="QHW382" s="91"/>
      <c r="QHX382" s="91"/>
      <c r="QHY382" s="91"/>
      <c r="QHZ382" s="91"/>
      <c r="QIA382" s="91"/>
      <c r="QIB382" s="91"/>
      <c r="QIC382" s="91" t="s">
        <v>218</v>
      </c>
      <c r="QID382" s="91"/>
      <c r="QIE382" s="91"/>
      <c r="QIF382" s="91"/>
      <c r="QIG382" s="91"/>
      <c r="QIH382" s="91"/>
      <c r="QII382" s="91"/>
      <c r="QIJ382" s="91"/>
      <c r="QIK382" s="91" t="s">
        <v>218</v>
      </c>
      <c r="QIL382" s="91"/>
      <c r="QIM382" s="91"/>
      <c r="QIN382" s="91"/>
      <c r="QIO382" s="91"/>
      <c r="QIP382" s="91"/>
      <c r="QIQ382" s="91"/>
      <c r="QIR382" s="91"/>
      <c r="QIS382" s="91" t="s">
        <v>218</v>
      </c>
      <c r="QIT382" s="91"/>
      <c r="QIU382" s="91"/>
      <c r="QIV382" s="91"/>
      <c r="QIW382" s="91"/>
      <c r="QIX382" s="91"/>
      <c r="QIY382" s="91"/>
      <c r="QIZ382" s="91"/>
      <c r="QJA382" s="91" t="s">
        <v>218</v>
      </c>
      <c r="QJB382" s="91"/>
      <c r="QJC382" s="91"/>
      <c r="QJD382" s="91"/>
      <c r="QJE382" s="91"/>
      <c r="QJF382" s="91"/>
      <c r="QJG382" s="91"/>
      <c r="QJH382" s="91"/>
      <c r="QJI382" s="91" t="s">
        <v>218</v>
      </c>
      <c r="QJJ382" s="91"/>
      <c r="QJK382" s="91"/>
      <c r="QJL382" s="91"/>
      <c r="QJM382" s="91"/>
      <c r="QJN382" s="91"/>
      <c r="QJO382" s="91"/>
      <c r="QJP382" s="91"/>
      <c r="QJQ382" s="91" t="s">
        <v>218</v>
      </c>
      <c r="QJR382" s="91"/>
      <c r="QJS382" s="91"/>
      <c r="QJT382" s="91"/>
      <c r="QJU382" s="91"/>
      <c r="QJV382" s="91"/>
      <c r="QJW382" s="91"/>
      <c r="QJX382" s="91"/>
      <c r="QJY382" s="91" t="s">
        <v>218</v>
      </c>
      <c r="QJZ382" s="91"/>
      <c r="QKA382" s="91"/>
      <c r="QKB382" s="91"/>
      <c r="QKC382" s="91"/>
      <c r="QKD382" s="91"/>
      <c r="QKE382" s="91"/>
      <c r="QKF382" s="91"/>
      <c r="QKG382" s="91" t="s">
        <v>218</v>
      </c>
      <c r="QKH382" s="91"/>
      <c r="QKI382" s="91"/>
      <c r="QKJ382" s="91"/>
      <c r="QKK382" s="91"/>
      <c r="QKL382" s="91"/>
      <c r="QKM382" s="91"/>
      <c r="QKN382" s="91"/>
      <c r="QKO382" s="91" t="s">
        <v>218</v>
      </c>
      <c r="QKP382" s="91"/>
      <c r="QKQ382" s="91"/>
      <c r="QKR382" s="91"/>
      <c r="QKS382" s="91"/>
      <c r="QKT382" s="91"/>
      <c r="QKU382" s="91"/>
      <c r="QKV382" s="91"/>
      <c r="QKW382" s="91" t="s">
        <v>218</v>
      </c>
      <c r="QKX382" s="91"/>
      <c r="QKY382" s="91"/>
      <c r="QKZ382" s="91"/>
      <c r="QLA382" s="91"/>
      <c r="QLB382" s="91"/>
      <c r="QLC382" s="91"/>
      <c r="QLD382" s="91"/>
      <c r="QLE382" s="91" t="s">
        <v>218</v>
      </c>
      <c r="QLF382" s="91"/>
      <c r="QLG382" s="91"/>
      <c r="QLH382" s="91"/>
      <c r="QLI382" s="91"/>
      <c r="QLJ382" s="91"/>
      <c r="QLK382" s="91"/>
      <c r="QLL382" s="91"/>
      <c r="QLM382" s="91" t="s">
        <v>218</v>
      </c>
      <c r="QLN382" s="91"/>
      <c r="QLO382" s="91"/>
      <c r="QLP382" s="91"/>
      <c r="QLQ382" s="91"/>
      <c r="QLR382" s="91"/>
      <c r="QLS382" s="91"/>
      <c r="QLT382" s="91"/>
      <c r="QLU382" s="91" t="s">
        <v>218</v>
      </c>
      <c r="QLV382" s="91"/>
      <c r="QLW382" s="91"/>
      <c r="QLX382" s="91"/>
      <c r="QLY382" s="91"/>
      <c r="QLZ382" s="91"/>
      <c r="QMA382" s="91"/>
      <c r="QMB382" s="91"/>
      <c r="QMC382" s="91" t="s">
        <v>218</v>
      </c>
      <c r="QMD382" s="91"/>
      <c r="QME382" s="91"/>
      <c r="QMF382" s="91"/>
      <c r="QMG382" s="91"/>
      <c r="QMH382" s="91"/>
      <c r="QMI382" s="91"/>
      <c r="QMJ382" s="91"/>
      <c r="QMK382" s="91" t="s">
        <v>218</v>
      </c>
      <c r="QML382" s="91"/>
      <c r="QMM382" s="91"/>
      <c r="QMN382" s="91"/>
      <c r="QMO382" s="91"/>
      <c r="QMP382" s="91"/>
      <c r="QMQ382" s="91"/>
      <c r="QMR382" s="91"/>
      <c r="QMS382" s="91" t="s">
        <v>218</v>
      </c>
      <c r="QMT382" s="91"/>
      <c r="QMU382" s="91"/>
      <c r="QMV382" s="91"/>
      <c r="QMW382" s="91"/>
      <c r="QMX382" s="91"/>
      <c r="QMY382" s="91"/>
      <c r="QMZ382" s="91"/>
      <c r="QNA382" s="91" t="s">
        <v>218</v>
      </c>
      <c r="QNB382" s="91"/>
      <c r="QNC382" s="91"/>
      <c r="QND382" s="91"/>
      <c r="QNE382" s="91"/>
      <c r="QNF382" s="91"/>
      <c r="QNG382" s="91"/>
      <c r="QNH382" s="91"/>
      <c r="QNI382" s="91" t="s">
        <v>218</v>
      </c>
      <c r="QNJ382" s="91"/>
      <c r="QNK382" s="91"/>
      <c r="QNL382" s="91"/>
      <c r="QNM382" s="91"/>
      <c r="QNN382" s="91"/>
      <c r="QNO382" s="91"/>
      <c r="QNP382" s="91"/>
      <c r="QNQ382" s="91" t="s">
        <v>218</v>
      </c>
      <c r="QNR382" s="91"/>
      <c r="QNS382" s="91"/>
      <c r="QNT382" s="91"/>
      <c r="QNU382" s="91"/>
      <c r="QNV382" s="91"/>
      <c r="QNW382" s="91"/>
      <c r="QNX382" s="91"/>
      <c r="QNY382" s="91" t="s">
        <v>218</v>
      </c>
      <c r="QNZ382" s="91"/>
      <c r="QOA382" s="91"/>
      <c r="QOB382" s="91"/>
      <c r="QOC382" s="91"/>
      <c r="QOD382" s="91"/>
      <c r="QOE382" s="91"/>
      <c r="QOF382" s="91"/>
      <c r="QOG382" s="91" t="s">
        <v>218</v>
      </c>
      <c r="QOH382" s="91"/>
      <c r="QOI382" s="91"/>
      <c r="QOJ382" s="91"/>
      <c r="QOK382" s="91"/>
      <c r="QOL382" s="91"/>
      <c r="QOM382" s="91"/>
      <c r="QON382" s="91"/>
      <c r="QOO382" s="91" t="s">
        <v>218</v>
      </c>
      <c r="QOP382" s="91"/>
      <c r="QOQ382" s="91"/>
      <c r="QOR382" s="91"/>
      <c r="QOS382" s="91"/>
      <c r="QOT382" s="91"/>
      <c r="QOU382" s="91"/>
      <c r="QOV382" s="91"/>
      <c r="QOW382" s="91" t="s">
        <v>218</v>
      </c>
      <c r="QOX382" s="91"/>
      <c r="QOY382" s="91"/>
      <c r="QOZ382" s="91"/>
      <c r="QPA382" s="91"/>
      <c r="QPB382" s="91"/>
      <c r="QPC382" s="91"/>
      <c r="QPD382" s="91"/>
      <c r="QPE382" s="91" t="s">
        <v>218</v>
      </c>
      <c r="QPF382" s="91"/>
      <c r="QPG382" s="91"/>
      <c r="QPH382" s="91"/>
      <c r="QPI382" s="91"/>
      <c r="QPJ382" s="91"/>
      <c r="QPK382" s="91"/>
      <c r="QPL382" s="91"/>
      <c r="QPM382" s="91" t="s">
        <v>218</v>
      </c>
      <c r="QPN382" s="91"/>
      <c r="QPO382" s="91"/>
      <c r="QPP382" s="91"/>
      <c r="QPQ382" s="91"/>
      <c r="QPR382" s="91"/>
      <c r="QPS382" s="91"/>
      <c r="QPT382" s="91"/>
      <c r="QPU382" s="91" t="s">
        <v>218</v>
      </c>
      <c r="QPV382" s="91"/>
      <c r="QPW382" s="91"/>
      <c r="QPX382" s="91"/>
      <c r="QPY382" s="91"/>
      <c r="QPZ382" s="91"/>
      <c r="QQA382" s="91"/>
      <c r="QQB382" s="91"/>
      <c r="QQC382" s="91" t="s">
        <v>218</v>
      </c>
      <c r="QQD382" s="91"/>
      <c r="QQE382" s="91"/>
      <c r="QQF382" s="91"/>
      <c r="QQG382" s="91"/>
      <c r="QQH382" s="91"/>
      <c r="QQI382" s="91"/>
      <c r="QQJ382" s="91"/>
      <c r="QQK382" s="91" t="s">
        <v>218</v>
      </c>
      <c r="QQL382" s="91"/>
      <c r="QQM382" s="91"/>
      <c r="QQN382" s="91"/>
      <c r="QQO382" s="91"/>
      <c r="QQP382" s="91"/>
      <c r="QQQ382" s="91"/>
      <c r="QQR382" s="91"/>
      <c r="QQS382" s="91" t="s">
        <v>218</v>
      </c>
      <c r="QQT382" s="91"/>
      <c r="QQU382" s="91"/>
      <c r="QQV382" s="91"/>
      <c r="QQW382" s="91"/>
      <c r="QQX382" s="91"/>
      <c r="QQY382" s="91"/>
      <c r="QQZ382" s="91"/>
      <c r="QRA382" s="91" t="s">
        <v>218</v>
      </c>
      <c r="QRB382" s="91"/>
      <c r="QRC382" s="91"/>
      <c r="QRD382" s="91"/>
      <c r="QRE382" s="91"/>
      <c r="QRF382" s="91"/>
      <c r="QRG382" s="91"/>
      <c r="QRH382" s="91"/>
      <c r="QRI382" s="91" t="s">
        <v>218</v>
      </c>
      <c r="QRJ382" s="91"/>
      <c r="QRK382" s="91"/>
      <c r="QRL382" s="91"/>
      <c r="QRM382" s="91"/>
      <c r="QRN382" s="91"/>
      <c r="QRO382" s="91"/>
      <c r="QRP382" s="91"/>
      <c r="QRQ382" s="91" t="s">
        <v>218</v>
      </c>
      <c r="QRR382" s="91"/>
      <c r="QRS382" s="91"/>
      <c r="QRT382" s="91"/>
      <c r="QRU382" s="91"/>
      <c r="QRV382" s="91"/>
      <c r="QRW382" s="91"/>
      <c r="QRX382" s="91"/>
      <c r="QRY382" s="91" t="s">
        <v>218</v>
      </c>
      <c r="QRZ382" s="91"/>
      <c r="QSA382" s="91"/>
      <c r="QSB382" s="91"/>
      <c r="QSC382" s="91"/>
      <c r="QSD382" s="91"/>
      <c r="QSE382" s="91"/>
      <c r="QSF382" s="91"/>
      <c r="QSG382" s="91" t="s">
        <v>218</v>
      </c>
      <c r="QSH382" s="91"/>
      <c r="QSI382" s="91"/>
      <c r="QSJ382" s="91"/>
      <c r="QSK382" s="91"/>
      <c r="QSL382" s="91"/>
      <c r="QSM382" s="91"/>
      <c r="QSN382" s="91"/>
      <c r="QSO382" s="91" t="s">
        <v>218</v>
      </c>
      <c r="QSP382" s="91"/>
      <c r="QSQ382" s="91"/>
      <c r="QSR382" s="91"/>
      <c r="QSS382" s="91"/>
      <c r="QST382" s="91"/>
      <c r="QSU382" s="91"/>
      <c r="QSV382" s="91"/>
      <c r="QSW382" s="91" t="s">
        <v>218</v>
      </c>
      <c r="QSX382" s="91"/>
      <c r="QSY382" s="91"/>
      <c r="QSZ382" s="91"/>
      <c r="QTA382" s="91"/>
      <c r="QTB382" s="91"/>
      <c r="QTC382" s="91"/>
      <c r="QTD382" s="91"/>
      <c r="QTE382" s="91" t="s">
        <v>218</v>
      </c>
      <c r="QTF382" s="91"/>
      <c r="QTG382" s="91"/>
      <c r="QTH382" s="91"/>
      <c r="QTI382" s="91"/>
      <c r="QTJ382" s="91"/>
      <c r="QTK382" s="91"/>
      <c r="QTL382" s="91"/>
      <c r="QTM382" s="91" t="s">
        <v>218</v>
      </c>
      <c r="QTN382" s="91"/>
      <c r="QTO382" s="91"/>
      <c r="QTP382" s="91"/>
      <c r="QTQ382" s="91"/>
      <c r="QTR382" s="91"/>
      <c r="QTS382" s="91"/>
      <c r="QTT382" s="91"/>
      <c r="QTU382" s="91" t="s">
        <v>218</v>
      </c>
      <c r="QTV382" s="91"/>
      <c r="QTW382" s="91"/>
      <c r="QTX382" s="91"/>
      <c r="QTY382" s="91"/>
      <c r="QTZ382" s="91"/>
      <c r="QUA382" s="91"/>
      <c r="QUB382" s="91"/>
      <c r="QUC382" s="91" t="s">
        <v>218</v>
      </c>
      <c r="QUD382" s="91"/>
      <c r="QUE382" s="91"/>
      <c r="QUF382" s="91"/>
      <c r="QUG382" s="91"/>
      <c r="QUH382" s="91"/>
      <c r="QUI382" s="91"/>
      <c r="QUJ382" s="91"/>
      <c r="QUK382" s="91" t="s">
        <v>218</v>
      </c>
      <c r="QUL382" s="91"/>
      <c r="QUM382" s="91"/>
      <c r="QUN382" s="91"/>
      <c r="QUO382" s="91"/>
      <c r="QUP382" s="91"/>
      <c r="QUQ382" s="91"/>
      <c r="QUR382" s="91"/>
      <c r="QUS382" s="91" t="s">
        <v>218</v>
      </c>
      <c r="QUT382" s="91"/>
      <c r="QUU382" s="91"/>
      <c r="QUV382" s="91"/>
      <c r="QUW382" s="91"/>
      <c r="QUX382" s="91"/>
      <c r="QUY382" s="91"/>
      <c r="QUZ382" s="91"/>
      <c r="QVA382" s="91" t="s">
        <v>218</v>
      </c>
      <c r="QVB382" s="91"/>
      <c r="QVC382" s="91"/>
      <c r="QVD382" s="91"/>
      <c r="QVE382" s="91"/>
      <c r="QVF382" s="91"/>
      <c r="QVG382" s="91"/>
      <c r="QVH382" s="91"/>
      <c r="QVI382" s="91" t="s">
        <v>218</v>
      </c>
      <c r="QVJ382" s="91"/>
      <c r="QVK382" s="91"/>
      <c r="QVL382" s="91"/>
      <c r="QVM382" s="91"/>
      <c r="QVN382" s="91"/>
      <c r="QVO382" s="91"/>
      <c r="QVP382" s="91"/>
      <c r="QVQ382" s="91" t="s">
        <v>218</v>
      </c>
      <c r="QVR382" s="91"/>
      <c r="QVS382" s="91"/>
      <c r="QVT382" s="91"/>
      <c r="QVU382" s="91"/>
      <c r="QVV382" s="91"/>
      <c r="QVW382" s="91"/>
      <c r="QVX382" s="91"/>
      <c r="QVY382" s="91" t="s">
        <v>218</v>
      </c>
      <c r="QVZ382" s="91"/>
      <c r="QWA382" s="91"/>
      <c r="QWB382" s="91"/>
      <c r="QWC382" s="91"/>
      <c r="QWD382" s="91"/>
      <c r="QWE382" s="91"/>
      <c r="QWF382" s="91"/>
      <c r="QWG382" s="91" t="s">
        <v>218</v>
      </c>
      <c r="QWH382" s="91"/>
      <c r="QWI382" s="91"/>
      <c r="QWJ382" s="91"/>
      <c r="QWK382" s="91"/>
      <c r="QWL382" s="91"/>
      <c r="QWM382" s="91"/>
      <c r="QWN382" s="91"/>
      <c r="QWO382" s="91" t="s">
        <v>218</v>
      </c>
      <c r="QWP382" s="91"/>
      <c r="QWQ382" s="91"/>
      <c r="QWR382" s="91"/>
      <c r="QWS382" s="91"/>
      <c r="QWT382" s="91"/>
      <c r="QWU382" s="91"/>
      <c r="QWV382" s="91"/>
      <c r="QWW382" s="91" t="s">
        <v>218</v>
      </c>
      <c r="QWX382" s="91"/>
      <c r="QWY382" s="91"/>
      <c r="QWZ382" s="91"/>
      <c r="QXA382" s="91"/>
      <c r="QXB382" s="91"/>
      <c r="QXC382" s="91"/>
      <c r="QXD382" s="91"/>
      <c r="QXE382" s="91" t="s">
        <v>218</v>
      </c>
      <c r="QXF382" s="91"/>
      <c r="QXG382" s="91"/>
      <c r="QXH382" s="91"/>
      <c r="QXI382" s="91"/>
      <c r="QXJ382" s="91"/>
      <c r="QXK382" s="91"/>
      <c r="QXL382" s="91"/>
      <c r="QXM382" s="91" t="s">
        <v>218</v>
      </c>
      <c r="QXN382" s="91"/>
      <c r="QXO382" s="91"/>
      <c r="QXP382" s="91"/>
      <c r="QXQ382" s="91"/>
      <c r="QXR382" s="91"/>
      <c r="QXS382" s="91"/>
      <c r="QXT382" s="91"/>
      <c r="QXU382" s="91" t="s">
        <v>218</v>
      </c>
      <c r="QXV382" s="91"/>
      <c r="QXW382" s="91"/>
      <c r="QXX382" s="91"/>
      <c r="QXY382" s="91"/>
      <c r="QXZ382" s="91"/>
      <c r="QYA382" s="91"/>
      <c r="QYB382" s="91"/>
      <c r="QYC382" s="91" t="s">
        <v>218</v>
      </c>
      <c r="QYD382" s="91"/>
      <c r="QYE382" s="91"/>
      <c r="QYF382" s="91"/>
      <c r="QYG382" s="91"/>
      <c r="QYH382" s="91"/>
      <c r="QYI382" s="91"/>
      <c r="QYJ382" s="91"/>
      <c r="QYK382" s="91" t="s">
        <v>218</v>
      </c>
      <c r="QYL382" s="91"/>
      <c r="QYM382" s="91"/>
      <c r="QYN382" s="91"/>
      <c r="QYO382" s="91"/>
      <c r="QYP382" s="91"/>
      <c r="QYQ382" s="91"/>
      <c r="QYR382" s="91"/>
      <c r="QYS382" s="91" t="s">
        <v>218</v>
      </c>
      <c r="QYT382" s="91"/>
      <c r="QYU382" s="91"/>
      <c r="QYV382" s="91"/>
      <c r="QYW382" s="91"/>
      <c r="QYX382" s="91"/>
      <c r="QYY382" s="91"/>
      <c r="QYZ382" s="91"/>
      <c r="QZA382" s="91" t="s">
        <v>218</v>
      </c>
      <c r="QZB382" s="91"/>
      <c r="QZC382" s="91"/>
      <c r="QZD382" s="91"/>
      <c r="QZE382" s="91"/>
      <c r="QZF382" s="91"/>
      <c r="QZG382" s="91"/>
      <c r="QZH382" s="91"/>
      <c r="QZI382" s="91" t="s">
        <v>218</v>
      </c>
      <c r="QZJ382" s="91"/>
      <c r="QZK382" s="91"/>
      <c r="QZL382" s="91"/>
      <c r="QZM382" s="91"/>
      <c r="QZN382" s="91"/>
      <c r="QZO382" s="91"/>
      <c r="QZP382" s="91"/>
      <c r="QZQ382" s="91" t="s">
        <v>218</v>
      </c>
      <c r="QZR382" s="91"/>
      <c r="QZS382" s="91"/>
      <c r="QZT382" s="91"/>
      <c r="QZU382" s="91"/>
      <c r="QZV382" s="91"/>
      <c r="QZW382" s="91"/>
      <c r="QZX382" s="91"/>
      <c r="QZY382" s="91" t="s">
        <v>218</v>
      </c>
      <c r="QZZ382" s="91"/>
      <c r="RAA382" s="91"/>
      <c r="RAB382" s="91"/>
      <c r="RAC382" s="91"/>
      <c r="RAD382" s="91"/>
      <c r="RAE382" s="91"/>
      <c r="RAF382" s="91"/>
      <c r="RAG382" s="91" t="s">
        <v>218</v>
      </c>
      <c r="RAH382" s="91"/>
      <c r="RAI382" s="91"/>
      <c r="RAJ382" s="91"/>
      <c r="RAK382" s="91"/>
      <c r="RAL382" s="91"/>
      <c r="RAM382" s="91"/>
      <c r="RAN382" s="91"/>
      <c r="RAO382" s="91" t="s">
        <v>218</v>
      </c>
      <c r="RAP382" s="91"/>
      <c r="RAQ382" s="91"/>
      <c r="RAR382" s="91"/>
      <c r="RAS382" s="91"/>
      <c r="RAT382" s="91"/>
      <c r="RAU382" s="91"/>
      <c r="RAV382" s="91"/>
      <c r="RAW382" s="91" t="s">
        <v>218</v>
      </c>
      <c r="RAX382" s="91"/>
      <c r="RAY382" s="91"/>
      <c r="RAZ382" s="91"/>
      <c r="RBA382" s="91"/>
      <c r="RBB382" s="91"/>
      <c r="RBC382" s="91"/>
      <c r="RBD382" s="91"/>
      <c r="RBE382" s="91" t="s">
        <v>218</v>
      </c>
      <c r="RBF382" s="91"/>
      <c r="RBG382" s="91"/>
      <c r="RBH382" s="91"/>
      <c r="RBI382" s="91"/>
      <c r="RBJ382" s="91"/>
      <c r="RBK382" s="91"/>
      <c r="RBL382" s="91"/>
      <c r="RBM382" s="91" t="s">
        <v>218</v>
      </c>
      <c r="RBN382" s="91"/>
      <c r="RBO382" s="91"/>
      <c r="RBP382" s="91"/>
      <c r="RBQ382" s="91"/>
      <c r="RBR382" s="91"/>
      <c r="RBS382" s="91"/>
      <c r="RBT382" s="91"/>
      <c r="RBU382" s="91" t="s">
        <v>218</v>
      </c>
      <c r="RBV382" s="91"/>
      <c r="RBW382" s="91"/>
      <c r="RBX382" s="91"/>
      <c r="RBY382" s="91"/>
      <c r="RBZ382" s="91"/>
      <c r="RCA382" s="91"/>
      <c r="RCB382" s="91"/>
      <c r="RCC382" s="91" t="s">
        <v>218</v>
      </c>
      <c r="RCD382" s="91"/>
      <c r="RCE382" s="91"/>
      <c r="RCF382" s="91"/>
      <c r="RCG382" s="91"/>
      <c r="RCH382" s="91"/>
      <c r="RCI382" s="91"/>
      <c r="RCJ382" s="91"/>
      <c r="RCK382" s="91" t="s">
        <v>218</v>
      </c>
      <c r="RCL382" s="91"/>
      <c r="RCM382" s="91"/>
      <c r="RCN382" s="91"/>
      <c r="RCO382" s="91"/>
      <c r="RCP382" s="91"/>
      <c r="RCQ382" s="91"/>
      <c r="RCR382" s="91"/>
      <c r="RCS382" s="91" t="s">
        <v>218</v>
      </c>
      <c r="RCT382" s="91"/>
      <c r="RCU382" s="91"/>
      <c r="RCV382" s="91"/>
      <c r="RCW382" s="91"/>
      <c r="RCX382" s="91"/>
      <c r="RCY382" s="91"/>
      <c r="RCZ382" s="91"/>
      <c r="RDA382" s="91" t="s">
        <v>218</v>
      </c>
      <c r="RDB382" s="91"/>
      <c r="RDC382" s="91"/>
      <c r="RDD382" s="91"/>
      <c r="RDE382" s="91"/>
      <c r="RDF382" s="91"/>
      <c r="RDG382" s="91"/>
      <c r="RDH382" s="91"/>
      <c r="RDI382" s="91" t="s">
        <v>218</v>
      </c>
      <c r="RDJ382" s="91"/>
      <c r="RDK382" s="91"/>
      <c r="RDL382" s="91"/>
      <c r="RDM382" s="91"/>
      <c r="RDN382" s="91"/>
      <c r="RDO382" s="91"/>
      <c r="RDP382" s="91"/>
      <c r="RDQ382" s="91" t="s">
        <v>218</v>
      </c>
      <c r="RDR382" s="91"/>
      <c r="RDS382" s="91"/>
      <c r="RDT382" s="91"/>
      <c r="RDU382" s="91"/>
      <c r="RDV382" s="91"/>
      <c r="RDW382" s="91"/>
      <c r="RDX382" s="91"/>
      <c r="RDY382" s="91" t="s">
        <v>218</v>
      </c>
      <c r="RDZ382" s="91"/>
      <c r="REA382" s="91"/>
      <c r="REB382" s="91"/>
      <c r="REC382" s="91"/>
      <c r="RED382" s="91"/>
      <c r="REE382" s="91"/>
      <c r="REF382" s="91"/>
      <c r="REG382" s="91" t="s">
        <v>218</v>
      </c>
      <c r="REH382" s="91"/>
      <c r="REI382" s="91"/>
      <c r="REJ382" s="91"/>
      <c r="REK382" s="91"/>
      <c r="REL382" s="91"/>
      <c r="REM382" s="91"/>
      <c r="REN382" s="91"/>
      <c r="REO382" s="91" t="s">
        <v>218</v>
      </c>
      <c r="REP382" s="91"/>
      <c r="REQ382" s="91"/>
      <c r="RER382" s="91"/>
      <c r="RES382" s="91"/>
      <c r="RET382" s="91"/>
      <c r="REU382" s="91"/>
      <c r="REV382" s="91"/>
      <c r="REW382" s="91" t="s">
        <v>218</v>
      </c>
      <c r="REX382" s="91"/>
      <c r="REY382" s="91"/>
      <c r="REZ382" s="91"/>
      <c r="RFA382" s="91"/>
      <c r="RFB382" s="91"/>
      <c r="RFC382" s="91"/>
      <c r="RFD382" s="91"/>
      <c r="RFE382" s="91" t="s">
        <v>218</v>
      </c>
      <c r="RFF382" s="91"/>
      <c r="RFG382" s="91"/>
      <c r="RFH382" s="91"/>
      <c r="RFI382" s="91"/>
      <c r="RFJ382" s="91"/>
      <c r="RFK382" s="91"/>
      <c r="RFL382" s="91"/>
      <c r="RFM382" s="91" t="s">
        <v>218</v>
      </c>
      <c r="RFN382" s="91"/>
      <c r="RFO382" s="91"/>
      <c r="RFP382" s="91"/>
      <c r="RFQ382" s="91"/>
      <c r="RFR382" s="91"/>
      <c r="RFS382" s="91"/>
      <c r="RFT382" s="91"/>
      <c r="RFU382" s="91" t="s">
        <v>218</v>
      </c>
      <c r="RFV382" s="91"/>
      <c r="RFW382" s="91"/>
      <c r="RFX382" s="91"/>
      <c r="RFY382" s="91"/>
      <c r="RFZ382" s="91"/>
      <c r="RGA382" s="91"/>
      <c r="RGB382" s="91"/>
      <c r="RGC382" s="91" t="s">
        <v>218</v>
      </c>
      <c r="RGD382" s="91"/>
      <c r="RGE382" s="91"/>
      <c r="RGF382" s="91"/>
      <c r="RGG382" s="91"/>
      <c r="RGH382" s="91"/>
      <c r="RGI382" s="91"/>
      <c r="RGJ382" s="91"/>
      <c r="RGK382" s="91" t="s">
        <v>218</v>
      </c>
      <c r="RGL382" s="91"/>
      <c r="RGM382" s="91"/>
      <c r="RGN382" s="91"/>
      <c r="RGO382" s="91"/>
      <c r="RGP382" s="91"/>
      <c r="RGQ382" s="91"/>
      <c r="RGR382" s="91"/>
      <c r="RGS382" s="91" t="s">
        <v>218</v>
      </c>
      <c r="RGT382" s="91"/>
      <c r="RGU382" s="91"/>
      <c r="RGV382" s="91"/>
      <c r="RGW382" s="91"/>
      <c r="RGX382" s="91"/>
      <c r="RGY382" s="91"/>
      <c r="RGZ382" s="91"/>
      <c r="RHA382" s="91" t="s">
        <v>218</v>
      </c>
      <c r="RHB382" s="91"/>
      <c r="RHC382" s="91"/>
      <c r="RHD382" s="91"/>
      <c r="RHE382" s="91"/>
      <c r="RHF382" s="91"/>
      <c r="RHG382" s="91"/>
      <c r="RHH382" s="91"/>
      <c r="RHI382" s="91" t="s">
        <v>218</v>
      </c>
      <c r="RHJ382" s="91"/>
      <c r="RHK382" s="91"/>
      <c r="RHL382" s="91"/>
      <c r="RHM382" s="91"/>
      <c r="RHN382" s="91"/>
      <c r="RHO382" s="91"/>
      <c r="RHP382" s="91"/>
      <c r="RHQ382" s="91" t="s">
        <v>218</v>
      </c>
      <c r="RHR382" s="91"/>
      <c r="RHS382" s="91"/>
      <c r="RHT382" s="91"/>
      <c r="RHU382" s="91"/>
      <c r="RHV382" s="91"/>
      <c r="RHW382" s="91"/>
      <c r="RHX382" s="91"/>
      <c r="RHY382" s="91" t="s">
        <v>218</v>
      </c>
      <c r="RHZ382" s="91"/>
      <c r="RIA382" s="91"/>
      <c r="RIB382" s="91"/>
      <c r="RIC382" s="91"/>
      <c r="RID382" s="91"/>
      <c r="RIE382" s="91"/>
      <c r="RIF382" s="91"/>
      <c r="RIG382" s="91" t="s">
        <v>218</v>
      </c>
      <c r="RIH382" s="91"/>
      <c r="RII382" s="91"/>
      <c r="RIJ382" s="91"/>
      <c r="RIK382" s="91"/>
      <c r="RIL382" s="91"/>
      <c r="RIM382" s="91"/>
      <c r="RIN382" s="91"/>
      <c r="RIO382" s="91" t="s">
        <v>218</v>
      </c>
      <c r="RIP382" s="91"/>
      <c r="RIQ382" s="91"/>
      <c r="RIR382" s="91"/>
      <c r="RIS382" s="91"/>
      <c r="RIT382" s="91"/>
      <c r="RIU382" s="91"/>
      <c r="RIV382" s="91"/>
      <c r="RIW382" s="91" t="s">
        <v>218</v>
      </c>
      <c r="RIX382" s="91"/>
      <c r="RIY382" s="91"/>
      <c r="RIZ382" s="91"/>
      <c r="RJA382" s="91"/>
      <c r="RJB382" s="91"/>
      <c r="RJC382" s="91"/>
      <c r="RJD382" s="91"/>
      <c r="RJE382" s="91" t="s">
        <v>218</v>
      </c>
      <c r="RJF382" s="91"/>
      <c r="RJG382" s="91"/>
      <c r="RJH382" s="91"/>
      <c r="RJI382" s="91"/>
      <c r="RJJ382" s="91"/>
      <c r="RJK382" s="91"/>
      <c r="RJL382" s="91"/>
      <c r="RJM382" s="91" t="s">
        <v>218</v>
      </c>
      <c r="RJN382" s="91"/>
      <c r="RJO382" s="91"/>
      <c r="RJP382" s="91"/>
      <c r="RJQ382" s="91"/>
      <c r="RJR382" s="91"/>
      <c r="RJS382" s="91"/>
      <c r="RJT382" s="91"/>
      <c r="RJU382" s="91" t="s">
        <v>218</v>
      </c>
      <c r="RJV382" s="91"/>
      <c r="RJW382" s="91"/>
      <c r="RJX382" s="91"/>
      <c r="RJY382" s="91"/>
      <c r="RJZ382" s="91"/>
      <c r="RKA382" s="91"/>
      <c r="RKB382" s="91"/>
      <c r="RKC382" s="91" t="s">
        <v>218</v>
      </c>
      <c r="RKD382" s="91"/>
      <c r="RKE382" s="91"/>
      <c r="RKF382" s="91"/>
      <c r="RKG382" s="91"/>
      <c r="RKH382" s="91"/>
      <c r="RKI382" s="91"/>
      <c r="RKJ382" s="91"/>
      <c r="RKK382" s="91" t="s">
        <v>218</v>
      </c>
      <c r="RKL382" s="91"/>
      <c r="RKM382" s="91"/>
      <c r="RKN382" s="91"/>
      <c r="RKO382" s="91"/>
      <c r="RKP382" s="91"/>
      <c r="RKQ382" s="91"/>
      <c r="RKR382" s="91"/>
      <c r="RKS382" s="91" t="s">
        <v>218</v>
      </c>
      <c r="RKT382" s="91"/>
      <c r="RKU382" s="91"/>
      <c r="RKV382" s="91"/>
      <c r="RKW382" s="91"/>
      <c r="RKX382" s="91"/>
      <c r="RKY382" s="91"/>
      <c r="RKZ382" s="91"/>
      <c r="RLA382" s="91" t="s">
        <v>218</v>
      </c>
      <c r="RLB382" s="91"/>
      <c r="RLC382" s="91"/>
      <c r="RLD382" s="91"/>
      <c r="RLE382" s="91"/>
      <c r="RLF382" s="91"/>
      <c r="RLG382" s="91"/>
      <c r="RLH382" s="91"/>
      <c r="RLI382" s="91" t="s">
        <v>218</v>
      </c>
      <c r="RLJ382" s="91"/>
      <c r="RLK382" s="91"/>
      <c r="RLL382" s="91"/>
      <c r="RLM382" s="91"/>
      <c r="RLN382" s="91"/>
      <c r="RLO382" s="91"/>
      <c r="RLP382" s="91"/>
      <c r="RLQ382" s="91" t="s">
        <v>218</v>
      </c>
      <c r="RLR382" s="91"/>
      <c r="RLS382" s="91"/>
      <c r="RLT382" s="91"/>
      <c r="RLU382" s="91"/>
      <c r="RLV382" s="91"/>
      <c r="RLW382" s="91"/>
      <c r="RLX382" s="91"/>
      <c r="RLY382" s="91" t="s">
        <v>218</v>
      </c>
      <c r="RLZ382" s="91"/>
      <c r="RMA382" s="91"/>
      <c r="RMB382" s="91"/>
      <c r="RMC382" s="91"/>
      <c r="RMD382" s="91"/>
      <c r="RME382" s="91"/>
      <c r="RMF382" s="91"/>
      <c r="RMG382" s="91" t="s">
        <v>218</v>
      </c>
      <c r="RMH382" s="91"/>
      <c r="RMI382" s="91"/>
      <c r="RMJ382" s="91"/>
      <c r="RMK382" s="91"/>
      <c r="RML382" s="91"/>
      <c r="RMM382" s="91"/>
      <c r="RMN382" s="91"/>
      <c r="RMO382" s="91" t="s">
        <v>218</v>
      </c>
      <c r="RMP382" s="91"/>
      <c r="RMQ382" s="91"/>
      <c r="RMR382" s="91"/>
      <c r="RMS382" s="91"/>
      <c r="RMT382" s="91"/>
      <c r="RMU382" s="91"/>
      <c r="RMV382" s="91"/>
      <c r="RMW382" s="91" t="s">
        <v>218</v>
      </c>
      <c r="RMX382" s="91"/>
      <c r="RMY382" s="91"/>
      <c r="RMZ382" s="91"/>
      <c r="RNA382" s="91"/>
      <c r="RNB382" s="91"/>
      <c r="RNC382" s="91"/>
      <c r="RND382" s="91"/>
      <c r="RNE382" s="91" t="s">
        <v>218</v>
      </c>
      <c r="RNF382" s="91"/>
      <c r="RNG382" s="91"/>
      <c r="RNH382" s="91"/>
      <c r="RNI382" s="91"/>
      <c r="RNJ382" s="91"/>
      <c r="RNK382" s="91"/>
      <c r="RNL382" s="91"/>
      <c r="RNM382" s="91" t="s">
        <v>218</v>
      </c>
      <c r="RNN382" s="91"/>
      <c r="RNO382" s="91"/>
      <c r="RNP382" s="91"/>
      <c r="RNQ382" s="91"/>
      <c r="RNR382" s="91"/>
      <c r="RNS382" s="91"/>
      <c r="RNT382" s="91"/>
      <c r="RNU382" s="91" t="s">
        <v>218</v>
      </c>
      <c r="RNV382" s="91"/>
      <c r="RNW382" s="91"/>
      <c r="RNX382" s="91"/>
      <c r="RNY382" s="91"/>
      <c r="RNZ382" s="91"/>
      <c r="ROA382" s="91"/>
      <c r="ROB382" s="91"/>
      <c r="ROC382" s="91" t="s">
        <v>218</v>
      </c>
      <c r="ROD382" s="91"/>
      <c r="ROE382" s="91"/>
      <c r="ROF382" s="91"/>
      <c r="ROG382" s="91"/>
      <c r="ROH382" s="91"/>
      <c r="ROI382" s="91"/>
      <c r="ROJ382" s="91"/>
      <c r="ROK382" s="91" t="s">
        <v>218</v>
      </c>
      <c r="ROL382" s="91"/>
      <c r="ROM382" s="91"/>
      <c r="RON382" s="91"/>
      <c r="ROO382" s="91"/>
      <c r="ROP382" s="91"/>
      <c r="ROQ382" s="91"/>
      <c r="ROR382" s="91"/>
      <c r="ROS382" s="91" t="s">
        <v>218</v>
      </c>
      <c r="ROT382" s="91"/>
      <c r="ROU382" s="91"/>
      <c r="ROV382" s="91"/>
      <c r="ROW382" s="91"/>
      <c r="ROX382" s="91"/>
      <c r="ROY382" s="91"/>
      <c r="ROZ382" s="91"/>
      <c r="RPA382" s="91" t="s">
        <v>218</v>
      </c>
      <c r="RPB382" s="91"/>
      <c r="RPC382" s="91"/>
      <c r="RPD382" s="91"/>
      <c r="RPE382" s="91"/>
      <c r="RPF382" s="91"/>
      <c r="RPG382" s="91"/>
      <c r="RPH382" s="91"/>
      <c r="RPI382" s="91" t="s">
        <v>218</v>
      </c>
      <c r="RPJ382" s="91"/>
      <c r="RPK382" s="91"/>
      <c r="RPL382" s="91"/>
      <c r="RPM382" s="91"/>
      <c r="RPN382" s="91"/>
      <c r="RPO382" s="91"/>
      <c r="RPP382" s="91"/>
      <c r="RPQ382" s="91" t="s">
        <v>218</v>
      </c>
      <c r="RPR382" s="91"/>
      <c r="RPS382" s="91"/>
      <c r="RPT382" s="91"/>
      <c r="RPU382" s="91"/>
      <c r="RPV382" s="91"/>
      <c r="RPW382" s="91"/>
      <c r="RPX382" s="91"/>
      <c r="RPY382" s="91" t="s">
        <v>218</v>
      </c>
      <c r="RPZ382" s="91"/>
      <c r="RQA382" s="91"/>
      <c r="RQB382" s="91"/>
      <c r="RQC382" s="91"/>
      <c r="RQD382" s="91"/>
      <c r="RQE382" s="91"/>
      <c r="RQF382" s="91"/>
      <c r="RQG382" s="91" t="s">
        <v>218</v>
      </c>
      <c r="RQH382" s="91"/>
      <c r="RQI382" s="91"/>
      <c r="RQJ382" s="91"/>
      <c r="RQK382" s="91"/>
      <c r="RQL382" s="91"/>
      <c r="RQM382" s="91"/>
      <c r="RQN382" s="91"/>
      <c r="RQO382" s="91" t="s">
        <v>218</v>
      </c>
      <c r="RQP382" s="91"/>
      <c r="RQQ382" s="91"/>
      <c r="RQR382" s="91"/>
      <c r="RQS382" s="91"/>
      <c r="RQT382" s="91"/>
      <c r="RQU382" s="91"/>
      <c r="RQV382" s="91"/>
      <c r="RQW382" s="91" t="s">
        <v>218</v>
      </c>
      <c r="RQX382" s="91"/>
      <c r="RQY382" s="91"/>
      <c r="RQZ382" s="91"/>
      <c r="RRA382" s="91"/>
      <c r="RRB382" s="91"/>
      <c r="RRC382" s="91"/>
      <c r="RRD382" s="91"/>
      <c r="RRE382" s="91" t="s">
        <v>218</v>
      </c>
      <c r="RRF382" s="91"/>
      <c r="RRG382" s="91"/>
      <c r="RRH382" s="91"/>
      <c r="RRI382" s="91"/>
      <c r="RRJ382" s="91"/>
      <c r="RRK382" s="91"/>
      <c r="RRL382" s="91"/>
      <c r="RRM382" s="91" t="s">
        <v>218</v>
      </c>
      <c r="RRN382" s="91"/>
      <c r="RRO382" s="91"/>
      <c r="RRP382" s="91"/>
      <c r="RRQ382" s="91"/>
      <c r="RRR382" s="91"/>
      <c r="RRS382" s="91"/>
      <c r="RRT382" s="91"/>
      <c r="RRU382" s="91" t="s">
        <v>218</v>
      </c>
      <c r="RRV382" s="91"/>
      <c r="RRW382" s="91"/>
      <c r="RRX382" s="91"/>
      <c r="RRY382" s="91"/>
      <c r="RRZ382" s="91"/>
      <c r="RSA382" s="91"/>
      <c r="RSB382" s="91"/>
      <c r="RSC382" s="91" t="s">
        <v>218</v>
      </c>
      <c r="RSD382" s="91"/>
      <c r="RSE382" s="91"/>
      <c r="RSF382" s="91"/>
      <c r="RSG382" s="91"/>
      <c r="RSH382" s="91"/>
      <c r="RSI382" s="91"/>
      <c r="RSJ382" s="91"/>
      <c r="RSK382" s="91" t="s">
        <v>218</v>
      </c>
      <c r="RSL382" s="91"/>
      <c r="RSM382" s="91"/>
      <c r="RSN382" s="91"/>
      <c r="RSO382" s="91"/>
      <c r="RSP382" s="91"/>
      <c r="RSQ382" s="91"/>
      <c r="RSR382" s="91"/>
      <c r="RSS382" s="91" t="s">
        <v>218</v>
      </c>
      <c r="RST382" s="91"/>
      <c r="RSU382" s="91"/>
      <c r="RSV382" s="91"/>
      <c r="RSW382" s="91"/>
      <c r="RSX382" s="91"/>
      <c r="RSY382" s="91"/>
      <c r="RSZ382" s="91"/>
      <c r="RTA382" s="91" t="s">
        <v>218</v>
      </c>
      <c r="RTB382" s="91"/>
      <c r="RTC382" s="91"/>
      <c r="RTD382" s="91"/>
      <c r="RTE382" s="91"/>
      <c r="RTF382" s="91"/>
      <c r="RTG382" s="91"/>
      <c r="RTH382" s="91"/>
      <c r="RTI382" s="91" t="s">
        <v>218</v>
      </c>
      <c r="RTJ382" s="91"/>
      <c r="RTK382" s="91"/>
      <c r="RTL382" s="91"/>
      <c r="RTM382" s="91"/>
      <c r="RTN382" s="91"/>
      <c r="RTO382" s="91"/>
      <c r="RTP382" s="91"/>
      <c r="RTQ382" s="91" t="s">
        <v>218</v>
      </c>
      <c r="RTR382" s="91"/>
      <c r="RTS382" s="91"/>
      <c r="RTT382" s="91"/>
      <c r="RTU382" s="91"/>
      <c r="RTV382" s="91"/>
      <c r="RTW382" s="91"/>
      <c r="RTX382" s="91"/>
      <c r="RTY382" s="91" t="s">
        <v>218</v>
      </c>
      <c r="RTZ382" s="91"/>
      <c r="RUA382" s="91"/>
      <c r="RUB382" s="91"/>
      <c r="RUC382" s="91"/>
      <c r="RUD382" s="91"/>
      <c r="RUE382" s="91"/>
      <c r="RUF382" s="91"/>
      <c r="RUG382" s="91" t="s">
        <v>218</v>
      </c>
      <c r="RUH382" s="91"/>
      <c r="RUI382" s="91"/>
      <c r="RUJ382" s="91"/>
      <c r="RUK382" s="91"/>
      <c r="RUL382" s="91"/>
      <c r="RUM382" s="91"/>
      <c r="RUN382" s="91"/>
      <c r="RUO382" s="91" t="s">
        <v>218</v>
      </c>
      <c r="RUP382" s="91"/>
      <c r="RUQ382" s="91"/>
      <c r="RUR382" s="91"/>
      <c r="RUS382" s="91"/>
      <c r="RUT382" s="91"/>
      <c r="RUU382" s="91"/>
      <c r="RUV382" s="91"/>
      <c r="RUW382" s="91" t="s">
        <v>218</v>
      </c>
      <c r="RUX382" s="91"/>
      <c r="RUY382" s="91"/>
      <c r="RUZ382" s="91"/>
      <c r="RVA382" s="91"/>
      <c r="RVB382" s="91"/>
      <c r="RVC382" s="91"/>
      <c r="RVD382" s="91"/>
      <c r="RVE382" s="91" t="s">
        <v>218</v>
      </c>
      <c r="RVF382" s="91"/>
      <c r="RVG382" s="91"/>
      <c r="RVH382" s="91"/>
      <c r="RVI382" s="91"/>
      <c r="RVJ382" s="91"/>
      <c r="RVK382" s="91"/>
      <c r="RVL382" s="91"/>
      <c r="RVM382" s="91" t="s">
        <v>218</v>
      </c>
      <c r="RVN382" s="91"/>
      <c r="RVO382" s="91"/>
      <c r="RVP382" s="91"/>
      <c r="RVQ382" s="91"/>
      <c r="RVR382" s="91"/>
      <c r="RVS382" s="91"/>
      <c r="RVT382" s="91"/>
      <c r="RVU382" s="91" t="s">
        <v>218</v>
      </c>
      <c r="RVV382" s="91"/>
      <c r="RVW382" s="91"/>
      <c r="RVX382" s="91"/>
      <c r="RVY382" s="91"/>
      <c r="RVZ382" s="91"/>
      <c r="RWA382" s="91"/>
      <c r="RWB382" s="91"/>
      <c r="RWC382" s="91" t="s">
        <v>218</v>
      </c>
      <c r="RWD382" s="91"/>
      <c r="RWE382" s="91"/>
      <c r="RWF382" s="91"/>
      <c r="RWG382" s="91"/>
      <c r="RWH382" s="91"/>
      <c r="RWI382" s="91"/>
      <c r="RWJ382" s="91"/>
      <c r="RWK382" s="91" t="s">
        <v>218</v>
      </c>
      <c r="RWL382" s="91"/>
      <c r="RWM382" s="91"/>
      <c r="RWN382" s="91"/>
      <c r="RWO382" s="91"/>
      <c r="RWP382" s="91"/>
      <c r="RWQ382" s="91"/>
      <c r="RWR382" s="91"/>
      <c r="RWS382" s="91" t="s">
        <v>218</v>
      </c>
      <c r="RWT382" s="91"/>
      <c r="RWU382" s="91"/>
      <c r="RWV382" s="91"/>
      <c r="RWW382" s="91"/>
      <c r="RWX382" s="91"/>
      <c r="RWY382" s="91"/>
      <c r="RWZ382" s="91"/>
      <c r="RXA382" s="91" t="s">
        <v>218</v>
      </c>
      <c r="RXB382" s="91"/>
      <c r="RXC382" s="91"/>
      <c r="RXD382" s="91"/>
      <c r="RXE382" s="91"/>
      <c r="RXF382" s="91"/>
      <c r="RXG382" s="91"/>
      <c r="RXH382" s="91"/>
      <c r="RXI382" s="91" t="s">
        <v>218</v>
      </c>
      <c r="RXJ382" s="91"/>
      <c r="RXK382" s="91"/>
      <c r="RXL382" s="91"/>
      <c r="RXM382" s="91"/>
      <c r="RXN382" s="91"/>
      <c r="RXO382" s="91"/>
      <c r="RXP382" s="91"/>
      <c r="RXQ382" s="91" t="s">
        <v>218</v>
      </c>
      <c r="RXR382" s="91"/>
      <c r="RXS382" s="91"/>
      <c r="RXT382" s="91"/>
      <c r="RXU382" s="91"/>
      <c r="RXV382" s="91"/>
      <c r="RXW382" s="91"/>
      <c r="RXX382" s="91"/>
      <c r="RXY382" s="91" t="s">
        <v>218</v>
      </c>
      <c r="RXZ382" s="91"/>
      <c r="RYA382" s="91"/>
      <c r="RYB382" s="91"/>
      <c r="RYC382" s="91"/>
      <c r="RYD382" s="91"/>
      <c r="RYE382" s="91"/>
      <c r="RYF382" s="91"/>
      <c r="RYG382" s="91" t="s">
        <v>218</v>
      </c>
      <c r="RYH382" s="91"/>
      <c r="RYI382" s="91"/>
      <c r="RYJ382" s="91"/>
      <c r="RYK382" s="91"/>
      <c r="RYL382" s="91"/>
      <c r="RYM382" s="91"/>
      <c r="RYN382" s="91"/>
      <c r="RYO382" s="91" t="s">
        <v>218</v>
      </c>
      <c r="RYP382" s="91"/>
      <c r="RYQ382" s="91"/>
      <c r="RYR382" s="91"/>
      <c r="RYS382" s="91"/>
      <c r="RYT382" s="91"/>
      <c r="RYU382" s="91"/>
      <c r="RYV382" s="91"/>
      <c r="RYW382" s="91" t="s">
        <v>218</v>
      </c>
      <c r="RYX382" s="91"/>
      <c r="RYY382" s="91"/>
      <c r="RYZ382" s="91"/>
      <c r="RZA382" s="91"/>
      <c r="RZB382" s="91"/>
      <c r="RZC382" s="91"/>
      <c r="RZD382" s="91"/>
      <c r="RZE382" s="91" t="s">
        <v>218</v>
      </c>
      <c r="RZF382" s="91"/>
      <c r="RZG382" s="91"/>
      <c r="RZH382" s="91"/>
      <c r="RZI382" s="91"/>
      <c r="RZJ382" s="91"/>
      <c r="RZK382" s="91"/>
      <c r="RZL382" s="91"/>
      <c r="RZM382" s="91" t="s">
        <v>218</v>
      </c>
      <c r="RZN382" s="91"/>
      <c r="RZO382" s="91"/>
      <c r="RZP382" s="91"/>
      <c r="RZQ382" s="91"/>
      <c r="RZR382" s="91"/>
      <c r="RZS382" s="91"/>
      <c r="RZT382" s="91"/>
      <c r="RZU382" s="91" t="s">
        <v>218</v>
      </c>
      <c r="RZV382" s="91"/>
      <c r="RZW382" s="91"/>
      <c r="RZX382" s="91"/>
      <c r="RZY382" s="91"/>
      <c r="RZZ382" s="91"/>
      <c r="SAA382" s="91"/>
      <c r="SAB382" s="91"/>
      <c r="SAC382" s="91" t="s">
        <v>218</v>
      </c>
      <c r="SAD382" s="91"/>
      <c r="SAE382" s="91"/>
      <c r="SAF382" s="91"/>
      <c r="SAG382" s="91"/>
      <c r="SAH382" s="91"/>
      <c r="SAI382" s="91"/>
      <c r="SAJ382" s="91"/>
      <c r="SAK382" s="91" t="s">
        <v>218</v>
      </c>
      <c r="SAL382" s="91"/>
      <c r="SAM382" s="91"/>
      <c r="SAN382" s="91"/>
      <c r="SAO382" s="91"/>
      <c r="SAP382" s="91"/>
      <c r="SAQ382" s="91"/>
      <c r="SAR382" s="91"/>
      <c r="SAS382" s="91" t="s">
        <v>218</v>
      </c>
      <c r="SAT382" s="91"/>
      <c r="SAU382" s="91"/>
      <c r="SAV382" s="91"/>
      <c r="SAW382" s="91"/>
      <c r="SAX382" s="91"/>
      <c r="SAY382" s="91"/>
      <c r="SAZ382" s="91"/>
      <c r="SBA382" s="91" t="s">
        <v>218</v>
      </c>
      <c r="SBB382" s="91"/>
      <c r="SBC382" s="91"/>
      <c r="SBD382" s="91"/>
      <c r="SBE382" s="91"/>
      <c r="SBF382" s="91"/>
      <c r="SBG382" s="91"/>
      <c r="SBH382" s="91"/>
      <c r="SBI382" s="91" t="s">
        <v>218</v>
      </c>
      <c r="SBJ382" s="91"/>
      <c r="SBK382" s="91"/>
      <c r="SBL382" s="91"/>
      <c r="SBM382" s="91"/>
      <c r="SBN382" s="91"/>
      <c r="SBO382" s="91"/>
      <c r="SBP382" s="91"/>
      <c r="SBQ382" s="91" t="s">
        <v>218</v>
      </c>
      <c r="SBR382" s="91"/>
      <c r="SBS382" s="91"/>
      <c r="SBT382" s="91"/>
      <c r="SBU382" s="91"/>
      <c r="SBV382" s="91"/>
      <c r="SBW382" s="91"/>
      <c r="SBX382" s="91"/>
      <c r="SBY382" s="91" t="s">
        <v>218</v>
      </c>
      <c r="SBZ382" s="91"/>
      <c r="SCA382" s="91"/>
      <c r="SCB382" s="91"/>
      <c r="SCC382" s="91"/>
      <c r="SCD382" s="91"/>
      <c r="SCE382" s="91"/>
      <c r="SCF382" s="91"/>
      <c r="SCG382" s="91" t="s">
        <v>218</v>
      </c>
      <c r="SCH382" s="91"/>
      <c r="SCI382" s="91"/>
      <c r="SCJ382" s="91"/>
      <c r="SCK382" s="91"/>
      <c r="SCL382" s="91"/>
      <c r="SCM382" s="91"/>
      <c r="SCN382" s="91"/>
      <c r="SCO382" s="91" t="s">
        <v>218</v>
      </c>
      <c r="SCP382" s="91"/>
      <c r="SCQ382" s="91"/>
      <c r="SCR382" s="91"/>
      <c r="SCS382" s="91"/>
      <c r="SCT382" s="91"/>
      <c r="SCU382" s="91"/>
      <c r="SCV382" s="91"/>
      <c r="SCW382" s="91" t="s">
        <v>218</v>
      </c>
      <c r="SCX382" s="91"/>
      <c r="SCY382" s="91"/>
      <c r="SCZ382" s="91"/>
      <c r="SDA382" s="91"/>
      <c r="SDB382" s="91"/>
      <c r="SDC382" s="91"/>
      <c r="SDD382" s="91"/>
      <c r="SDE382" s="91" t="s">
        <v>218</v>
      </c>
      <c r="SDF382" s="91"/>
      <c r="SDG382" s="91"/>
      <c r="SDH382" s="91"/>
      <c r="SDI382" s="91"/>
      <c r="SDJ382" s="91"/>
      <c r="SDK382" s="91"/>
      <c r="SDL382" s="91"/>
      <c r="SDM382" s="91" t="s">
        <v>218</v>
      </c>
      <c r="SDN382" s="91"/>
      <c r="SDO382" s="91"/>
      <c r="SDP382" s="91"/>
      <c r="SDQ382" s="91"/>
      <c r="SDR382" s="91"/>
      <c r="SDS382" s="91"/>
      <c r="SDT382" s="91"/>
      <c r="SDU382" s="91" t="s">
        <v>218</v>
      </c>
      <c r="SDV382" s="91"/>
      <c r="SDW382" s="91"/>
      <c r="SDX382" s="91"/>
      <c r="SDY382" s="91"/>
      <c r="SDZ382" s="91"/>
      <c r="SEA382" s="91"/>
      <c r="SEB382" s="91"/>
      <c r="SEC382" s="91" t="s">
        <v>218</v>
      </c>
      <c r="SED382" s="91"/>
      <c r="SEE382" s="91"/>
      <c r="SEF382" s="91"/>
      <c r="SEG382" s="91"/>
      <c r="SEH382" s="91"/>
      <c r="SEI382" s="91"/>
      <c r="SEJ382" s="91"/>
      <c r="SEK382" s="91" t="s">
        <v>218</v>
      </c>
      <c r="SEL382" s="91"/>
      <c r="SEM382" s="91"/>
      <c r="SEN382" s="91"/>
      <c r="SEO382" s="91"/>
      <c r="SEP382" s="91"/>
      <c r="SEQ382" s="91"/>
      <c r="SER382" s="91"/>
      <c r="SES382" s="91" t="s">
        <v>218</v>
      </c>
      <c r="SET382" s="91"/>
      <c r="SEU382" s="91"/>
      <c r="SEV382" s="91"/>
      <c r="SEW382" s="91"/>
      <c r="SEX382" s="91"/>
      <c r="SEY382" s="91"/>
      <c r="SEZ382" s="91"/>
      <c r="SFA382" s="91" t="s">
        <v>218</v>
      </c>
      <c r="SFB382" s="91"/>
      <c r="SFC382" s="91"/>
      <c r="SFD382" s="91"/>
      <c r="SFE382" s="91"/>
      <c r="SFF382" s="91"/>
      <c r="SFG382" s="91"/>
      <c r="SFH382" s="91"/>
      <c r="SFI382" s="91" t="s">
        <v>218</v>
      </c>
      <c r="SFJ382" s="91"/>
      <c r="SFK382" s="91"/>
      <c r="SFL382" s="91"/>
      <c r="SFM382" s="91"/>
      <c r="SFN382" s="91"/>
      <c r="SFO382" s="91"/>
      <c r="SFP382" s="91"/>
      <c r="SFQ382" s="91" t="s">
        <v>218</v>
      </c>
      <c r="SFR382" s="91"/>
      <c r="SFS382" s="91"/>
      <c r="SFT382" s="91"/>
      <c r="SFU382" s="91"/>
      <c r="SFV382" s="91"/>
      <c r="SFW382" s="91"/>
      <c r="SFX382" s="91"/>
      <c r="SFY382" s="91" t="s">
        <v>218</v>
      </c>
      <c r="SFZ382" s="91"/>
      <c r="SGA382" s="91"/>
      <c r="SGB382" s="91"/>
      <c r="SGC382" s="91"/>
      <c r="SGD382" s="91"/>
      <c r="SGE382" s="91"/>
      <c r="SGF382" s="91"/>
      <c r="SGG382" s="91" t="s">
        <v>218</v>
      </c>
      <c r="SGH382" s="91"/>
      <c r="SGI382" s="91"/>
      <c r="SGJ382" s="91"/>
      <c r="SGK382" s="91"/>
      <c r="SGL382" s="91"/>
      <c r="SGM382" s="91"/>
      <c r="SGN382" s="91"/>
      <c r="SGO382" s="91" t="s">
        <v>218</v>
      </c>
      <c r="SGP382" s="91"/>
      <c r="SGQ382" s="91"/>
      <c r="SGR382" s="91"/>
      <c r="SGS382" s="91"/>
      <c r="SGT382" s="91"/>
      <c r="SGU382" s="91"/>
      <c r="SGV382" s="91"/>
      <c r="SGW382" s="91" t="s">
        <v>218</v>
      </c>
      <c r="SGX382" s="91"/>
      <c r="SGY382" s="91"/>
      <c r="SGZ382" s="91"/>
      <c r="SHA382" s="91"/>
      <c r="SHB382" s="91"/>
      <c r="SHC382" s="91"/>
      <c r="SHD382" s="91"/>
      <c r="SHE382" s="91" t="s">
        <v>218</v>
      </c>
      <c r="SHF382" s="91"/>
      <c r="SHG382" s="91"/>
      <c r="SHH382" s="91"/>
      <c r="SHI382" s="91"/>
      <c r="SHJ382" s="91"/>
      <c r="SHK382" s="91"/>
      <c r="SHL382" s="91"/>
      <c r="SHM382" s="91" t="s">
        <v>218</v>
      </c>
      <c r="SHN382" s="91"/>
      <c r="SHO382" s="91"/>
      <c r="SHP382" s="91"/>
      <c r="SHQ382" s="91"/>
      <c r="SHR382" s="91"/>
      <c r="SHS382" s="91"/>
      <c r="SHT382" s="91"/>
      <c r="SHU382" s="91" t="s">
        <v>218</v>
      </c>
      <c r="SHV382" s="91"/>
      <c r="SHW382" s="91"/>
      <c r="SHX382" s="91"/>
      <c r="SHY382" s="91"/>
      <c r="SHZ382" s="91"/>
      <c r="SIA382" s="91"/>
      <c r="SIB382" s="91"/>
      <c r="SIC382" s="91" t="s">
        <v>218</v>
      </c>
      <c r="SID382" s="91"/>
      <c r="SIE382" s="91"/>
      <c r="SIF382" s="91"/>
      <c r="SIG382" s="91"/>
      <c r="SIH382" s="91"/>
      <c r="SII382" s="91"/>
      <c r="SIJ382" s="91"/>
      <c r="SIK382" s="91" t="s">
        <v>218</v>
      </c>
      <c r="SIL382" s="91"/>
      <c r="SIM382" s="91"/>
      <c r="SIN382" s="91"/>
      <c r="SIO382" s="91"/>
      <c r="SIP382" s="91"/>
      <c r="SIQ382" s="91"/>
      <c r="SIR382" s="91"/>
      <c r="SIS382" s="91" t="s">
        <v>218</v>
      </c>
      <c r="SIT382" s="91"/>
      <c r="SIU382" s="91"/>
      <c r="SIV382" s="91"/>
      <c r="SIW382" s="91"/>
      <c r="SIX382" s="91"/>
      <c r="SIY382" s="91"/>
      <c r="SIZ382" s="91"/>
      <c r="SJA382" s="91" t="s">
        <v>218</v>
      </c>
      <c r="SJB382" s="91"/>
      <c r="SJC382" s="91"/>
      <c r="SJD382" s="91"/>
      <c r="SJE382" s="91"/>
      <c r="SJF382" s="91"/>
      <c r="SJG382" s="91"/>
      <c r="SJH382" s="91"/>
      <c r="SJI382" s="91" t="s">
        <v>218</v>
      </c>
      <c r="SJJ382" s="91"/>
      <c r="SJK382" s="91"/>
      <c r="SJL382" s="91"/>
      <c r="SJM382" s="91"/>
      <c r="SJN382" s="91"/>
      <c r="SJO382" s="91"/>
      <c r="SJP382" s="91"/>
      <c r="SJQ382" s="91" t="s">
        <v>218</v>
      </c>
      <c r="SJR382" s="91"/>
      <c r="SJS382" s="91"/>
      <c r="SJT382" s="91"/>
      <c r="SJU382" s="91"/>
      <c r="SJV382" s="91"/>
      <c r="SJW382" s="91"/>
      <c r="SJX382" s="91"/>
      <c r="SJY382" s="91" t="s">
        <v>218</v>
      </c>
      <c r="SJZ382" s="91"/>
      <c r="SKA382" s="91"/>
      <c r="SKB382" s="91"/>
      <c r="SKC382" s="91"/>
      <c r="SKD382" s="91"/>
      <c r="SKE382" s="91"/>
      <c r="SKF382" s="91"/>
      <c r="SKG382" s="91" t="s">
        <v>218</v>
      </c>
      <c r="SKH382" s="91"/>
      <c r="SKI382" s="91"/>
      <c r="SKJ382" s="91"/>
      <c r="SKK382" s="91"/>
      <c r="SKL382" s="91"/>
      <c r="SKM382" s="91"/>
      <c r="SKN382" s="91"/>
      <c r="SKO382" s="91" t="s">
        <v>218</v>
      </c>
      <c r="SKP382" s="91"/>
      <c r="SKQ382" s="91"/>
      <c r="SKR382" s="91"/>
      <c r="SKS382" s="91"/>
      <c r="SKT382" s="91"/>
      <c r="SKU382" s="91"/>
      <c r="SKV382" s="91"/>
      <c r="SKW382" s="91" t="s">
        <v>218</v>
      </c>
      <c r="SKX382" s="91"/>
      <c r="SKY382" s="91"/>
      <c r="SKZ382" s="91"/>
      <c r="SLA382" s="91"/>
      <c r="SLB382" s="91"/>
      <c r="SLC382" s="91"/>
      <c r="SLD382" s="91"/>
      <c r="SLE382" s="91" t="s">
        <v>218</v>
      </c>
      <c r="SLF382" s="91"/>
      <c r="SLG382" s="91"/>
      <c r="SLH382" s="91"/>
      <c r="SLI382" s="91"/>
      <c r="SLJ382" s="91"/>
      <c r="SLK382" s="91"/>
      <c r="SLL382" s="91"/>
      <c r="SLM382" s="91" t="s">
        <v>218</v>
      </c>
      <c r="SLN382" s="91"/>
      <c r="SLO382" s="91"/>
      <c r="SLP382" s="91"/>
      <c r="SLQ382" s="91"/>
      <c r="SLR382" s="91"/>
      <c r="SLS382" s="91"/>
      <c r="SLT382" s="91"/>
      <c r="SLU382" s="91" t="s">
        <v>218</v>
      </c>
      <c r="SLV382" s="91"/>
      <c r="SLW382" s="91"/>
      <c r="SLX382" s="91"/>
      <c r="SLY382" s="91"/>
      <c r="SLZ382" s="91"/>
      <c r="SMA382" s="91"/>
      <c r="SMB382" s="91"/>
      <c r="SMC382" s="91" t="s">
        <v>218</v>
      </c>
      <c r="SMD382" s="91"/>
      <c r="SME382" s="91"/>
      <c r="SMF382" s="91"/>
      <c r="SMG382" s="91"/>
      <c r="SMH382" s="91"/>
      <c r="SMI382" s="91"/>
      <c r="SMJ382" s="91"/>
      <c r="SMK382" s="91" t="s">
        <v>218</v>
      </c>
      <c r="SML382" s="91"/>
      <c r="SMM382" s="91"/>
      <c r="SMN382" s="91"/>
      <c r="SMO382" s="91"/>
      <c r="SMP382" s="91"/>
      <c r="SMQ382" s="91"/>
      <c r="SMR382" s="91"/>
      <c r="SMS382" s="91" t="s">
        <v>218</v>
      </c>
      <c r="SMT382" s="91"/>
      <c r="SMU382" s="91"/>
      <c r="SMV382" s="91"/>
      <c r="SMW382" s="91"/>
      <c r="SMX382" s="91"/>
      <c r="SMY382" s="91"/>
      <c r="SMZ382" s="91"/>
      <c r="SNA382" s="91" t="s">
        <v>218</v>
      </c>
      <c r="SNB382" s="91"/>
      <c r="SNC382" s="91"/>
      <c r="SND382" s="91"/>
      <c r="SNE382" s="91"/>
      <c r="SNF382" s="91"/>
      <c r="SNG382" s="91"/>
      <c r="SNH382" s="91"/>
      <c r="SNI382" s="91" t="s">
        <v>218</v>
      </c>
      <c r="SNJ382" s="91"/>
      <c r="SNK382" s="91"/>
      <c r="SNL382" s="91"/>
      <c r="SNM382" s="91"/>
      <c r="SNN382" s="91"/>
      <c r="SNO382" s="91"/>
      <c r="SNP382" s="91"/>
      <c r="SNQ382" s="91" t="s">
        <v>218</v>
      </c>
      <c r="SNR382" s="91"/>
      <c r="SNS382" s="91"/>
      <c r="SNT382" s="91"/>
      <c r="SNU382" s="91"/>
      <c r="SNV382" s="91"/>
      <c r="SNW382" s="91"/>
      <c r="SNX382" s="91"/>
      <c r="SNY382" s="91" t="s">
        <v>218</v>
      </c>
      <c r="SNZ382" s="91"/>
      <c r="SOA382" s="91"/>
      <c r="SOB382" s="91"/>
      <c r="SOC382" s="91"/>
      <c r="SOD382" s="91"/>
      <c r="SOE382" s="91"/>
      <c r="SOF382" s="91"/>
      <c r="SOG382" s="91" t="s">
        <v>218</v>
      </c>
      <c r="SOH382" s="91"/>
      <c r="SOI382" s="91"/>
      <c r="SOJ382" s="91"/>
      <c r="SOK382" s="91"/>
      <c r="SOL382" s="91"/>
      <c r="SOM382" s="91"/>
      <c r="SON382" s="91"/>
      <c r="SOO382" s="91" t="s">
        <v>218</v>
      </c>
      <c r="SOP382" s="91"/>
      <c r="SOQ382" s="91"/>
      <c r="SOR382" s="91"/>
      <c r="SOS382" s="91"/>
      <c r="SOT382" s="91"/>
      <c r="SOU382" s="91"/>
      <c r="SOV382" s="91"/>
      <c r="SOW382" s="91" t="s">
        <v>218</v>
      </c>
      <c r="SOX382" s="91"/>
      <c r="SOY382" s="91"/>
      <c r="SOZ382" s="91"/>
      <c r="SPA382" s="91"/>
      <c r="SPB382" s="91"/>
      <c r="SPC382" s="91"/>
      <c r="SPD382" s="91"/>
      <c r="SPE382" s="91" t="s">
        <v>218</v>
      </c>
      <c r="SPF382" s="91"/>
      <c r="SPG382" s="91"/>
      <c r="SPH382" s="91"/>
      <c r="SPI382" s="91"/>
      <c r="SPJ382" s="91"/>
      <c r="SPK382" s="91"/>
      <c r="SPL382" s="91"/>
      <c r="SPM382" s="91" t="s">
        <v>218</v>
      </c>
      <c r="SPN382" s="91"/>
      <c r="SPO382" s="91"/>
      <c r="SPP382" s="91"/>
      <c r="SPQ382" s="91"/>
      <c r="SPR382" s="91"/>
      <c r="SPS382" s="91"/>
      <c r="SPT382" s="91"/>
      <c r="SPU382" s="91" t="s">
        <v>218</v>
      </c>
      <c r="SPV382" s="91"/>
      <c r="SPW382" s="91"/>
      <c r="SPX382" s="91"/>
      <c r="SPY382" s="91"/>
      <c r="SPZ382" s="91"/>
      <c r="SQA382" s="91"/>
      <c r="SQB382" s="91"/>
      <c r="SQC382" s="91" t="s">
        <v>218</v>
      </c>
      <c r="SQD382" s="91"/>
      <c r="SQE382" s="91"/>
      <c r="SQF382" s="91"/>
      <c r="SQG382" s="91"/>
      <c r="SQH382" s="91"/>
      <c r="SQI382" s="91"/>
      <c r="SQJ382" s="91"/>
      <c r="SQK382" s="91" t="s">
        <v>218</v>
      </c>
      <c r="SQL382" s="91"/>
      <c r="SQM382" s="91"/>
      <c r="SQN382" s="91"/>
      <c r="SQO382" s="91"/>
      <c r="SQP382" s="91"/>
      <c r="SQQ382" s="91"/>
      <c r="SQR382" s="91"/>
      <c r="SQS382" s="91" t="s">
        <v>218</v>
      </c>
      <c r="SQT382" s="91"/>
      <c r="SQU382" s="91"/>
      <c r="SQV382" s="91"/>
      <c r="SQW382" s="91"/>
      <c r="SQX382" s="91"/>
      <c r="SQY382" s="91"/>
      <c r="SQZ382" s="91"/>
      <c r="SRA382" s="91" t="s">
        <v>218</v>
      </c>
      <c r="SRB382" s="91"/>
      <c r="SRC382" s="91"/>
      <c r="SRD382" s="91"/>
      <c r="SRE382" s="91"/>
      <c r="SRF382" s="91"/>
      <c r="SRG382" s="91"/>
      <c r="SRH382" s="91"/>
      <c r="SRI382" s="91" t="s">
        <v>218</v>
      </c>
      <c r="SRJ382" s="91"/>
      <c r="SRK382" s="91"/>
      <c r="SRL382" s="91"/>
      <c r="SRM382" s="91"/>
      <c r="SRN382" s="91"/>
      <c r="SRO382" s="91"/>
      <c r="SRP382" s="91"/>
      <c r="SRQ382" s="91" t="s">
        <v>218</v>
      </c>
      <c r="SRR382" s="91"/>
      <c r="SRS382" s="91"/>
      <c r="SRT382" s="91"/>
      <c r="SRU382" s="91"/>
      <c r="SRV382" s="91"/>
      <c r="SRW382" s="91"/>
      <c r="SRX382" s="91"/>
      <c r="SRY382" s="91" t="s">
        <v>218</v>
      </c>
      <c r="SRZ382" s="91"/>
      <c r="SSA382" s="91"/>
      <c r="SSB382" s="91"/>
      <c r="SSC382" s="91"/>
      <c r="SSD382" s="91"/>
      <c r="SSE382" s="91"/>
      <c r="SSF382" s="91"/>
      <c r="SSG382" s="91" t="s">
        <v>218</v>
      </c>
      <c r="SSH382" s="91"/>
      <c r="SSI382" s="91"/>
      <c r="SSJ382" s="91"/>
      <c r="SSK382" s="91"/>
      <c r="SSL382" s="91"/>
      <c r="SSM382" s="91"/>
      <c r="SSN382" s="91"/>
      <c r="SSO382" s="91" t="s">
        <v>218</v>
      </c>
      <c r="SSP382" s="91"/>
      <c r="SSQ382" s="91"/>
      <c r="SSR382" s="91"/>
      <c r="SSS382" s="91"/>
      <c r="SST382" s="91"/>
      <c r="SSU382" s="91"/>
      <c r="SSV382" s="91"/>
      <c r="SSW382" s="91" t="s">
        <v>218</v>
      </c>
      <c r="SSX382" s="91"/>
      <c r="SSY382" s="91"/>
      <c r="SSZ382" s="91"/>
      <c r="STA382" s="91"/>
      <c r="STB382" s="91"/>
      <c r="STC382" s="91"/>
      <c r="STD382" s="91"/>
      <c r="STE382" s="91" t="s">
        <v>218</v>
      </c>
      <c r="STF382" s="91"/>
      <c r="STG382" s="91"/>
      <c r="STH382" s="91"/>
      <c r="STI382" s="91"/>
      <c r="STJ382" s="91"/>
      <c r="STK382" s="91"/>
      <c r="STL382" s="91"/>
      <c r="STM382" s="91" t="s">
        <v>218</v>
      </c>
      <c r="STN382" s="91"/>
      <c r="STO382" s="91"/>
      <c r="STP382" s="91"/>
      <c r="STQ382" s="91"/>
      <c r="STR382" s="91"/>
      <c r="STS382" s="91"/>
      <c r="STT382" s="91"/>
      <c r="STU382" s="91" t="s">
        <v>218</v>
      </c>
      <c r="STV382" s="91"/>
      <c r="STW382" s="91"/>
      <c r="STX382" s="91"/>
      <c r="STY382" s="91"/>
      <c r="STZ382" s="91"/>
      <c r="SUA382" s="91"/>
      <c r="SUB382" s="91"/>
      <c r="SUC382" s="91" t="s">
        <v>218</v>
      </c>
      <c r="SUD382" s="91"/>
      <c r="SUE382" s="91"/>
      <c r="SUF382" s="91"/>
      <c r="SUG382" s="91"/>
      <c r="SUH382" s="91"/>
      <c r="SUI382" s="91"/>
      <c r="SUJ382" s="91"/>
      <c r="SUK382" s="91" t="s">
        <v>218</v>
      </c>
      <c r="SUL382" s="91"/>
      <c r="SUM382" s="91"/>
      <c r="SUN382" s="91"/>
      <c r="SUO382" s="91"/>
      <c r="SUP382" s="91"/>
      <c r="SUQ382" s="91"/>
      <c r="SUR382" s="91"/>
      <c r="SUS382" s="91" t="s">
        <v>218</v>
      </c>
      <c r="SUT382" s="91"/>
      <c r="SUU382" s="91"/>
      <c r="SUV382" s="91"/>
      <c r="SUW382" s="91"/>
      <c r="SUX382" s="91"/>
      <c r="SUY382" s="91"/>
      <c r="SUZ382" s="91"/>
      <c r="SVA382" s="91" t="s">
        <v>218</v>
      </c>
      <c r="SVB382" s="91"/>
      <c r="SVC382" s="91"/>
      <c r="SVD382" s="91"/>
      <c r="SVE382" s="91"/>
      <c r="SVF382" s="91"/>
      <c r="SVG382" s="91"/>
      <c r="SVH382" s="91"/>
      <c r="SVI382" s="91" t="s">
        <v>218</v>
      </c>
      <c r="SVJ382" s="91"/>
      <c r="SVK382" s="91"/>
      <c r="SVL382" s="91"/>
      <c r="SVM382" s="91"/>
      <c r="SVN382" s="91"/>
      <c r="SVO382" s="91"/>
      <c r="SVP382" s="91"/>
      <c r="SVQ382" s="91" t="s">
        <v>218</v>
      </c>
      <c r="SVR382" s="91"/>
      <c r="SVS382" s="91"/>
      <c r="SVT382" s="91"/>
      <c r="SVU382" s="91"/>
      <c r="SVV382" s="91"/>
      <c r="SVW382" s="91"/>
      <c r="SVX382" s="91"/>
      <c r="SVY382" s="91" t="s">
        <v>218</v>
      </c>
      <c r="SVZ382" s="91"/>
      <c r="SWA382" s="91"/>
      <c r="SWB382" s="91"/>
      <c r="SWC382" s="91"/>
      <c r="SWD382" s="91"/>
      <c r="SWE382" s="91"/>
      <c r="SWF382" s="91"/>
      <c r="SWG382" s="91" t="s">
        <v>218</v>
      </c>
      <c r="SWH382" s="91"/>
      <c r="SWI382" s="91"/>
      <c r="SWJ382" s="91"/>
      <c r="SWK382" s="91"/>
      <c r="SWL382" s="91"/>
      <c r="SWM382" s="91"/>
      <c r="SWN382" s="91"/>
      <c r="SWO382" s="91" t="s">
        <v>218</v>
      </c>
      <c r="SWP382" s="91"/>
      <c r="SWQ382" s="91"/>
      <c r="SWR382" s="91"/>
      <c r="SWS382" s="91"/>
      <c r="SWT382" s="91"/>
      <c r="SWU382" s="91"/>
      <c r="SWV382" s="91"/>
      <c r="SWW382" s="91" t="s">
        <v>218</v>
      </c>
      <c r="SWX382" s="91"/>
      <c r="SWY382" s="91"/>
      <c r="SWZ382" s="91"/>
      <c r="SXA382" s="91"/>
      <c r="SXB382" s="91"/>
      <c r="SXC382" s="91"/>
      <c r="SXD382" s="91"/>
      <c r="SXE382" s="91" t="s">
        <v>218</v>
      </c>
      <c r="SXF382" s="91"/>
      <c r="SXG382" s="91"/>
      <c r="SXH382" s="91"/>
      <c r="SXI382" s="91"/>
      <c r="SXJ382" s="91"/>
      <c r="SXK382" s="91"/>
      <c r="SXL382" s="91"/>
      <c r="SXM382" s="91" t="s">
        <v>218</v>
      </c>
      <c r="SXN382" s="91"/>
      <c r="SXO382" s="91"/>
      <c r="SXP382" s="91"/>
      <c r="SXQ382" s="91"/>
      <c r="SXR382" s="91"/>
      <c r="SXS382" s="91"/>
      <c r="SXT382" s="91"/>
      <c r="SXU382" s="91" t="s">
        <v>218</v>
      </c>
      <c r="SXV382" s="91"/>
      <c r="SXW382" s="91"/>
      <c r="SXX382" s="91"/>
      <c r="SXY382" s="91"/>
      <c r="SXZ382" s="91"/>
      <c r="SYA382" s="91"/>
      <c r="SYB382" s="91"/>
      <c r="SYC382" s="91" t="s">
        <v>218</v>
      </c>
      <c r="SYD382" s="91"/>
      <c r="SYE382" s="91"/>
      <c r="SYF382" s="91"/>
      <c r="SYG382" s="91"/>
      <c r="SYH382" s="91"/>
      <c r="SYI382" s="91"/>
      <c r="SYJ382" s="91"/>
      <c r="SYK382" s="91" t="s">
        <v>218</v>
      </c>
      <c r="SYL382" s="91"/>
      <c r="SYM382" s="91"/>
      <c r="SYN382" s="91"/>
      <c r="SYO382" s="91"/>
      <c r="SYP382" s="91"/>
      <c r="SYQ382" s="91"/>
      <c r="SYR382" s="91"/>
      <c r="SYS382" s="91" t="s">
        <v>218</v>
      </c>
      <c r="SYT382" s="91"/>
      <c r="SYU382" s="91"/>
      <c r="SYV382" s="91"/>
      <c r="SYW382" s="91"/>
      <c r="SYX382" s="91"/>
      <c r="SYY382" s="91"/>
      <c r="SYZ382" s="91"/>
      <c r="SZA382" s="91" t="s">
        <v>218</v>
      </c>
      <c r="SZB382" s="91"/>
      <c r="SZC382" s="91"/>
      <c r="SZD382" s="91"/>
      <c r="SZE382" s="91"/>
      <c r="SZF382" s="91"/>
      <c r="SZG382" s="91"/>
      <c r="SZH382" s="91"/>
      <c r="SZI382" s="91" t="s">
        <v>218</v>
      </c>
      <c r="SZJ382" s="91"/>
      <c r="SZK382" s="91"/>
      <c r="SZL382" s="91"/>
      <c r="SZM382" s="91"/>
      <c r="SZN382" s="91"/>
      <c r="SZO382" s="91"/>
      <c r="SZP382" s="91"/>
      <c r="SZQ382" s="91" t="s">
        <v>218</v>
      </c>
      <c r="SZR382" s="91"/>
      <c r="SZS382" s="91"/>
      <c r="SZT382" s="91"/>
      <c r="SZU382" s="91"/>
      <c r="SZV382" s="91"/>
      <c r="SZW382" s="91"/>
      <c r="SZX382" s="91"/>
      <c r="SZY382" s="91" t="s">
        <v>218</v>
      </c>
      <c r="SZZ382" s="91"/>
      <c r="TAA382" s="91"/>
      <c r="TAB382" s="91"/>
      <c r="TAC382" s="91"/>
      <c r="TAD382" s="91"/>
      <c r="TAE382" s="91"/>
      <c r="TAF382" s="91"/>
      <c r="TAG382" s="91" t="s">
        <v>218</v>
      </c>
      <c r="TAH382" s="91"/>
      <c r="TAI382" s="91"/>
      <c r="TAJ382" s="91"/>
      <c r="TAK382" s="91"/>
      <c r="TAL382" s="91"/>
      <c r="TAM382" s="91"/>
      <c r="TAN382" s="91"/>
      <c r="TAO382" s="91" t="s">
        <v>218</v>
      </c>
      <c r="TAP382" s="91"/>
      <c r="TAQ382" s="91"/>
      <c r="TAR382" s="91"/>
      <c r="TAS382" s="91"/>
      <c r="TAT382" s="91"/>
      <c r="TAU382" s="91"/>
      <c r="TAV382" s="91"/>
      <c r="TAW382" s="91" t="s">
        <v>218</v>
      </c>
      <c r="TAX382" s="91"/>
      <c r="TAY382" s="91"/>
      <c r="TAZ382" s="91"/>
      <c r="TBA382" s="91"/>
      <c r="TBB382" s="91"/>
      <c r="TBC382" s="91"/>
      <c r="TBD382" s="91"/>
      <c r="TBE382" s="91" t="s">
        <v>218</v>
      </c>
      <c r="TBF382" s="91"/>
      <c r="TBG382" s="91"/>
      <c r="TBH382" s="91"/>
      <c r="TBI382" s="91"/>
      <c r="TBJ382" s="91"/>
      <c r="TBK382" s="91"/>
      <c r="TBL382" s="91"/>
      <c r="TBM382" s="91" t="s">
        <v>218</v>
      </c>
      <c r="TBN382" s="91"/>
      <c r="TBO382" s="91"/>
      <c r="TBP382" s="91"/>
      <c r="TBQ382" s="91"/>
      <c r="TBR382" s="91"/>
      <c r="TBS382" s="91"/>
      <c r="TBT382" s="91"/>
      <c r="TBU382" s="91" t="s">
        <v>218</v>
      </c>
      <c r="TBV382" s="91"/>
      <c r="TBW382" s="91"/>
      <c r="TBX382" s="91"/>
      <c r="TBY382" s="91"/>
      <c r="TBZ382" s="91"/>
      <c r="TCA382" s="91"/>
      <c r="TCB382" s="91"/>
      <c r="TCC382" s="91" t="s">
        <v>218</v>
      </c>
      <c r="TCD382" s="91"/>
      <c r="TCE382" s="91"/>
      <c r="TCF382" s="91"/>
      <c r="TCG382" s="91"/>
      <c r="TCH382" s="91"/>
      <c r="TCI382" s="91"/>
      <c r="TCJ382" s="91"/>
      <c r="TCK382" s="91" t="s">
        <v>218</v>
      </c>
      <c r="TCL382" s="91"/>
      <c r="TCM382" s="91"/>
      <c r="TCN382" s="91"/>
      <c r="TCO382" s="91"/>
      <c r="TCP382" s="91"/>
      <c r="TCQ382" s="91"/>
      <c r="TCR382" s="91"/>
      <c r="TCS382" s="91" t="s">
        <v>218</v>
      </c>
      <c r="TCT382" s="91"/>
      <c r="TCU382" s="91"/>
      <c r="TCV382" s="91"/>
      <c r="TCW382" s="91"/>
      <c r="TCX382" s="91"/>
      <c r="TCY382" s="91"/>
      <c r="TCZ382" s="91"/>
      <c r="TDA382" s="91" t="s">
        <v>218</v>
      </c>
      <c r="TDB382" s="91"/>
      <c r="TDC382" s="91"/>
      <c r="TDD382" s="91"/>
      <c r="TDE382" s="91"/>
      <c r="TDF382" s="91"/>
      <c r="TDG382" s="91"/>
      <c r="TDH382" s="91"/>
      <c r="TDI382" s="91" t="s">
        <v>218</v>
      </c>
      <c r="TDJ382" s="91"/>
      <c r="TDK382" s="91"/>
      <c r="TDL382" s="91"/>
      <c r="TDM382" s="91"/>
      <c r="TDN382" s="91"/>
      <c r="TDO382" s="91"/>
      <c r="TDP382" s="91"/>
      <c r="TDQ382" s="91" t="s">
        <v>218</v>
      </c>
      <c r="TDR382" s="91"/>
      <c r="TDS382" s="91"/>
      <c r="TDT382" s="91"/>
      <c r="TDU382" s="91"/>
      <c r="TDV382" s="91"/>
      <c r="TDW382" s="91"/>
      <c r="TDX382" s="91"/>
      <c r="TDY382" s="91" t="s">
        <v>218</v>
      </c>
      <c r="TDZ382" s="91"/>
      <c r="TEA382" s="91"/>
      <c r="TEB382" s="91"/>
      <c r="TEC382" s="91"/>
      <c r="TED382" s="91"/>
      <c r="TEE382" s="91"/>
      <c r="TEF382" s="91"/>
      <c r="TEG382" s="91" t="s">
        <v>218</v>
      </c>
      <c r="TEH382" s="91"/>
      <c r="TEI382" s="91"/>
      <c r="TEJ382" s="91"/>
      <c r="TEK382" s="91"/>
      <c r="TEL382" s="91"/>
      <c r="TEM382" s="91"/>
      <c r="TEN382" s="91"/>
      <c r="TEO382" s="91" t="s">
        <v>218</v>
      </c>
      <c r="TEP382" s="91"/>
      <c r="TEQ382" s="91"/>
      <c r="TER382" s="91"/>
      <c r="TES382" s="91"/>
      <c r="TET382" s="91"/>
      <c r="TEU382" s="91"/>
      <c r="TEV382" s="91"/>
      <c r="TEW382" s="91" t="s">
        <v>218</v>
      </c>
      <c r="TEX382" s="91"/>
      <c r="TEY382" s="91"/>
      <c r="TEZ382" s="91"/>
      <c r="TFA382" s="91"/>
      <c r="TFB382" s="91"/>
      <c r="TFC382" s="91"/>
      <c r="TFD382" s="91"/>
      <c r="TFE382" s="91" t="s">
        <v>218</v>
      </c>
      <c r="TFF382" s="91"/>
      <c r="TFG382" s="91"/>
      <c r="TFH382" s="91"/>
      <c r="TFI382" s="91"/>
      <c r="TFJ382" s="91"/>
      <c r="TFK382" s="91"/>
      <c r="TFL382" s="91"/>
      <c r="TFM382" s="91" t="s">
        <v>218</v>
      </c>
      <c r="TFN382" s="91"/>
      <c r="TFO382" s="91"/>
      <c r="TFP382" s="91"/>
      <c r="TFQ382" s="91"/>
      <c r="TFR382" s="91"/>
      <c r="TFS382" s="91"/>
      <c r="TFT382" s="91"/>
      <c r="TFU382" s="91" t="s">
        <v>218</v>
      </c>
      <c r="TFV382" s="91"/>
      <c r="TFW382" s="91"/>
      <c r="TFX382" s="91"/>
      <c r="TFY382" s="91"/>
      <c r="TFZ382" s="91"/>
      <c r="TGA382" s="91"/>
      <c r="TGB382" s="91"/>
      <c r="TGC382" s="91" t="s">
        <v>218</v>
      </c>
      <c r="TGD382" s="91"/>
      <c r="TGE382" s="91"/>
      <c r="TGF382" s="91"/>
      <c r="TGG382" s="91"/>
      <c r="TGH382" s="91"/>
      <c r="TGI382" s="91"/>
      <c r="TGJ382" s="91"/>
      <c r="TGK382" s="91" t="s">
        <v>218</v>
      </c>
      <c r="TGL382" s="91"/>
      <c r="TGM382" s="91"/>
      <c r="TGN382" s="91"/>
      <c r="TGO382" s="91"/>
      <c r="TGP382" s="91"/>
      <c r="TGQ382" s="91"/>
      <c r="TGR382" s="91"/>
      <c r="TGS382" s="91" t="s">
        <v>218</v>
      </c>
      <c r="TGT382" s="91"/>
      <c r="TGU382" s="91"/>
      <c r="TGV382" s="91"/>
      <c r="TGW382" s="91"/>
      <c r="TGX382" s="91"/>
      <c r="TGY382" s="91"/>
      <c r="TGZ382" s="91"/>
      <c r="THA382" s="91" t="s">
        <v>218</v>
      </c>
      <c r="THB382" s="91"/>
      <c r="THC382" s="91"/>
      <c r="THD382" s="91"/>
      <c r="THE382" s="91"/>
      <c r="THF382" s="91"/>
      <c r="THG382" s="91"/>
      <c r="THH382" s="91"/>
      <c r="THI382" s="91" t="s">
        <v>218</v>
      </c>
      <c r="THJ382" s="91"/>
      <c r="THK382" s="91"/>
      <c r="THL382" s="91"/>
      <c r="THM382" s="91"/>
      <c r="THN382" s="91"/>
      <c r="THO382" s="91"/>
      <c r="THP382" s="91"/>
      <c r="THQ382" s="91" t="s">
        <v>218</v>
      </c>
      <c r="THR382" s="91"/>
      <c r="THS382" s="91"/>
      <c r="THT382" s="91"/>
      <c r="THU382" s="91"/>
      <c r="THV382" s="91"/>
      <c r="THW382" s="91"/>
      <c r="THX382" s="91"/>
      <c r="THY382" s="91" t="s">
        <v>218</v>
      </c>
      <c r="THZ382" s="91"/>
      <c r="TIA382" s="91"/>
      <c r="TIB382" s="91"/>
      <c r="TIC382" s="91"/>
      <c r="TID382" s="91"/>
      <c r="TIE382" s="91"/>
      <c r="TIF382" s="91"/>
      <c r="TIG382" s="91" t="s">
        <v>218</v>
      </c>
      <c r="TIH382" s="91"/>
      <c r="TII382" s="91"/>
      <c r="TIJ382" s="91"/>
      <c r="TIK382" s="91"/>
      <c r="TIL382" s="91"/>
      <c r="TIM382" s="91"/>
      <c r="TIN382" s="91"/>
      <c r="TIO382" s="91" t="s">
        <v>218</v>
      </c>
      <c r="TIP382" s="91"/>
      <c r="TIQ382" s="91"/>
      <c r="TIR382" s="91"/>
      <c r="TIS382" s="91"/>
      <c r="TIT382" s="91"/>
      <c r="TIU382" s="91"/>
      <c r="TIV382" s="91"/>
      <c r="TIW382" s="91" t="s">
        <v>218</v>
      </c>
      <c r="TIX382" s="91"/>
      <c r="TIY382" s="91"/>
      <c r="TIZ382" s="91"/>
      <c r="TJA382" s="91"/>
      <c r="TJB382" s="91"/>
      <c r="TJC382" s="91"/>
      <c r="TJD382" s="91"/>
      <c r="TJE382" s="91" t="s">
        <v>218</v>
      </c>
      <c r="TJF382" s="91"/>
      <c r="TJG382" s="91"/>
      <c r="TJH382" s="91"/>
      <c r="TJI382" s="91"/>
      <c r="TJJ382" s="91"/>
      <c r="TJK382" s="91"/>
      <c r="TJL382" s="91"/>
      <c r="TJM382" s="91" t="s">
        <v>218</v>
      </c>
      <c r="TJN382" s="91"/>
      <c r="TJO382" s="91"/>
      <c r="TJP382" s="91"/>
      <c r="TJQ382" s="91"/>
      <c r="TJR382" s="91"/>
      <c r="TJS382" s="91"/>
      <c r="TJT382" s="91"/>
      <c r="TJU382" s="91" t="s">
        <v>218</v>
      </c>
      <c r="TJV382" s="91"/>
      <c r="TJW382" s="91"/>
      <c r="TJX382" s="91"/>
      <c r="TJY382" s="91"/>
      <c r="TJZ382" s="91"/>
      <c r="TKA382" s="91"/>
      <c r="TKB382" s="91"/>
      <c r="TKC382" s="91" t="s">
        <v>218</v>
      </c>
      <c r="TKD382" s="91"/>
      <c r="TKE382" s="91"/>
      <c r="TKF382" s="91"/>
      <c r="TKG382" s="91"/>
      <c r="TKH382" s="91"/>
      <c r="TKI382" s="91"/>
      <c r="TKJ382" s="91"/>
      <c r="TKK382" s="91" t="s">
        <v>218</v>
      </c>
      <c r="TKL382" s="91"/>
      <c r="TKM382" s="91"/>
      <c r="TKN382" s="91"/>
      <c r="TKO382" s="91"/>
      <c r="TKP382" s="91"/>
      <c r="TKQ382" s="91"/>
      <c r="TKR382" s="91"/>
      <c r="TKS382" s="91" t="s">
        <v>218</v>
      </c>
      <c r="TKT382" s="91"/>
      <c r="TKU382" s="91"/>
      <c r="TKV382" s="91"/>
      <c r="TKW382" s="91"/>
      <c r="TKX382" s="91"/>
      <c r="TKY382" s="91"/>
      <c r="TKZ382" s="91"/>
      <c r="TLA382" s="91" t="s">
        <v>218</v>
      </c>
      <c r="TLB382" s="91"/>
      <c r="TLC382" s="91"/>
      <c r="TLD382" s="91"/>
      <c r="TLE382" s="91"/>
      <c r="TLF382" s="91"/>
      <c r="TLG382" s="91"/>
      <c r="TLH382" s="91"/>
      <c r="TLI382" s="91" t="s">
        <v>218</v>
      </c>
      <c r="TLJ382" s="91"/>
      <c r="TLK382" s="91"/>
      <c r="TLL382" s="91"/>
      <c r="TLM382" s="91"/>
      <c r="TLN382" s="91"/>
      <c r="TLO382" s="91"/>
      <c r="TLP382" s="91"/>
      <c r="TLQ382" s="91" t="s">
        <v>218</v>
      </c>
      <c r="TLR382" s="91"/>
      <c r="TLS382" s="91"/>
      <c r="TLT382" s="91"/>
      <c r="TLU382" s="91"/>
      <c r="TLV382" s="91"/>
      <c r="TLW382" s="91"/>
      <c r="TLX382" s="91"/>
      <c r="TLY382" s="91" t="s">
        <v>218</v>
      </c>
      <c r="TLZ382" s="91"/>
      <c r="TMA382" s="91"/>
      <c r="TMB382" s="91"/>
      <c r="TMC382" s="91"/>
      <c r="TMD382" s="91"/>
      <c r="TME382" s="91"/>
      <c r="TMF382" s="91"/>
      <c r="TMG382" s="91" t="s">
        <v>218</v>
      </c>
      <c r="TMH382" s="91"/>
      <c r="TMI382" s="91"/>
      <c r="TMJ382" s="91"/>
      <c r="TMK382" s="91"/>
      <c r="TML382" s="91"/>
      <c r="TMM382" s="91"/>
      <c r="TMN382" s="91"/>
      <c r="TMO382" s="91" t="s">
        <v>218</v>
      </c>
      <c r="TMP382" s="91"/>
      <c r="TMQ382" s="91"/>
      <c r="TMR382" s="91"/>
      <c r="TMS382" s="91"/>
      <c r="TMT382" s="91"/>
      <c r="TMU382" s="91"/>
      <c r="TMV382" s="91"/>
      <c r="TMW382" s="91" t="s">
        <v>218</v>
      </c>
      <c r="TMX382" s="91"/>
      <c r="TMY382" s="91"/>
      <c r="TMZ382" s="91"/>
      <c r="TNA382" s="91"/>
      <c r="TNB382" s="91"/>
      <c r="TNC382" s="91"/>
      <c r="TND382" s="91"/>
      <c r="TNE382" s="91" t="s">
        <v>218</v>
      </c>
      <c r="TNF382" s="91"/>
      <c r="TNG382" s="91"/>
      <c r="TNH382" s="91"/>
      <c r="TNI382" s="91"/>
      <c r="TNJ382" s="91"/>
      <c r="TNK382" s="91"/>
      <c r="TNL382" s="91"/>
      <c r="TNM382" s="91" t="s">
        <v>218</v>
      </c>
      <c r="TNN382" s="91"/>
      <c r="TNO382" s="91"/>
      <c r="TNP382" s="91"/>
      <c r="TNQ382" s="91"/>
      <c r="TNR382" s="91"/>
      <c r="TNS382" s="91"/>
      <c r="TNT382" s="91"/>
      <c r="TNU382" s="91" t="s">
        <v>218</v>
      </c>
      <c r="TNV382" s="91"/>
      <c r="TNW382" s="91"/>
      <c r="TNX382" s="91"/>
      <c r="TNY382" s="91"/>
      <c r="TNZ382" s="91"/>
      <c r="TOA382" s="91"/>
      <c r="TOB382" s="91"/>
      <c r="TOC382" s="91" t="s">
        <v>218</v>
      </c>
      <c r="TOD382" s="91"/>
      <c r="TOE382" s="91"/>
      <c r="TOF382" s="91"/>
      <c r="TOG382" s="91"/>
      <c r="TOH382" s="91"/>
      <c r="TOI382" s="91"/>
      <c r="TOJ382" s="91"/>
      <c r="TOK382" s="91" t="s">
        <v>218</v>
      </c>
      <c r="TOL382" s="91"/>
      <c r="TOM382" s="91"/>
      <c r="TON382" s="91"/>
      <c r="TOO382" s="91"/>
      <c r="TOP382" s="91"/>
      <c r="TOQ382" s="91"/>
      <c r="TOR382" s="91"/>
      <c r="TOS382" s="91" t="s">
        <v>218</v>
      </c>
      <c r="TOT382" s="91"/>
      <c r="TOU382" s="91"/>
      <c r="TOV382" s="91"/>
      <c r="TOW382" s="91"/>
      <c r="TOX382" s="91"/>
      <c r="TOY382" s="91"/>
      <c r="TOZ382" s="91"/>
      <c r="TPA382" s="91" t="s">
        <v>218</v>
      </c>
      <c r="TPB382" s="91"/>
      <c r="TPC382" s="91"/>
      <c r="TPD382" s="91"/>
      <c r="TPE382" s="91"/>
      <c r="TPF382" s="91"/>
      <c r="TPG382" s="91"/>
      <c r="TPH382" s="91"/>
      <c r="TPI382" s="91" t="s">
        <v>218</v>
      </c>
      <c r="TPJ382" s="91"/>
      <c r="TPK382" s="91"/>
      <c r="TPL382" s="91"/>
      <c r="TPM382" s="91"/>
      <c r="TPN382" s="91"/>
      <c r="TPO382" s="91"/>
      <c r="TPP382" s="91"/>
      <c r="TPQ382" s="91" t="s">
        <v>218</v>
      </c>
      <c r="TPR382" s="91"/>
      <c r="TPS382" s="91"/>
      <c r="TPT382" s="91"/>
      <c r="TPU382" s="91"/>
      <c r="TPV382" s="91"/>
      <c r="TPW382" s="91"/>
      <c r="TPX382" s="91"/>
      <c r="TPY382" s="91" t="s">
        <v>218</v>
      </c>
      <c r="TPZ382" s="91"/>
      <c r="TQA382" s="91"/>
      <c r="TQB382" s="91"/>
      <c r="TQC382" s="91"/>
      <c r="TQD382" s="91"/>
      <c r="TQE382" s="91"/>
      <c r="TQF382" s="91"/>
      <c r="TQG382" s="91" t="s">
        <v>218</v>
      </c>
      <c r="TQH382" s="91"/>
      <c r="TQI382" s="91"/>
      <c r="TQJ382" s="91"/>
      <c r="TQK382" s="91"/>
      <c r="TQL382" s="91"/>
      <c r="TQM382" s="91"/>
      <c r="TQN382" s="91"/>
      <c r="TQO382" s="91" t="s">
        <v>218</v>
      </c>
      <c r="TQP382" s="91"/>
      <c r="TQQ382" s="91"/>
      <c r="TQR382" s="91"/>
      <c r="TQS382" s="91"/>
      <c r="TQT382" s="91"/>
      <c r="TQU382" s="91"/>
      <c r="TQV382" s="91"/>
      <c r="TQW382" s="91" t="s">
        <v>218</v>
      </c>
      <c r="TQX382" s="91"/>
      <c r="TQY382" s="91"/>
      <c r="TQZ382" s="91"/>
      <c r="TRA382" s="91"/>
      <c r="TRB382" s="91"/>
      <c r="TRC382" s="91"/>
      <c r="TRD382" s="91"/>
      <c r="TRE382" s="91" t="s">
        <v>218</v>
      </c>
      <c r="TRF382" s="91"/>
      <c r="TRG382" s="91"/>
      <c r="TRH382" s="91"/>
      <c r="TRI382" s="91"/>
      <c r="TRJ382" s="91"/>
      <c r="TRK382" s="91"/>
      <c r="TRL382" s="91"/>
      <c r="TRM382" s="91" t="s">
        <v>218</v>
      </c>
      <c r="TRN382" s="91"/>
      <c r="TRO382" s="91"/>
      <c r="TRP382" s="91"/>
      <c r="TRQ382" s="91"/>
      <c r="TRR382" s="91"/>
      <c r="TRS382" s="91"/>
      <c r="TRT382" s="91"/>
      <c r="TRU382" s="91" t="s">
        <v>218</v>
      </c>
      <c r="TRV382" s="91"/>
      <c r="TRW382" s="91"/>
      <c r="TRX382" s="91"/>
      <c r="TRY382" s="91"/>
      <c r="TRZ382" s="91"/>
      <c r="TSA382" s="91"/>
      <c r="TSB382" s="91"/>
      <c r="TSC382" s="91" t="s">
        <v>218</v>
      </c>
      <c r="TSD382" s="91"/>
      <c r="TSE382" s="91"/>
      <c r="TSF382" s="91"/>
      <c r="TSG382" s="91"/>
      <c r="TSH382" s="91"/>
      <c r="TSI382" s="91"/>
      <c r="TSJ382" s="91"/>
      <c r="TSK382" s="91" t="s">
        <v>218</v>
      </c>
      <c r="TSL382" s="91"/>
      <c r="TSM382" s="91"/>
      <c r="TSN382" s="91"/>
      <c r="TSO382" s="91"/>
      <c r="TSP382" s="91"/>
      <c r="TSQ382" s="91"/>
      <c r="TSR382" s="91"/>
      <c r="TSS382" s="91" t="s">
        <v>218</v>
      </c>
      <c r="TST382" s="91"/>
      <c r="TSU382" s="91"/>
      <c r="TSV382" s="91"/>
      <c r="TSW382" s="91"/>
      <c r="TSX382" s="91"/>
      <c r="TSY382" s="91"/>
      <c r="TSZ382" s="91"/>
      <c r="TTA382" s="91" t="s">
        <v>218</v>
      </c>
      <c r="TTB382" s="91"/>
      <c r="TTC382" s="91"/>
      <c r="TTD382" s="91"/>
      <c r="TTE382" s="91"/>
      <c r="TTF382" s="91"/>
      <c r="TTG382" s="91"/>
      <c r="TTH382" s="91"/>
      <c r="TTI382" s="91" t="s">
        <v>218</v>
      </c>
      <c r="TTJ382" s="91"/>
      <c r="TTK382" s="91"/>
      <c r="TTL382" s="91"/>
      <c r="TTM382" s="91"/>
      <c r="TTN382" s="91"/>
      <c r="TTO382" s="91"/>
      <c r="TTP382" s="91"/>
      <c r="TTQ382" s="91" t="s">
        <v>218</v>
      </c>
      <c r="TTR382" s="91"/>
      <c r="TTS382" s="91"/>
      <c r="TTT382" s="91"/>
      <c r="TTU382" s="91"/>
      <c r="TTV382" s="91"/>
      <c r="TTW382" s="91"/>
      <c r="TTX382" s="91"/>
      <c r="TTY382" s="91" t="s">
        <v>218</v>
      </c>
      <c r="TTZ382" s="91"/>
      <c r="TUA382" s="91"/>
      <c r="TUB382" s="91"/>
      <c r="TUC382" s="91"/>
      <c r="TUD382" s="91"/>
      <c r="TUE382" s="91"/>
      <c r="TUF382" s="91"/>
      <c r="TUG382" s="91" t="s">
        <v>218</v>
      </c>
      <c r="TUH382" s="91"/>
      <c r="TUI382" s="91"/>
      <c r="TUJ382" s="91"/>
      <c r="TUK382" s="91"/>
      <c r="TUL382" s="91"/>
      <c r="TUM382" s="91"/>
      <c r="TUN382" s="91"/>
      <c r="TUO382" s="91" t="s">
        <v>218</v>
      </c>
      <c r="TUP382" s="91"/>
      <c r="TUQ382" s="91"/>
      <c r="TUR382" s="91"/>
      <c r="TUS382" s="91"/>
      <c r="TUT382" s="91"/>
      <c r="TUU382" s="91"/>
      <c r="TUV382" s="91"/>
      <c r="TUW382" s="91" t="s">
        <v>218</v>
      </c>
      <c r="TUX382" s="91"/>
      <c r="TUY382" s="91"/>
      <c r="TUZ382" s="91"/>
      <c r="TVA382" s="91"/>
      <c r="TVB382" s="91"/>
      <c r="TVC382" s="91"/>
      <c r="TVD382" s="91"/>
      <c r="TVE382" s="91" t="s">
        <v>218</v>
      </c>
      <c r="TVF382" s="91"/>
      <c r="TVG382" s="91"/>
      <c r="TVH382" s="91"/>
      <c r="TVI382" s="91"/>
      <c r="TVJ382" s="91"/>
      <c r="TVK382" s="91"/>
      <c r="TVL382" s="91"/>
      <c r="TVM382" s="91" t="s">
        <v>218</v>
      </c>
      <c r="TVN382" s="91"/>
      <c r="TVO382" s="91"/>
      <c r="TVP382" s="91"/>
      <c r="TVQ382" s="91"/>
      <c r="TVR382" s="91"/>
      <c r="TVS382" s="91"/>
      <c r="TVT382" s="91"/>
      <c r="TVU382" s="91" t="s">
        <v>218</v>
      </c>
      <c r="TVV382" s="91"/>
      <c r="TVW382" s="91"/>
      <c r="TVX382" s="91"/>
      <c r="TVY382" s="91"/>
      <c r="TVZ382" s="91"/>
      <c r="TWA382" s="91"/>
      <c r="TWB382" s="91"/>
      <c r="TWC382" s="91" t="s">
        <v>218</v>
      </c>
      <c r="TWD382" s="91"/>
      <c r="TWE382" s="91"/>
      <c r="TWF382" s="91"/>
      <c r="TWG382" s="91"/>
      <c r="TWH382" s="91"/>
      <c r="TWI382" s="91"/>
      <c r="TWJ382" s="91"/>
      <c r="TWK382" s="91" t="s">
        <v>218</v>
      </c>
      <c r="TWL382" s="91"/>
      <c r="TWM382" s="91"/>
      <c r="TWN382" s="91"/>
      <c r="TWO382" s="91"/>
      <c r="TWP382" s="91"/>
      <c r="TWQ382" s="91"/>
      <c r="TWR382" s="91"/>
      <c r="TWS382" s="91" t="s">
        <v>218</v>
      </c>
      <c r="TWT382" s="91"/>
      <c r="TWU382" s="91"/>
      <c r="TWV382" s="91"/>
      <c r="TWW382" s="91"/>
      <c r="TWX382" s="91"/>
      <c r="TWY382" s="91"/>
      <c r="TWZ382" s="91"/>
      <c r="TXA382" s="91" t="s">
        <v>218</v>
      </c>
      <c r="TXB382" s="91"/>
      <c r="TXC382" s="91"/>
      <c r="TXD382" s="91"/>
      <c r="TXE382" s="91"/>
      <c r="TXF382" s="91"/>
      <c r="TXG382" s="91"/>
      <c r="TXH382" s="91"/>
      <c r="TXI382" s="91" t="s">
        <v>218</v>
      </c>
      <c r="TXJ382" s="91"/>
      <c r="TXK382" s="91"/>
      <c r="TXL382" s="91"/>
      <c r="TXM382" s="91"/>
      <c r="TXN382" s="91"/>
      <c r="TXO382" s="91"/>
      <c r="TXP382" s="91"/>
      <c r="TXQ382" s="91" t="s">
        <v>218</v>
      </c>
      <c r="TXR382" s="91"/>
      <c r="TXS382" s="91"/>
      <c r="TXT382" s="91"/>
      <c r="TXU382" s="91"/>
      <c r="TXV382" s="91"/>
      <c r="TXW382" s="91"/>
      <c r="TXX382" s="91"/>
      <c r="TXY382" s="91" t="s">
        <v>218</v>
      </c>
      <c r="TXZ382" s="91"/>
      <c r="TYA382" s="91"/>
      <c r="TYB382" s="91"/>
      <c r="TYC382" s="91"/>
      <c r="TYD382" s="91"/>
      <c r="TYE382" s="91"/>
      <c r="TYF382" s="91"/>
      <c r="TYG382" s="91" t="s">
        <v>218</v>
      </c>
      <c r="TYH382" s="91"/>
      <c r="TYI382" s="91"/>
      <c r="TYJ382" s="91"/>
      <c r="TYK382" s="91"/>
      <c r="TYL382" s="91"/>
      <c r="TYM382" s="91"/>
      <c r="TYN382" s="91"/>
      <c r="TYO382" s="91" t="s">
        <v>218</v>
      </c>
      <c r="TYP382" s="91"/>
      <c r="TYQ382" s="91"/>
      <c r="TYR382" s="91"/>
      <c r="TYS382" s="91"/>
      <c r="TYT382" s="91"/>
      <c r="TYU382" s="91"/>
      <c r="TYV382" s="91"/>
      <c r="TYW382" s="91" t="s">
        <v>218</v>
      </c>
      <c r="TYX382" s="91"/>
      <c r="TYY382" s="91"/>
      <c r="TYZ382" s="91"/>
      <c r="TZA382" s="91"/>
      <c r="TZB382" s="91"/>
      <c r="TZC382" s="91"/>
      <c r="TZD382" s="91"/>
      <c r="TZE382" s="91" t="s">
        <v>218</v>
      </c>
      <c r="TZF382" s="91"/>
      <c r="TZG382" s="91"/>
      <c r="TZH382" s="91"/>
      <c r="TZI382" s="91"/>
      <c r="TZJ382" s="91"/>
      <c r="TZK382" s="91"/>
      <c r="TZL382" s="91"/>
      <c r="TZM382" s="91" t="s">
        <v>218</v>
      </c>
      <c r="TZN382" s="91"/>
      <c r="TZO382" s="91"/>
      <c r="TZP382" s="91"/>
      <c r="TZQ382" s="91"/>
      <c r="TZR382" s="91"/>
      <c r="TZS382" s="91"/>
      <c r="TZT382" s="91"/>
      <c r="TZU382" s="91" t="s">
        <v>218</v>
      </c>
      <c r="TZV382" s="91"/>
      <c r="TZW382" s="91"/>
      <c r="TZX382" s="91"/>
      <c r="TZY382" s="91"/>
      <c r="TZZ382" s="91"/>
      <c r="UAA382" s="91"/>
      <c r="UAB382" s="91"/>
      <c r="UAC382" s="91" t="s">
        <v>218</v>
      </c>
      <c r="UAD382" s="91"/>
      <c r="UAE382" s="91"/>
      <c r="UAF382" s="91"/>
      <c r="UAG382" s="91"/>
      <c r="UAH382" s="91"/>
      <c r="UAI382" s="91"/>
      <c r="UAJ382" s="91"/>
      <c r="UAK382" s="91" t="s">
        <v>218</v>
      </c>
      <c r="UAL382" s="91"/>
      <c r="UAM382" s="91"/>
      <c r="UAN382" s="91"/>
      <c r="UAO382" s="91"/>
      <c r="UAP382" s="91"/>
      <c r="UAQ382" s="91"/>
      <c r="UAR382" s="91"/>
      <c r="UAS382" s="91" t="s">
        <v>218</v>
      </c>
      <c r="UAT382" s="91"/>
      <c r="UAU382" s="91"/>
      <c r="UAV382" s="91"/>
      <c r="UAW382" s="91"/>
      <c r="UAX382" s="91"/>
      <c r="UAY382" s="91"/>
      <c r="UAZ382" s="91"/>
      <c r="UBA382" s="91" t="s">
        <v>218</v>
      </c>
      <c r="UBB382" s="91"/>
      <c r="UBC382" s="91"/>
      <c r="UBD382" s="91"/>
      <c r="UBE382" s="91"/>
      <c r="UBF382" s="91"/>
      <c r="UBG382" s="91"/>
      <c r="UBH382" s="91"/>
      <c r="UBI382" s="91" t="s">
        <v>218</v>
      </c>
      <c r="UBJ382" s="91"/>
      <c r="UBK382" s="91"/>
      <c r="UBL382" s="91"/>
      <c r="UBM382" s="91"/>
      <c r="UBN382" s="91"/>
      <c r="UBO382" s="91"/>
      <c r="UBP382" s="91"/>
      <c r="UBQ382" s="91" t="s">
        <v>218</v>
      </c>
      <c r="UBR382" s="91"/>
      <c r="UBS382" s="91"/>
      <c r="UBT382" s="91"/>
      <c r="UBU382" s="91"/>
      <c r="UBV382" s="91"/>
      <c r="UBW382" s="91"/>
      <c r="UBX382" s="91"/>
      <c r="UBY382" s="91" t="s">
        <v>218</v>
      </c>
      <c r="UBZ382" s="91"/>
      <c r="UCA382" s="91"/>
      <c r="UCB382" s="91"/>
      <c r="UCC382" s="91"/>
      <c r="UCD382" s="91"/>
      <c r="UCE382" s="91"/>
      <c r="UCF382" s="91"/>
      <c r="UCG382" s="91" t="s">
        <v>218</v>
      </c>
      <c r="UCH382" s="91"/>
      <c r="UCI382" s="91"/>
      <c r="UCJ382" s="91"/>
      <c r="UCK382" s="91"/>
      <c r="UCL382" s="91"/>
      <c r="UCM382" s="91"/>
      <c r="UCN382" s="91"/>
      <c r="UCO382" s="91" t="s">
        <v>218</v>
      </c>
      <c r="UCP382" s="91"/>
      <c r="UCQ382" s="91"/>
      <c r="UCR382" s="91"/>
      <c r="UCS382" s="91"/>
      <c r="UCT382" s="91"/>
      <c r="UCU382" s="91"/>
      <c r="UCV382" s="91"/>
      <c r="UCW382" s="91" t="s">
        <v>218</v>
      </c>
      <c r="UCX382" s="91"/>
      <c r="UCY382" s="91"/>
      <c r="UCZ382" s="91"/>
      <c r="UDA382" s="91"/>
      <c r="UDB382" s="91"/>
      <c r="UDC382" s="91"/>
      <c r="UDD382" s="91"/>
      <c r="UDE382" s="91" t="s">
        <v>218</v>
      </c>
      <c r="UDF382" s="91"/>
      <c r="UDG382" s="91"/>
      <c r="UDH382" s="91"/>
      <c r="UDI382" s="91"/>
      <c r="UDJ382" s="91"/>
      <c r="UDK382" s="91"/>
      <c r="UDL382" s="91"/>
      <c r="UDM382" s="91" t="s">
        <v>218</v>
      </c>
      <c r="UDN382" s="91"/>
      <c r="UDO382" s="91"/>
      <c r="UDP382" s="91"/>
      <c r="UDQ382" s="91"/>
      <c r="UDR382" s="91"/>
      <c r="UDS382" s="91"/>
      <c r="UDT382" s="91"/>
      <c r="UDU382" s="91" t="s">
        <v>218</v>
      </c>
      <c r="UDV382" s="91"/>
      <c r="UDW382" s="91"/>
      <c r="UDX382" s="91"/>
      <c r="UDY382" s="91"/>
      <c r="UDZ382" s="91"/>
      <c r="UEA382" s="91"/>
      <c r="UEB382" s="91"/>
      <c r="UEC382" s="91" t="s">
        <v>218</v>
      </c>
      <c r="UED382" s="91"/>
      <c r="UEE382" s="91"/>
      <c r="UEF382" s="91"/>
      <c r="UEG382" s="91"/>
      <c r="UEH382" s="91"/>
      <c r="UEI382" s="91"/>
      <c r="UEJ382" s="91"/>
      <c r="UEK382" s="91" t="s">
        <v>218</v>
      </c>
      <c r="UEL382" s="91"/>
      <c r="UEM382" s="91"/>
      <c r="UEN382" s="91"/>
      <c r="UEO382" s="91"/>
      <c r="UEP382" s="91"/>
      <c r="UEQ382" s="91"/>
      <c r="UER382" s="91"/>
      <c r="UES382" s="91" t="s">
        <v>218</v>
      </c>
      <c r="UET382" s="91"/>
      <c r="UEU382" s="91"/>
      <c r="UEV382" s="91"/>
      <c r="UEW382" s="91"/>
      <c r="UEX382" s="91"/>
      <c r="UEY382" s="91"/>
      <c r="UEZ382" s="91"/>
      <c r="UFA382" s="91" t="s">
        <v>218</v>
      </c>
      <c r="UFB382" s="91"/>
      <c r="UFC382" s="91"/>
      <c r="UFD382" s="91"/>
      <c r="UFE382" s="91"/>
      <c r="UFF382" s="91"/>
      <c r="UFG382" s="91"/>
      <c r="UFH382" s="91"/>
      <c r="UFI382" s="91" t="s">
        <v>218</v>
      </c>
      <c r="UFJ382" s="91"/>
      <c r="UFK382" s="91"/>
      <c r="UFL382" s="91"/>
      <c r="UFM382" s="91"/>
      <c r="UFN382" s="91"/>
      <c r="UFO382" s="91"/>
      <c r="UFP382" s="91"/>
      <c r="UFQ382" s="91" t="s">
        <v>218</v>
      </c>
      <c r="UFR382" s="91"/>
      <c r="UFS382" s="91"/>
      <c r="UFT382" s="91"/>
      <c r="UFU382" s="91"/>
      <c r="UFV382" s="91"/>
      <c r="UFW382" s="91"/>
      <c r="UFX382" s="91"/>
      <c r="UFY382" s="91" t="s">
        <v>218</v>
      </c>
      <c r="UFZ382" s="91"/>
      <c r="UGA382" s="91"/>
      <c r="UGB382" s="91"/>
      <c r="UGC382" s="91"/>
      <c r="UGD382" s="91"/>
      <c r="UGE382" s="91"/>
      <c r="UGF382" s="91"/>
      <c r="UGG382" s="91" t="s">
        <v>218</v>
      </c>
      <c r="UGH382" s="91"/>
      <c r="UGI382" s="91"/>
      <c r="UGJ382" s="91"/>
      <c r="UGK382" s="91"/>
      <c r="UGL382" s="91"/>
      <c r="UGM382" s="91"/>
      <c r="UGN382" s="91"/>
      <c r="UGO382" s="91" t="s">
        <v>218</v>
      </c>
      <c r="UGP382" s="91"/>
      <c r="UGQ382" s="91"/>
      <c r="UGR382" s="91"/>
      <c r="UGS382" s="91"/>
      <c r="UGT382" s="91"/>
      <c r="UGU382" s="91"/>
      <c r="UGV382" s="91"/>
      <c r="UGW382" s="91" t="s">
        <v>218</v>
      </c>
      <c r="UGX382" s="91"/>
      <c r="UGY382" s="91"/>
      <c r="UGZ382" s="91"/>
      <c r="UHA382" s="91"/>
      <c r="UHB382" s="91"/>
      <c r="UHC382" s="91"/>
      <c r="UHD382" s="91"/>
      <c r="UHE382" s="91" t="s">
        <v>218</v>
      </c>
      <c r="UHF382" s="91"/>
      <c r="UHG382" s="91"/>
      <c r="UHH382" s="91"/>
      <c r="UHI382" s="91"/>
      <c r="UHJ382" s="91"/>
      <c r="UHK382" s="91"/>
      <c r="UHL382" s="91"/>
      <c r="UHM382" s="91" t="s">
        <v>218</v>
      </c>
      <c r="UHN382" s="91"/>
      <c r="UHO382" s="91"/>
      <c r="UHP382" s="91"/>
      <c r="UHQ382" s="91"/>
      <c r="UHR382" s="91"/>
      <c r="UHS382" s="91"/>
      <c r="UHT382" s="91"/>
      <c r="UHU382" s="91" t="s">
        <v>218</v>
      </c>
      <c r="UHV382" s="91"/>
      <c r="UHW382" s="91"/>
      <c r="UHX382" s="91"/>
      <c r="UHY382" s="91"/>
      <c r="UHZ382" s="91"/>
      <c r="UIA382" s="91"/>
      <c r="UIB382" s="91"/>
      <c r="UIC382" s="91" t="s">
        <v>218</v>
      </c>
      <c r="UID382" s="91"/>
      <c r="UIE382" s="91"/>
      <c r="UIF382" s="91"/>
      <c r="UIG382" s="91"/>
      <c r="UIH382" s="91"/>
      <c r="UII382" s="91"/>
      <c r="UIJ382" s="91"/>
      <c r="UIK382" s="91" t="s">
        <v>218</v>
      </c>
      <c r="UIL382" s="91"/>
      <c r="UIM382" s="91"/>
      <c r="UIN382" s="91"/>
      <c r="UIO382" s="91"/>
      <c r="UIP382" s="91"/>
      <c r="UIQ382" s="91"/>
      <c r="UIR382" s="91"/>
      <c r="UIS382" s="91" t="s">
        <v>218</v>
      </c>
      <c r="UIT382" s="91"/>
      <c r="UIU382" s="91"/>
      <c r="UIV382" s="91"/>
      <c r="UIW382" s="91"/>
      <c r="UIX382" s="91"/>
      <c r="UIY382" s="91"/>
      <c r="UIZ382" s="91"/>
      <c r="UJA382" s="91" t="s">
        <v>218</v>
      </c>
      <c r="UJB382" s="91"/>
      <c r="UJC382" s="91"/>
      <c r="UJD382" s="91"/>
      <c r="UJE382" s="91"/>
      <c r="UJF382" s="91"/>
      <c r="UJG382" s="91"/>
      <c r="UJH382" s="91"/>
      <c r="UJI382" s="91" t="s">
        <v>218</v>
      </c>
      <c r="UJJ382" s="91"/>
      <c r="UJK382" s="91"/>
      <c r="UJL382" s="91"/>
      <c r="UJM382" s="91"/>
      <c r="UJN382" s="91"/>
      <c r="UJO382" s="91"/>
      <c r="UJP382" s="91"/>
      <c r="UJQ382" s="91" t="s">
        <v>218</v>
      </c>
      <c r="UJR382" s="91"/>
      <c r="UJS382" s="91"/>
      <c r="UJT382" s="91"/>
      <c r="UJU382" s="91"/>
      <c r="UJV382" s="91"/>
      <c r="UJW382" s="91"/>
      <c r="UJX382" s="91"/>
      <c r="UJY382" s="91" t="s">
        <v>218</v>
      </c>
      <c r="UJZ382" s="91"/>
      <c r="UKA382" s="91"/>
      <c r="UKB382" s="91"/>
      <c r="UKC382" s="91"/>
      <c r="UKD382" s="91"/>
      <c r="UKE382" s="91"/>
      <c r="UKF382" s="91"/>
      <c r="UKG382" s="91" t="s">
        <v>218</v>
      </c>
      <c r="UKH382" s="91"/>
      <c r="UKI382" s="91"/>
      <c r="UKJ382" s="91"/>
      <c r="UKK382" s="91"/>
      <c r="UKL382" s="91"/>
      <c r="UKM382" s="91"/>
      <c r="UKN382" s="91"/>
      <c r="UKO382" s="91" t="s">
        <v>218</v>
      </c>
      <c r="UKP382" s="91"/>
      <c r="UKQ382" s="91"/>
      <c r="UKR382" s="91"/>
      <c r="UKS382" s="91"/>
      <c r="UKT382" s="91"/>
      <c r="UKU382" s="91"/>
      <c r="UKV382" s="91"/>
      <c r="UKW382" s="91" t="s">
        <v>218</v>
      </c>
      <c r="UKX382" s="91"/>
      <c r="UKY382" s="91"/>
      <c r="UKZ382" s="91"/>
      <c r="ULA382" s="91"/>
      <c r="ULB382" s="91"/>
      <c r="ULC382" s="91"/>
      <c r="ULD382" s="91"/>
      <c r="ULE382" s="91" t="s">
        <v>218</v>
      </c>
      <c r="ULF382" s="91"/>
      <c r="ULG382" s="91"/>
      <c r="ULH382" s="91"/>
      <c r="ULI382" s="91"/>
      <c r="ULJ382" s="91"/>
      <c r="ULK382" s="91"/>
      <c r="ULL382" s="91"/>
      <c r="ULM382" s="91" t="s">
        <v>218</v>
      </c>
      <c r="ULN382" s="91"/>
      <c r="ULO382" s="91"/>
      <c r="ULP382" s="91"/>
      <c r="ULQ382" s="91"/>
      <c r="ULR382" s="91"/>
      <c r="ULS382" s="91"/>
      <c r="ULT382" s="91"/>
      <c r="ULU382" s="91" t="s">
        <v>218</v>
      </c>
      <c r="ULV382" s="91"/>
      <c r="ULW382" s="91"/>
      <c r="ULX382" s="91"/>
      <c r="ULY382" s="91"/>
      <c r="ULZ382" s="91"/>
      <c r="UMA382" s="91"/>
      <c r="UMB382" s="91"/>
      <c r="UMC382" s="91" t="s">
        <v>218</v>
      </c>
      <c r="UMD382" s="91"/>
      <c r="UME382" s="91"/>
      <c r="UMF382" s="91"/>
      <c r="UMG382" s="91"/>
      <c r="UMH382" s="91"/>
      <c r="UMI382" s="91"/>
      <c r="UMJ382" s="91"/>
      <c r="UMK382" s="91" t="s">
        <v>218</v>
      </c>
      <c r="UML382" s="91"/>
      <c r="UMM382" s="91"/>
      <c r="UMN382" s="91"/>
      <c r="UMO382" s="91"/>
      <c r="UMP382" s="91"/>
      <c r="UMQ382" s="91"/>
      <c r="UMR382" s="91"/>
      <c r="UMS382" s="91" t="s">
        <v>218</v>
      </c>
      <c r="UMT382" s="91"/>
      <c r="UMU382" s="91"/>
      <c r="UMV382" s="91"/>
      <c r="UMW382" s="91"/>
      <c r="UMX382" s="91"/>
      <c r="UMY382" s="91"/>
      <c r="UMZ382" s="91"/>
      <c r="UNA382" s="91" t="s">
        <v>218</v>
      </c>
      <c r="UNB382" s="91"/>
      <c r="UNC382" s="91"/>
      <c r="UND382" s="91"/>
      <c r="UNE382" s="91"/>
      <c r="UNF382" s="91"/>
      <c r="UNG382" s="91"/>
      <c r="UNH382" s="91"/>
      <c r="UNI382" s="91" t="s">
        <v>218</v>
      </c>
      <c r="UNJ382" s="91"/>
      <c r="UNK382" s="91"/>
      <c r="UNL382" s="91"/>
      <c r="UNM382" s="91"/>
      <c r="UNN382" s="91"/>
      <c r="UNO382" s="91"/>
      <c r="UNP382" s="91"/>
      <c r="UNQ382" s="91" t="s">
        <v>218</v>
      </c>
      <c r="UNR382" s="91"/>
      <c r="UNS382" s="91"/>
      <c r="UNT382" s="91"/>
      <c r="UNU382" s="91"/>
      <c r="UNV382" s="91"/>
      <c r="UNW382" s="91"/>
      <c r="UNX382" s="91"/>
      <c r="UNY382" s="91" t="s">
        <v>218</v>
      </c>
      <c r="UNZ382" s="91"/>
      <c r="UOA382" s="91"/>
      <c r="UOB382" s="91"/>
      <c r="UOC382" s="91"/>
      <c r="UOD382" s="91"/>
      <c r="UOE382" s="91"/>
      <c r="UOF382" s="91"/>
      <c r="UOG382" s="91" t="s">
        <v>218</v>
      </c>
      <c r="UOH382" s="91"/>
      <c r="UOI382" s="91"/>
      <c r="UOJ382" s="91"/>
      <c r="UOK382" s="91"/>
      <c r="UOL382" s="91"/>
      <c r="UOM382" s="91"/>
      <c r="UON382" s="91"/>
      <c r="UOO382" s="91" t="s">
        <v>218</v>
      </c>
      <c r="UOP382" s="91"/>
      <c r="UOQ382" s="91"/>
      <c r="UOR382" s="91"/>
      <c r="UOS382" s="91"/>
      <c r="UOT382" s="91"/>
      <c r="UOU382" s="91"/>
      <c r="UOV382" s="91"/>
      <c r="UOW382" s="91" t="s">
        <v>218</v>
      </c>
      <c r="UOX382" s="91"/>
      <c r="UOY382" s="91"/>
      <c r="UOZ382" s="91"/>
      <c r="UPA382" s="91"/>
      <c r="UPB382" s="91"/>
      <c r="UPC382" s="91"/>
      <c r="UPD382" s="91"/>
      <c r="UPE382" s="91" t="s">
        <v>218</v>
      </c>
      <c r="UPF382" s="91"/>
      <c r="UPG382" s="91"/>
      <c r="UPH382" s="91"/>
      <c r="UPI382" s="91"/>
      <c r="UPJ382" s="91"/>
      <c r="UPK382" s="91"/>
      <c r="UPL382" s="91"/>
      <c r="UPM382" s="91" t="s">
        <v>218</v>
      </c>
      <c r="UPN382" s="91"/>
      <c r="UPO382" s="91"/>
      <c r="UPP382" s="91"/>
      <c r="UPQ382" s="91"/>
      <c r="UPR382" s="91"/>
      <c r="UPS382" s="91"/>
      <c r="UPT382" s="91"/>
      <c r="UPU382" s="91" t="s">
        <v>218</v>
      </c>
      <c r="UPV382" s="91"/>
      <c r="UPW382" s="91"/>
      <c r="UPX382" s="91"/>
      <c r="UPY382" s="91"/>
      <c r="UPZ382" s="91"/>
      <c r="UQA382" s="91"/>
      <c r="UQB382" s="91"/>
      <c r="UQC382" s="91" t="s">
        <v>218</v>
      </c>
      <c r="UQD382" s="91"/>
      <c r="UQE382" s="91"/>
      <c r="UQF382" s="91"/>
      <c r="UQG382" s="91"/>
      <c r="UQH382" s="91"/>
      <c r="UQI382" s="91"/>
      <c r="UQJ382" s="91"/>
      <c r="UQK382" s="91" t="s">
        <v>218</v>
      </c>
      <c r="UQL382" s="91"/>
      <c r="UQM382" s="91"/>
      <c r="UQN382" s="91"/>
      <c r="UQO382" s="91"/>
      <c r="UQP382" s="91"/>
      <c r="UQQ382" s="91"/>
      <c r="UQR382" s="91"/>
      <c r="UQS382" s="91" t="s">
        <v>218</v>
      </c>
      <c r="UQT382" s="91"/>
      <c r="UQU382" s="91"/>
      <c r="UQV382" s="91"/>
      <c r="UQW382" s="91"/>
      <c r="UQX382" s="91"/>
      <c r="UQY382" s="91"/>
      <c r="UQZ382" s="91"/>
      <c r="URA382" s="91" t="s">
        <v>218</v>
      </c>
      <c r="URB382" s="91"/>
      <c r="URC382" s="91"/>
      <c r="URD382" s="91"/>
      <c r="URE382" s="91"/>
      <c r="URF382" s="91"/>
      <c r="URG382" s="91"/>
      <c r="URH382" s="91"/>
      <c r="URI382" s="91" t="s">
        <v>218</v>
      </c>
      <c r="URJ382" s="91"/>
      <c r="URK382" s="91"/>
      <c r="URL382" s="91"/>
      <c r="URM382" s="91"/>
      <c r="URN382" s="91"/>
      <c r="URO382" s="91"/>
      <c r="URP382" s="91"/>
      <c r="URQ382" s="91" t="s">
        <v>218</v>
      </c>
      <c r="URR382" s="91"/>
      <c r="URS382" s="91"/>
      <c r="URT382" s="91"/>
      <c r="URU382" s="91"/>
      <c r="URV382" s="91"/>
      <c r="URW382" s="91"/>
      <c r="URX382" s="91"/>
      <c r="URY382" s="91" t="s">
        <v>218</v>
      </c>
      <c r="URZ382" s="91"/>
      <c r="USA382" s="91"/>
      <c r="USB382" s="91"/>
      <c r="USC382" s="91"/>
      <c r="USD382" s="91"/>
      <c r="USE382" s="91"/>
      <c r="USF382" s="91"/>
      <c r="USG382" s="91" t="s">
        <v>218</v>
      </c>
      <c r="USH382" s="91"/>
      <c r="USI382" s="91"/>
      <c r="USJ382" s="91"/>
      <c r="USK382" s="91"/>
      <c r="USL382" s="91"/>
      <c r="USM382" s="91"/>
      <c r="USN382" s="91"/>
      <c r="USO382" s="91" t="s">
        <v>218</v>
      </c>
      <c r="USP382" s="91"/>
      <c r="USQ382" s="91"/>
      <c r="USR382" s="91"/>
      <c r="USS382" s="91"/>
      <c r="UST382" s="91"/>
      <c r="USU382" s="91"/>
      <c r="USV382" s="91"/>
      <c r="USW382" s="91" t="s">
        <v>218</v>
      </c>
      <c r="USX382" s="91"/>
      <c r="USY382" s="91"/>
      <c r="USZ382" s="91"/>
      <c r="UTA382" s="91"/>
      <c r="UTB382" s="91"/>
      <c r="UTC382" s="91"/>
      <c r="UTD382" s="91"/>
      <c r="UTE382" s="91" t="s">
        <v>218</v>
      </c>
      <c r="UTF382" s="91"/>
      <c r="UTG382" s="91"/>
      <c r="UTH382" s="91"/>
      <c r="UTI382" s="91"/>
      <c r="UTJ382" s="91"/>
      <c r="UTK382" s="91"/>
      <c r="UTL382" s="91"/>
      <c r="UTM382" s="91" t="s">
        <v>218</v>
      </c>
      <c r="UTN382" s="91"/>
      <c r="UTO382" s="91"/>
      <c r="UTP382" s="91"/>
      <c r="UTQ382" s="91"/>
      <c r="UTR382" s="91"/>
      <c r="UTS382" s="91"/>
      <c r="UTT382" s="91"/>
      <c r="UTU382" s="91" t="s">
        <v>218</v>
      </c>
      <c r="UTV382" s="91"/>
      <c r="UTW382" s="91"/>
      <c r="UTX382" s="91"/>
      <c r="UTY382" s="91"/>
      <c r="UTZ382" s="91"/>
      <c r="UUA382" s="91"/>
      <c r="UUB382" s="91"/>
      <c r="UUC382" s="91" t="s">
        <v>218</v>
      </c>
      <c r="UUD382" s="91"/>
      <c r="UUE382" s="91"/>
      <c r="UUF382" s="91"/>
      <c r="UUG382" s="91"/>
      <c r="UUH382" s="91"/>
      <c r="UUI382" s="91"/>
      <c r="UUJ382" s="91"/>
      <c r="UUK382" s="91" t="s">
        <v>218</v>
      </c>
      <c r="UUL382" s="91"/>
      <c r="UUM382" s="91"/>
      <c r="UUN382" s="91"/>
      <c r="UUO382" s="91"/>
      <c r="UUP382" s="91"/>
      <c r="UUQ382" s="91"/>
      <c r="UUR382" s="91"/>
      <c r="UUS382" s="91" t="s">
        <v>218</v>
      </c>
      <c r="UUT382" s="91"/>
      <c r="UUU382" s="91"/>
      <c r="UUV382" s="91"/>
      <c r="UUW382" s="91"/>
      <c r="UUX382" s="91"/>
      <c r="UUY382" s="91"/>
      <c r="UUZ382" s="91"/>
      <c r="UVA382" s="91" t="s">
        <v>218</v>
      </c>
      <c r="UVB382" s="91"/>
      <c r="UVC382" s="91"/>
      <c r="UVD382" s="91"/>
      <c r="UVE382" s="91"/>
      <c r="UVF382" s="91"/>
      <c r="UVG382" s="91"/>
      <c r="UVH382" s="91"/>
      <c r="UVI382" s="91" t="s">
        <v>218</v>
      </c>
      <c r="UVJ382" s="91"/>
      <c r="UVK382" s="91"/>
      <c r="UVL382" s="91"/>
      <c r="UVM382" s="91"/>
      <c r="UVN382" s="91"/>
      <c r="UVO382" s="91"/>
      <c r="UVP382" s="91"/>
      <c r="UVQ382" s="91" t="s">
        <v>218</v>
      </c>
      <c r="UVR382" s="91"/>
      <c r="UVS382" s="91"/>
      <c r="UVT382" s="91"/>
      <c r="UVU382" s="91"/>
      <c r="UVV382" s="91"/>
      <c r="UVW382" s="91"/>
      <c r="UVX382" s="91"/>
      <c r="UVY382" s="91" t="s">
        <v>218</v>
      </c>
      <c r="UVZ382" s="91"/>
      <c r="UWA382" s="91"/>
      <c r="UWB382" s="91"/>
      <c r="UWC382" s="91"/>
      <c r="UWD382" s="91"/>
      <c r="UWE382" s="91"/>
      <c r="UWF382" s="91"/>
      <c r="UWG382" s="91" t="s">
        <v>218</v>
      </c>
      <c r="UWH382" s="91"/>
      <c r="UWI382" s="91"/>
      <c r="UWJ382" s="91"/>
      <c r="UWK382" s="91"/>
      <c r="UWL382" s="91"/>
      <c r="UWM382" s="91"/>
      <c r="UWN382" s="91"/>
      <c r="UWO382" s="91" t="s">
        <v>218</v>
      </c>
      <c r="UWP382" s="91"/>
      <c r="UWQ382" s="91"/>
      <c r="UWR382" s="91"/>
      <c r="UWS382" s="91"/>
      <c r="UWT382" s="91"/>
      <c r="UWU382" s="91"/>
      <c r="UWV382" s="91"/>
      <c r="UWW382" s="91" t="s">
        <v>218</v>
      </c>
      <c r="UWX382" s="91"/>
      <c r="UWY382" s="91"/>
      <c r="UWZ382" s="91"/>
      <c r="UXA382" s="91"/>
      <c r="UXB382" s="91"/>
      <c r="UXC382" s="91"/>
      <c r="UXD382" s="91"/>
      <c r="UXE382" s="91" t="s">
        <v>218</v>
      </c>
      <c r="UXF382" s="91"/>
      <c r="UXG382" s="91"/>
      <c r="UXH382" s="91"/>
      <c r="UXI382" s="91"/>
      <c r="UXJ382" s="91"/>
      <c r="UXK382" s="91"/>
      <c r="UXL382" s="91"/>
      <c r="UXM382" s="91" t="s">
        <v>218</v>
      </c>
      <c r="UXN382" s="91"/>
      <c r="UXO382" s="91"/>
      <c r="UXP382" s="91"/>
      <c r="UXQ382" s="91"/>
      <c r="UXR382" s="91"/>
      <c r="UXS382" s="91"/>
      <c r="UXT382" s="91"/>
      <c r="UXU382" s="91" t="s">
        <v>218</v>
      </c>
      <c r="UXV382" s="91"/>
      <c r="UXW382" s="91"/>
      <c r="UXX382" s="91"/>
      <c r="UXY382" s="91"/>
      <c r="UXZ382" s="91"/>
      <c r="UYA382" s="91"/>
      <c r="UYB382" s="91"/>
      <c r="UYC382" s="91" t="s">
        <v>218</v>
      </c>
      <c r="UYD382" s="91"/>
      <c r="UYE382" s="91"/>
      <c r="UYF382" s="91"/>
      <c r="UYG382" s="91"/>
      <c r="UYH382" s="91"/>
      <c r="UYI382" s="91"/>
      <c r="UYJ382" s="91"/>
      <c r="UYK382" s="91" t="s">
        <v>218</v>
      </c>
      <c r="UYL382" s="91"/>
      <c r="UYM382" s="91"/>
      <c r="UYN382" s="91"/>
      <c r="UYO382" s="91"/>
      <c r="UYP382" s="91"/>
      <c r="UYQ382" s="91"/>
      <c r="UYR382" s="91"/>
      <c r="UYS382" s="91" t="s">
        <v>218</v>
      </c>
      <c r="UYT382" s="91"/>
      <c r="UYU382" s="91"/>
      <c r="UYV382" s="91"/>
      <c r="UYW382" s="91"/>
      <c r="UYX382" s="91"/>
      <c r="UYY382" s="91"/>
      <c r="UYZ382" s="91"/>
      <c r="UZA382" s="91" t="s">
        <v>218</v>
      </c>
      <c r="UZB382" s="91"/>
      <c r="UZC382" s="91"/>
      <c r="UZD382" s="91"/>
      <c r="UZE382" s="91"/>
      <c r="UZF382" s="91"/>
      <c r="UZG382" s="91"/>
      <c r="UZH382" s="91"/>
      <c r="UZI382" s="91" t="s">
        <v>218</v>
      </c>
      <c r="UZJ382" s="91"/>
      <c r="UZK382" s="91"/>
      <c r="UZL382" s="91"/>
      <c r="UZM382" s="91"/>
      <c r="UZN382" s="91"/>
      <c r="UZO382" s="91"/>
      <c r="UZP382" s="91"/>
      <c r="UZQ382" s="91" t="s">
        <v>218</v>
      </c>
      <c r="UZR382" s="91"/>
      <c r="UZS382" s="91"/>
      <c r="UZT382" s="91"/>
      <c r="UZU382" s="91"/>
      <c r="UZV382" s="91"/>
      <c r="UZW382" s="91"/>
      <c r="UZX382" s="91"/>
      <c r="UZY382" s="91" t="s">
        <v>218</v>
      </c>
      <c r="UZZ382" s="91"/>
      <c r="VAA382" s="91"/>
      <c r="VAB382" s="91"/>
      <c r="VAC382" s="91"/>
      <c r="VAD382" s="91"/>
      <c r="VAE382" s="91"/>
      <c r="VAF382" s="91"/>
      <c r="VAG382" s="91" t="s">
        <v>218</v>
      </c>
      <c r="VAH382" s="91"/>
      <c r="VAI382" s="91"/>
      <c r="VAJ382" s="91"/>
      <c r="VAK382" s="91"/>
      <c r="VAL382" s="91"/>
      <c r="VAM382" s="91"/>
      <c r="VAN382" s="91"/>
      <c r="VAO382" s="91" t="s">
        <v>218</v>
      </c>
      <c r="VAP382" s="91"/>
      <c r="VAQ382" s="91"/>
      <c r="VAR382" s="91"/>
      <c r="VAS382" s="91"/>
      <c r="VAT382" s="91"/>
      <c r="VAU382" s="91"/>
      <c r="VAV382" s="91"/>
      <c r="VAW382" s="91" t="s">
        <v>218</v>
      </c>
      <c r="VAX382" s="91"/>
      <c r="VAY382" s="91"/>
      <c r="VAZ382" s="91"/>
      <c r="VBA382" s="91"/>
      <c r="VBB382" s="91"/>
      <c r="VBC382" s="91"/>
      <c r="VBD382" s="91"/>
      <c r="VBE382" s="91" t="s">
        <v>218</v>
      </c>
      <c r="VBF382" s="91"/>
      <c r="VBG382" s="91"/>
      <c r="VBH382" s="91"/>
      <c r="VBI382" s="91"/>
      <c r="VBJ382" s="91"/>
      <c r="VBK382" s="91"/>
      <c r="VBL382" s="91"/>
      <c r="VBM382" s="91" t="s">
        <v>218</v>
      </c>
      <c r="VBN382" s="91"/>
      <c r="VBO382" s="91"/>
      <c r="VBP382" s="91"/>
      <c r="VBQ382" s="91"/>
      <c r="VBR382" s="91"/>
      <c r="VBS382" s="91"/>
      <c r="VBT382" s="91"/>
      <c r="VBU382" s="91" t="s">
        <v>218</v>
      </c>
      <c r="VBV382" s="91"/>
      <c r="VBW382" s="91"/>
      <c r="VBX382" s="91"/>
      <c r="VBY382" s="91"/>
      <c r="VBZ382" s="91"/>
      <c r="VCA382" s="91"/>
      <c r="VCB382" s="91"/>
      <c r="VCC382" s="91" t="s">
        <v>218</v>
      </c>
      <c r="VCD382" s="91"/>
      <c r="VCE382" s="91"/>
      <c r="VCF382" s="91"/>
      <c r="VCG382" s="91"/>
      <c r="VCH382" s="91"/>
      <c r="VCI382" s="91"/>
      <c r="VCJ382" s="91"/>
      <c r="VCK382" s="91" t="s">
        <v>218</v>
      </c>
      <c r="VCL382" s="91"/>
      <c r="VCM382" s="91"/>
      <c r="VCN382" s="91"/>
      <c r="VCO382" s="91"/>
      <c r="VCP382" s="91"/>
      <c r="VCQ382" s="91"/>
      <c r="VCR382" s="91"/>
      <c r="VCS382" s="91" t="s">
        <v>218</v>
      </c>
      <c r="VCT382" s="91"/>
      <c r="VCU382" s="91"/>
      <c r="VCV382" s="91"/>
      <c r="VCW382" s="91"/>
      <c r="VCX382" s="91"/>
      <c r="VCY382" s="91"/>
      <c r="VCZ382" s="91"/>
      <c r="VDA382" s="91" t="s">
        <v>218</v>
      </c>
      <c r="VDB382" s="91"/>
      <c r="VDC382" s="91"/>
      <c r="VDD382" s="91"/>
      <c r="VDE382" s="91"/>
      <c r="VDF382" s="91"/>
      <c r="VDG382" s="91"/>
      <c r="VDH382" s="91"/>
      <c r="VDI382" s="91" t="s">
        <v>218</v>
      </c>
      <c r="VDJ382" s="91"/>
      <c r="VDK382" s="91"/>
      <c r="VDL382" s="91"/>
      <c r="VDM382" s="91"/>
      <c r="VDN382" s="91"/>
      <c r="VDO382" s="91"/>
      <c r="VDP382" s="91"/>
      <c r="VDQ382" s="91" t="s">
        <v>218</v>
      </c>
      <c r="VDR382" s="91"/>
      <c r="VDS382" s="91"/>
      <c r="VDT382" s="91"/>
      <c r="VDU382" s="91"/>
      <c r="VDV382" s="91"/>
      <c r="VDW382" s="91"/>
      <c r="VDX382" s="91"/>
      <c r="VDY382" s="91" t="s">
        <v>218</v>
      </c>
      <c r="VDZ382" s="91"/>
      <c r="VEA382" s="91"/>
      <c r="VEB382" s="91"/>
      <c r="VEC382" s="91"/>
      <c r="VED382" s="91"/>
      <c r="VEE382" s="91"/>
      <c r="VEF382" s="91"/>
      <c r="VEG382" s="91" t="s">
        <v>218</v>
      </c>
      <c r="VEH382" s="91"/>
      <c r="VEI382" s="91"/>
      <c r="VEJ382" s="91"/>
      <c r="VEK382" s="91"/>
      <c r="VEL382" s="91"/>
      <c r="VEM382" s="91"/>
      <c r="VEN382" s="91"/>
      <c r="VEO382" s="91" t="s">
        <v>218</v>
      </c>
      <c r="VEP382" s="91"/>
      <c r="VEQ382" s="91"/>
      <c r="VER382" s="91"/>
      <c r="VES382" s="91"/>
      <c r="VET382" s="91"/>
      <c r="VEU382" s="91"/>
      <c r="VEV382" s="91"/>
      <c r="VEW382" s="91" t="s">
        <v>218</v>
      </c>
      <c r="VEX382" s="91"/>
      <c r="VEY382" s="91"/>
      <c r="VEZ382" s="91"/>
      <c r="VFA382" s="91"/>
      <c r="VFB382" s="91"/>
      <c r="VFC382" s="91"/>
      <c r="VFD382" s="91"/>
      <c r="VFE382" s="91" t="s">
        <v>218</v>
      </c>
      <c r="VFF382" s="91"/>
      <c r="VFG382" s="91"/>
      <c r="VFH382" s="91"/>
      <c r="VFI382" s="91"/>
      <c r="VFJ382" s="91"/>
      <c r="VFK382" s="91"/>
      <c r="VFL382" s="91"/>
      <c r="VFM382" s="91" t="s">
        <v>218</v>
      </c>
      <c r="VFN382" s="91"/>
      <c r="VFO382" s="91"/>
      <c r="VFP382" s="91"/>
      <c r="VFQ382" s="91"/>
      <c r="VFR382" s="91"/>
      <c r="VFS382" s="91"/>
      <c r="VFT382" s="91"/>
      <c r="VFU382" s="91" t="s">
        <v>218</v>
      </c>
      <c r="VFV382" s="91"/>
      <c r="VFW382" s="91"/>
      <c r="VFX382" s="91"/>
      <c r="VFY382" s="91"/>
      <c r="VFZ382" s="91"/>
      <c r="VGA382" s="91"/>
      <c r="VGB382" s="91"/>
      <c r="VGC382" s="91" t="s">
        <v>218</v>
      </c>
      <c r="VGD382" s="91"/>
      <c r="VGE382" s="91"/>
      <c r="VGF382" s="91"/>
      <c r="VGG382" s="91"/>
      <c r="VGH382" s="91"/>
      <c r="VGI382" s="91"/>
      <c r="VGJ382" s="91"/>
      <c r="VGK382" s="91" t="s">
        <v>218</v>
      </c>
      <c r="VGL382" s="91"/>
      <c r="VGM382" s="91"/>
      <c r="VGN382" s="91"/>
      <c r="VGO382" s="91"/>
      <c r="VGP382" s="91"/>
      <c r="VGQ382" s="91"/>
      <c r="VGR382" s="91"/>
      <c r="VGS382" s="91" t="s">
        <v>218</v>
      </c>
      <c r="VGT382" s="91"/>
      <c r="VGU382" s="91"/>
      <c r="VGV382" s="91"/>
      <c r="VGW382" s="91"/>
      <c r="VGX382" s="91"/>
      <c r="VGY382" s="91"/>
      <c r="VGZ382" s="91"/>
      <c r="VHA382" s="91" t="s">
        <v>218</v>
      </c>
      <c r="VHB382" s="91"/>
      <c r="VHC382" s="91"/>
      <c r="VHD382" s="91"/>
      <c r="VHE382" s="91"/>
      <c r="VHF382" s="91"/>
      <c r="VHG382" s="91"/>
      <c r="VHH382" s="91"/>
      <c r="VHI382" s="91" t="s">
        <v>218</v>
      </c>
      <c r="VHJ382" s="91"/>
      <c r="VHK382" s="91"/>
      <c r="VHL382" s="91"/>
      <c r="VHM382" s="91"/>
      <c r="VHN382" s="91"/>
      <c r="VHO382" s="91"/>
      <c r="VHP382" s="91"/>
      <c r="VHQ382" s="91" t="s">
        <v>218</v>
      </c>
      <c r="VHR382" s="91"/>
      <c r="VHS382" s="91"/>
      <c r="VHT382" s="91"/>
      <c r="VHU382" s="91"/>
      <c r="VHV382" s="91"/>
      <c r="VHW382" s="91"/>
      <c r="VHX382" s="91"/>
      <c r="VHY382" s="91" t="s">
        <v>218</v>
      </c>
      <c r="VHZ382" s="91"/>
      <c r="VIA382" s="91"/>
      <c r="VIB382" s="91"/>
      <c r="VIC382" s="91"/>
      <c r="VID382" s="91"/>
      <c r="VIE382" s="91"/>
      <c r="VIF382" s="91"/>
      <c r="VIG382" s="91" t="s">
        <v>218</v>
      </c>
      <c r="VIH382" s="91"/>
      <c r="VII382" s="91"/>
      <c r="VIJ382" s="91"/>
      <c r="VIK382" s="91"/>
      <c r="VIL382" s="91"/>
      <c r="VIM382" s="91"/>
      <c r="VIN382" s="91"/>
      <c r="VIO382" s="91" t="s">
        <v>218</v>
      </c>
      <c r="VIP382" s="91"/>
      <c r="VIQ382" s="91"/>
      <c r="VIR382" s="91"/>
      <c r="VIS382" s="91"/>
      <c r="VIT382" s="91"/>
      <c r="VIU382" s="91"/>
      <c r="VIV382" s="91"/>
      <c r="VIW382" s="91" t="s">
        <v>218</v>
      </c>
      <c r="VIX382" s="91"/>
      <c r="VIY382" s="91"/>
      <c r="VIZ382" s="91"/>
      <c r="VJA382" s="91"/>
      <c r="VJB382" s="91"/>
      <c r="VJC382" s="91"/>
      <c r="VJD382" s="91"/>
      <c r="VJE382" s="91" t="s">
        <v>218</v>
      </c>
      <c r="VJF382" s="91"/>
      <c r="VJG382" s="91"/>
      <c r="VJH382" s="91"/>
      <c r="VJI382" s="91"/>
      <c r="VJJ382" s="91"/>
      <c r="VJK382" s="91"/>
      <c r="VJL382" s="91"/>
      <c r="VJM382" s="91" t="s">
        <v>218</v>
      </c>
      <c r="VJN382" s="91"/>
      <c r="VJO382" s="91"/>
      <c r="VJP382" s="91"/>
      <c r="VJQ382" s="91"/>
      <c r="VJR382" s="91"/>
      <c r="VJS382" s="91"/>
      <c r="VJT382" s="91"/>
      <c r="VJU382" s="91" t="s">
        <v>218</v>
      </c>
      <c r="VJV382" s="91"/>
      <c r="VJW382" s="91"/>
      <c r="VJX382" s="91"/>
      <c r="VJY382" s="91"/>
      <c r="VJZ382" s="91"/>
      <c r="VKA382" s="91"/>
      <c r="VKB382" s="91"/>
      <c r="VKC382" s="91" t="s">
        <v>218</v>
      </c>
      <c r="VKD382" s="91"/>
      <c r="VKE382" s="91"/>
      <c r="VKF382" s="91"/>
      <c r="VKG382" s="91"/>
      <c r="VKH382" s="91"/>
      <c r="VKI382" s="91"/>
      <c r="VKJ382" s="91"/>
      <c r="VKK382" s="91" t="s">
        <v>218</v>
      </c>
      <c r="VKL382" s="91"/>
      <c r="VKM382" s="91"/>
      <c r="VKN382" s="91"/>
      <c r="VKO382" s="91"/>
      <c r="VKP382" s="91"/>
      <c r="VKQ382" s="91"/>
      <c r="VKR382" s="91"/>
      <c r="VKS382" s="91" t="s">
        <v>218</v>
      </c>
      <c r="VKT382" s="91"/>
      <c r="VKU382" s="91"/>
      <c r="VKV382" s="91"/>
      <c r="VKW382" s="91"/>
      <c r="VKX382" s="91"/>
      <c r="VKY382" s="91"/>
      <c r="VKZ382" s="91"/>
      <c r="VLA382" s="91" t="s">
        <v>218</v>
      </c>
      <c r="VLB382" s="91"/>
      <c r="VLC382" s="91"/>
      <c r="VLD382" s="91"/>
      <c r="VLE382" s="91"/>
      <c r="VLF382" s="91"/>
      <c r="VLG382" s="91"/>
      <c r="VLH382" s="91"/>
      <c r="VLI382" s="91" t="s">
        <v>218</v>
      </c>
      <c r="VLJ382" s="91"/>
      <c r="VLK382" s="91"/>
      <c r="VLL382" s="91"/>
      <c r="VLM382" s="91"/>
      <c r="VLN382" s="91"/>
      <c r="VLO382" s="91"/>
      <c r="VLP382" s="91"/>
      <c r="VLQ382" s="91" t="s">
        <v>218</v>
      </c>
      <c r="VLR382" s="91"/>
      <c r="VLS382" s="91"/>
      <c r="VLT382" s="91"/>
      <c r="VLU382" s="91"/>
      <c r="VLV382" s="91"/>
      <c r="VLW382" s="91"/>
      <c r="VLX382" s="91"/>
      <c r="VLY382" s="91" t="s">
        <v>218</v>
      </c>
      <c r="VLZ382" s="91"/>
      <c r="VMA382" s="91"/>
      <c r="VMB382" s="91"/>
      <c r="VMC382" s="91"/>
      <c r="VMD382" s="91"/>
      <c r="VME382" s="91"/>
      <c r="VMF382" s="91"/>
      <c r="VMG382" s="91" t="s">
        <v>218</v>
      </c>
      <c r="VMH382" s="91"/>
      <c r="VMI382" s="91"/>
      <c r="VMJ382" s="91"/>
      <c r="VMK382" s="91"/>
      <c r="VML382" s="91"/>
      <c r="VMM382" s="91"/>
      <c r="VMN382" s="91"/>
      <c r="VMO382" s="91" t="s">
        <v>218</v>
      </c>
      <c r="VMP382" s="91"/>
      <c r="VMQ382" s="91"/>
      <c r="VMR382" s="91"/>
      <c r="VMS382" s="91"/>
      <c r="VMT382" s="91"/>
      <c r="VMU382" s="91"/>
      <c r="VMV382" s="91"/>
      <c r="VMW382" s="91" t="s">
        <v>218</v>
      </c>
      <c r="VMX382" s="91"/>
      <c r="VMY382" s="91"/>
      <c r="VMZ382" s="91"/>
      <c r="VNA382" s="91"/>
      <c r="VNB382" s="91"/>
      <c r="VNC382" s="91"/>
      <c r="VND382" s="91"/>
      <c r="VNE382" s="91" t="s">
        <v>218</v>
      </c>
      <c r="VNF382" s="91"/>
      <c r="VNG382" s="91"/>
      <c r="VNH382" s="91"/>
      <c r="VNI382" s="91"/>
      <c r="VNJ382" s="91"/>
      <c r="VNK382" s="91"/>
      <c r="VNL382" s="91"/>
      <c r="VNM382" s="91" t="s">
        <v>218</v>
      </c>
      <c r="VNN382" s="91"/>
      <c r="VNO382" s="91"/>
      <c r="VNP382" s="91"/>
      <c r="VNQ382" s="91"/>
      <c r="VNR382" s="91"/>
      <c r="VNS382" s="91"/>
      <c r="VNT382" s="91"/>
      <c r="VNU382" s="91" t="s">
        <v>218</v>
      </c>
      <c r="VNV382" s="91"/>
      <c r="VNW382" s="91"/>
      <c r="VNX382" s="91"/>
      <c r="VNY382" s="91"/>
      <c r="VNZ382" s="91"/>
      <c r="VOA382" s="91"/>
      <c r="VOB382" s="91"/>
      <c r="VOC382" s="91" t="s">
        <v>218</v>
      </c>
      <c r="VOD382" s="91"/>
      <c r="VOE382" s="91"/>
      <c r="VOF382" s="91"/>
      <c r="VOG382" s="91"/>
      <c r="VOH382" s="91"/>
      <c r="VOI382" s="91"/>
      <c r="VOJ382" s="91"/>
      <c r="VOK382" s="91" t="s">
        <v>218</v>
      </c>
      <c r="VOL382" s="91"/>
      <c r="VOM382" s="91"/>
      <c r="VON382" s="91"/>
      <c r="VOO382" s="91"/>
      <c r="VOP382" s="91"/>
      <c r="VOQ382" s="91"/>
      <c r="VOR382" s="91"/>
      <c r="VOS382" s="91" t="s">
        <v>218</v>
      </c>
      <c r="VOT382" s="91"/>
      <c r="VOU382" s="91"/>
      <c r="VOV382" s="91"/>
      <c r="VOW382" s="91"/>
      <c r="VOX382" s="91"/>
      <c r="VOY382" s="91"/>
      <c r="VOZ382" s="91"/>
      <c r="VPA382" s="91" t="s">
        <v>218</v>
      </c>
      <c r="VPB382" s="91"/>
      <c r="VPC382" s="91"/>
      <c r="VPD382" s="91"/>
      <c r="VPE382" s="91"/>
      <c r="VPF382" s="91"/>
      <c r="VPG382" s="91"/>
      <c r="VPH382" s="91"/>
      <c r="VPI382" s="91" t="s">
        <v>218</v>
      </c>
      <c r="VPJ382" s="91"/>
      <c r="VPK382" s="91"/>
      <c r="VPL382" s="91"/>
      <c r="VPM382" s="91"/>
      <c r="VPN382" s="91"/>
      <c r="VPO382" s="91"/>
      <c r="VPP382" s="91"/>
      <c r="VPQ382" s="91" t="s">
        <v>218</v>
      </c>
      <c r="VPR382" s="91"/>
      <c r="VPS382" s="91"/>
      <c r="VPT382" s="91"/>
      <c r="VPU382" s="91"/>
      <c r="VPV382" s="91"/>
      <c r="VPW382" s="91"/>
      <c r="VPX382" s="91"/>
      <c r="VPY382" s="91" t="s">
        <v>218</v>
      </c>
      <c r="VPZ382" s="91"/>
      <c r="VQA382" s="91"/>
      <c r="VQB382" s="91"/>
      <c r="VQC382" s="91"/>
      <c r="VQD382" s="91"/>
      <c r="VQE382" s="91"/>
      <c r="VQF382" s="91"/>
      <c r="VQG382" s="91" t="s">
        <v>218</v>
      </c>
      <c r="VQH382" s="91"/>
      <c r="VQI382" s="91"/>
      <c r="VQJ382" s="91"/>
      <c r="VQK382" s="91"/>
      <c r="VQL382" s="91"/>
      <c r="VQM382" s="91"/>
      <c r="VQN382" s="91"/>
      <c r="VQO382" s="91" t="s">
        <v>218</v>
      </c>
      <c r="VQP382" s="91"/>
      <c r="VQQ382" s="91"/>
      <c r="VQR382" s="91"/>
      <c r="VQS382" s="91"/>
      <c r="VQT382" s="91"/>
      <c r="VQU382" s="91"/>
      <c r="VQV382" s="91"/>
      <c r="VQW382" s="91" t="s">
        <v>218</v>
      </c>
      <c r="VQX382" s="91"/>
      <c r="VQY382" s="91"/>
      <c r="VQZ382" s="91"/>
      <c r="VRA382" s="91"/>
      <c r="VRB382" s="91"/>
      <c r="VRC382" s="91"/>
      <c r="VRD382" s="91"/>
      <c r="VRE382" s="91" t="s">
        <v>218</v>
      </c>
      <c r="VRF382" s="91"/>
      <c r="VRG382" s="91"/>
      <c r="VRH382" s="91"/>
      <c r="VRI382" s="91"/>
      <c r="VRJ382" s="91"/>
      <c r="VRK382" s="91"/>
      <c r="VRL382" s="91"/>
      <c r="VRM382" s="91" t="s">
        <v>218</v>
      </c>
      <c r="VRN382" s="91"/>
      <c r="VRO382" s="91"/>
      <c r="VRP382" s="91"/>
      <c r="VRQ382" s="91"/>
      <c r="VRR382" s="91"/>
      <c r="VRS382" s="91"/>
      <c r="VRT382" s="91"/>
      <c r="VRU382" s="91" t="s">
        <v>218</v>
      </c>
      <c r="VRV382" s="91"/>
      <c r="VRW382" s="91"/>
      <c r="VRX382" s="91"/>
      <c r="VRY382" s="91"/>
      <c r="VRZ382" s="91"/>
      <c r="VSA382" s="91"/>
      <c r="VSB382" s="91"/>
      <c r="VSC382" s="91" t="s">
        <v>218</v>
      </c>
      <c r="VSD382" s="91"/>
      <c r="VSE382" s="91"/>
      <c r="VSF382" s="91"/>
      <c r="VSG382" s="91"/>
      <c r="VSH382" s="91"/>
      <c r="VSI382" s="91"/>
      <c r="VSJ382" s="91"/>
      <c r="VSK382" s="91" t="s">
        <v>218</v>
      </c>
      <c r="VSL382" s="91"/>
      <c r="VSM382" s="91"/>
      <c r="VSN382" s="91"/>
      <c r="VSO382" s="91"/>
      <c r="VSP382" s="91"/>
      <c r="VSQ382" s="91"/>
      <c r="VSR382" s="91"/>
      <c r="VSS382" s="91" t="s">
        <v>218</v>
      </c>
      <c r="VST382" s="91"/>
      <c r="VSU382" s="91"/>
      <c r="VSV382" s="91"/>
      <c r="VSW382" s="91"/>
      <c r="VSX382" s="91"/>
      <c r="VSY382" s="91"/>
      <c r="VSZ382" s="91"/>
      <c r="VTA382" s="91" t="s">
        <v>218</v>
      </c>
      <c r="VTB382" s="91"/>
      <c r="VTC382" s="91"/>
      <c r="VTD382" s="91"/>
      <c r="VTE382" s="91"/>
      <c r="VTF382" s="91"/>
      <c r="VTG382" s="91"/>
      <c r="VTH382" s="91"/>
      <c r="VTI382" s="91" t="s">
        <v>218</v>
      </c>
      <c r="VTJ382" s="91"/>
      <c r="VTK382" s="91"/>
      <c r="VTL382" s="91"/>
      <c r="VTM382" s="91"/>
      <c r="VTN382" s="91"/>
      <c r="VTO382" s="91"/>
      <c r="VTP382" s="91"/>
      <c r="VTQ382" s="91" t="s">
        <v>218</v>
      </c>
      <c r="VTR382" s="91"/>
      <c r="VTS382" s="91"/>
      <c r="VTT382" s="91"/>
      <c r="VTU382" s="91"/>
      <c r="VTV382" s="91"/>
      <c r="VTW382" s="91"/>
      <c r="VTX382" s="91"/>
      <c r="VTY382" s="91" t="s">
        <v>218</v>
      </c>
      <c r="VTZ382" s="91"/>
      <c r="VUA382" s="91"/>
      <c r="VUB382" s="91"/>
      <c r="VUC382" s="91"/>
      <c r="VUD382" s="91"/>
      <c r="VUE382" s="91"/>
      <c r="VUF382" s="91"/>
      <c r="VUG382" s="91" t="s">
        <v>218</v>
      </c>
      <c r="VUH382" s="91"/>
      <c r="VUI382" s="91"/>
      <c r="VUJ382" s="91"/>
      <c r="VUK382" s="91"/>
      <c r="VUL382" s="91"/>
      <c r="VUM382" s="91"/>
      <c r="VUN382" s="91"/>
      <c r="VUO382" s="91" t="s">
        <v>218</v>
      </c>
      <c r="VUP382" s="91"/>
      <c r="VUQ382" s="91"/>
      <c r="VUR382" s="91"/>
      <c r="VUS382" s="91"/>
      <c r="VUT382" s="91"/>
      <c r="VUU382" s="91"/>
      <c r="VUV382" s="91"/>
      <c r="VUW382" s="91" t="s">
        <v>218</v>
      </c>
      <c r="VUX382" s="91"/>
      <c r="VUY382" s="91"/>
      <c r="VUZ382" s="91"/>
      <c r="VVA382" s="91"/>
      <c r="VVB382" s="91"/>
      <c r="VVC382" s="91"/>
      <c r="VVD382" s="91"/>
      <c r="VVE382" s="91" t="s">
        <v>218</v>
      </c>
      <c r="VVF382" s="91"/>
      <c r="VVG382" s="91"/>
      <c r="VVH382" s="91"/>
      <c r="VVI382" s="91"/>
      <c r="VVJ382" s="91"/>
      <c r="VVK382" s="91"/>
      <c r="VVL382" s="91"/>
      <c r="VVM382" s="91" t="s">
        <v>218</v>
      </c>
      <c r="VVN382" s="91"/>
      <c r="VVO382" s="91"/>
      <c r="VVP382" s="91"/>
      <c r="VVQ382" s="91"/>
      <c r="VVR382" s="91"/>
      <c r="VVS382" s="91"/>
      <c r="VVT382" s="91"/>
      <c r="VVU382" s="91" t="s">
        <v>218</v>
      </c>
      <c r="VVV382" s="91"/>
      <c r="VVW382" s="91"/>
      <c r="VVX382" s="91"/>
      <c r="VVY382" s="91"/>
      <c r="VVZ382" s="91"/>
      <c r="VWA382" s="91"/>
      <c r="VWB382" s="91"/>
      <c r="VWC382" s="91" t="s">
        <v>218</v>
      </c>
      <c r="VWD382" s="91"/>
      <c r="VWE382" s="91"/>
      <c r="VWF382" s="91"/>
      <c r="VWG382" s="91"/>
      <c r="VWH382" s="91"/>
      <c r="VWI382" s="91"/>
      <c r="VWJ382" s="91"/>
      <c r="VWK382" s="91" t="s">
        <v>218</v>
      </c>
      <c r="VWL382" s="91"/>
      <c r="VWM382" s="91"/>
      <c r="VWN382" s="91"/>
      <c r="VWO382" s="91"/>
      <c r="VWP382" s="91"/>
      <c r="VWQ382" s="91"/>
      <c r="VWR382" s="91"/>
      <c r="VWS382" s="91" t="s">
        <v>218</v>
      </c>
      <c r="VWT382" s="91"/>
      <c r="VWU382" s="91"/>
      <c r="VWV382" s="91"/>
      <c r="VWW382" s="91"/>
      <c r="VWX382" s="91"/>
      <c r="VWY382" s="91"/>
      <c r="VWZ382" s="91"/>
      <c r="VXA382" s="91" t="s">
        <v>218</v>
      </c>
      <c r="VXB382" s="91"/>
      <c r="VXC382" s="91"/>
      <c r="VXD382" s="91"/>
      <c r="VXE382" s="91"/>
      <c r="VXF382" s="91"/>
      <c r="VXG382" s="91"/>
      <c r="VXH382" s="91"/>
      <c r="VXI382" s="91" t="s">
        <v>218</v>
      </c>
      <c r="VXJ382" s="91"/>
      <c r="VXK382" s="91"/>
      <c r="VXL382" s="91"/>
      <c r="VXM382" s="91"/>
      <c r="VXN382" s="91"/>
      <c r="VXO382" s="91"/>
      <c r="VXP382" s="91"/>
      <c r="VXQ382" s="91" t="s">
        <v>218</v>
      </c>
      <c r="VXR382" s="91"/>
      <c r="VXS382" s="91"/>
      <c r="VXT382" s="91"/>
      <c r="VXU382" s="91"/>
      <c r="VXV382" s="91"/>
      <c r="VXW382" s="91"/>
      <c r="VXX382" s="91"/>
      <c r="VXY382" s="91" t="s">
        <v>218</v>
      </c>
      <c r="VXZ382" s="91"/>
      <c r="VYA382" s="91"/>
      <c r="VYB382" s="91"/>
      <c r="VYC382" s="91"/>
      <c r="VYD382" s="91"/>
      <c r="VYE382" s="91"/>
      <c r="VYF382" s="91"/>
      <c r="VYG382" s="91" t="s">
        <v>218</v>
      </c>
      <c r="VYH382" s="91"/>
      <c r="VYI382" s="91"/>
      <c r="VYJ382" s="91"/>
      <c r="VYK382" s="91"/>
      <c r="VYL382" s="91"/>
      <c r="VYM382" s="91"/>
      <c r="VYN382" s="91"/>
      <c r="VYO382" s="91" t="s">
        <v>218</v>
      </c>
      <c r="VYP382" s="91"/>
      <c r="VYQ382" s="91"/>
      <c r="VYR382" s="91"/>
      <c r="VYS382" s="91"/>
      <c r="VYT382" s="91"/>
      <c r="VYU382" s="91"/>
      <c r="VYV382" s="91"/>
      <c r="VYW382" s="91" t="s">
        <v>218</v>
      </c>
      <c r="VYX382" s="91"/>
      <c r="VYY382" s="91"/>
      <c r="VYZ382" s="91"/>
      <c r="VZA382" s="91"/>
      <c r="VZB382" s="91"/>
      <c r="VZC382" s="91"/>
      <c r="VZD382" s="91"/>
      <c r="VZE382" s="91" t="s">
        <v>218</v>
      </c>
      <c r="VZF382" s="91"/>
      <c r="VZG382" s="91"/>
      <c r="VZH382" s="91"/>
      <c r="VZI382" s="91"/>
      <c r="VZJ382" s="91"/>
      <c r="VZK382" s="91"/>
      <c r="VZL382" s="91"/>
      <c r="VZM382" s="91" t="s">
        <v>218</v>
      </c>
      <c r="VZN382" s="91"/>
      <c r="VZO382" s="91"/>
      <c r="VZP382" s="91"/>
      <c r="VZQ382" s="91"/>
      <c r="VZR382" s="91"/>
      <c r="VZS382" s="91"/>
      <c r="VZT382" s="91"/>
      <c r="VZU382" s="91" t="s">
        <v>218</v>
      </c>
      <c r="VZV382" s="91"/>
      <c r="VZW382" s="91"/>
      <c r="VZX382" s="91"/>
      <c r="VZY382" s="91"/>
      <c r="VZZ382" s="91"/>
      <c r="WAA382" s="91"/>
      <c r="WAB382" s="91"/>
      <c r="WAC382" s="91" t="s">
        <v>218</v>
      </c>
      <c r="WAD382" s="91"/>
      <c r="WAE382" s="91"/>
      <c r="WAF382" s="91"/>
      <c r="WAG382" s="91"/>
      <c r="WAH382" s="91"/>
      <c r="WAI382" s="91"/>
      <c r="WAJ382" s="91"/>
      <c r="WAK382" s="91" t="s">
        <v>218</v>
      </c>
      <c r="WAL382" s="91"/>
      <c r="WAM382" s="91"/>
      <c r="WAN382" s="91"/>
      <c r="WAO382" s="91"/>
      <c r="WAP382" s="91"/>
      <c r="WAQ382" s="91"/>
      <c r="WAR382" s="91"/>
      <c r="WAS382" s="91" t="s">
        <v>218</v>
      </c>
      <c r="WAT382" s="91"/>
      <c r="WAU382" s="91"/>
      <c r="WAV382" s="91"/>
      <c r="WAW382" s="91"/>
      <c r="WAX382" s="91"/>
      <c r="WAY382" s="91"/>
      <c r="WAZ382" s="91"/>
      <c r="WBA382" s="91" t="s">
        <v>218</v>
      </c>
      <c r="WBB382" s="91"/>
      <c r="WBC382" s="91"/>
      <c r="WBD382" s="91"/>
      <c r="WBE382" s="91"/>
      <c r="WBF382" s="91"/>
      <c r="WBG382" s="91"/>
      <c r="WBH382" s="91"/>
      <c r="WBI382" s="91" t="s">
        <v>218</v>
      </c>
      <c r="WBJ382" s="91"/>
      <c r="WBK382" s="91"/>
      <c r="WBL382" s="91"/>
      <c r="WBM382" s="91"/>
      <c r="WBN382" s="91"/>
      <c r="WBO382" s="91"/>
      <c r="WBP382" s="91"/>
      <c r="WBQ382" s="91" t="s">
        <v>218</v>
      </c>
      <c r="WBR382" s="91"/>
      <c r="WBS382" s="91"/>
      <c r="WBT382" s="91"/>
      <c r="WBU382" s="91"/>
      <c r="WBV382" s="91"/>
      <c r="WBW382" s="91"/>
      <c r="WBX382" s="91"/>
      <c r="WBY382" s="91" t="s">
        <v>218</v>
      </c>
      <c r="WBZ382" s="91"/>
      <c r="WCA382" s="91"/>
      <c r="WCB382" s="91"/>
      <c r="WCC382" s="91"/>
      <c r="WCD382" s="91"/>
      <c r="WCE382" s="91"/>
      <c r="WCF382" s="91"/>
      <c r="WCG382" s="91" t="s">
        <v>218</v>
      </c>
      <c r="WCH382" s="91"/>
      <c r="WCI382" s="91"/>
      <c r="WCJ382" s="91"/>
      <c r="WCK382" s="91"/>
      <c r="WCL382" s="91"/>
      <c r="WCM382" s="91"/>
      <c r="WCN382" s="91"/>
      <c r="WCO382" s="91" t="s">
        <v>218</v>
      </c>
      <c r="WCP382" s="91"/>
      <c r="WCQ382" s="91"/>
      <c r="WCR382" s="91"/>
      <c r="WCS382" s="91"/>
      <c r="WCT382" s="91"/>
      <c r="WCU382" s="91"/>
      <c r="WCV382" s="91"/>
      <c r="WCW382" s="91" t="s">
        <v>218</v>
      </c>
      <c r="WCX382" s="91"/>
      <c r="WCY382" s="91"/>
      <c r="WCZ382" s="91"/>
      <c r="WDA382" s="91"/>
      <c r="WDB382" s="91"/>
      <c r="WDC382" s="91"/>
      <c r="WDD382" s="91"/>
      <c r="WDE382" s="91" t="s">
        <v>218</v>
      </c>
      <c r="WDF382" s="91"/>
      <c r="WDG382" s="91"/>
      <c r="WDH382" s="91"/>
      <c r="WDI382" s="91"/>
      <c r="WDJ382" s="91"/>
      <c r="WDK382" s="91"/>
      <c r="WDL382" s="91"/>
      <c r="WDM382" s="91" t="s">
        <v>218</v>
      </c>
      <c r="WDN382" s="91"/>
      <c r="WDO382" s="91"/>
      <c r="WDP382" s="91"/>
      <c r="WDQ382" s="91"/>
      <c r="WDR382" s="91"/>
      <c r="WDS382" s="91"/>
      <c r="WDT382" s="91"/>
      <c r="WDU382" s="91" t="s">
        <v>218</v>
      </c>
      <c r="WDV382" s="91"/>
      <c r="WDW382" s="91"/>
      <c r="WDX382" s="91"/>
      <c r="WDY382" s="91"/>
      <c r="WDZ382" s="91"/>
      <c r="WEA382" s="91"/>
      <c r="WEB382" s="91"/>
      <c r="WEC382" s="91" t="s">
        <v>218</v>
      </c>
      <c r="WED382" s="91"/>
      <c r="WEE382" s="91"/>
      <c r="WEF382" s="91"/>
      <c r="WEG382" s="91"/>
      <c r="WEH382" s="91"/>
      <c r="WEI382" s="91"/>
      <c r="WEJ382" s="91"/>
      <c r="WEK382" s="91" t="s">
        <v>218</v>
      </c>
      <c r="WEL382" s="91"/>
      <c r="WEM382" s="91"/>
      <c r="WEN382" s="91"/>
      <c r="WEO382" s="91"/>
      <c r="WEP382" s="91"/>
      <c r="WEQ382" s="91"/>
      <c r="WER382" s="91"/>
      <c r="WES382" s="91" t="s">
        <v>218</v>
      </c>
      <c r="WET382" s="91"/>
      <c r="WEU382" s="91"/>
      <c r="WEV382" s="91"/>
      <c r="WEW382" s="91"/>
      <c r="WEX382" s="91"/>
      <c r="WEY382" s="91"/>
      <c r="WEZ382" s="91"/>
      <c r="WFA382" s="91" t="s">
        <v>218</v>
      </c>
      <c r="WFB382" s="91"/>
      <c r="WFC382" s="91"/>
      <c r="WFD382" s="91"/>
      <c r="WFE382" s="91"/>
      <c r="WFF382" s="91"/>
      <c r="WFG382" s="91"/>
      <c r="WFH382" s="91"/>
      <c r="WFI382" s="91" t="s">
        <v>218</v>
      </c>
      <c r="WFJ382" s="91"/>
      <c r="WFK382" s="91"/>
      <c r="WFL382" s="91"/>
      <c r="WFM382" s="91"/>
      <c r="WFN382" s="91"/>
      <c r="WFO382" s="91"/>
      <c r="WFP382" s="91"/>
      <c r="WFQ382" s="91" t="s">
        <v>218</v>
      </c>
      <c r="WFR382" s="91"/>
      <c r="WFS382" s="91"/>
      <c r="WFT382" s="91"/>
      <c r="WFU382" s="91"/>
      <c r="WFV382" s="91"/>
      <c r="WFW382" s="91"/>
      <c r="WFX382" s="91"/>
      <c r="WFY382" s="91" t="s">
        <v>218</v>
      </c>
      <c r="WFZ382" s="91"/>
      <c r="WGA382" s="91"/>
      <c r="WGB382" s="91"/>
      <c r="WGC382" s="91"/>
      <c r="WGD382" s="91"/>
      <c r="WGE382" s="91"/>
      <c r="WGF382" s="91"/>
      <c r="WGG382" s="91" t="s">
        <v>218</v>
      </c>
      <c r="WGH382" s="91"/>
      <c r="WGI382" s="91"/>
      <c r="WGJ382" s="91"/>
      <c r="WGK382" s="91"/>
      <c r="WGL382" s="91"/>
      <c r="WGM382" s="91"/>
      <c r="WGN382" s="91"/>
      <c r="WGO382" s="91" t="s">
        <v>218</v>
      </c>
      <c r="WGP382" s="91"/>
      <c r="WGQ382" s="91"/>
      <c r="WGR382" s="91"/>
      <c r="WGS382" s="91"/>
      <c r="WGT382" s="91"/>
      <c r="WGU382" s="91"/>
      <c r="WGV382" s="91"/>
      <c r="WGW382" s="91" t="s">
        <v>218</v>
      </c>
      <c r="WGX382" s="91"/>
      <c r="WGY382" s="91"/>
      <c r="WGZ382" s="91"/>
      <c r="WHA382" s="91"/>
      <c r="WHB382" s="91"/>
      <c r="WHC382" s="91"/>
      <c r="WHD382" s="91"/>
      <c r="WHE382" s="91" t="s">
        <v>218</v>
      </c>
      <c r="WHF382" s="91"/>
      <c r="WHG382" s="91"/>
      <c r="WHH382" s="91"/>
      <c r="WHI382" s="91"/>
      <c r="WHJ382" s="91"/>
      <c r="WHK382" s="91"/>
      <c r="WHL382" s="91"/>
      <c r="WHM382" s="91" t="s">
        <v>218</v>
      </c>
      <c r="WHN382" s="91"/>
      <c r="WHO382" s="91"/>
      <c r="WHP382" s="91"/>
      <c r="WHQ382" s="91"/>
      <c r="WHR382" s="91"/>
      <c r="WHS382" s="91"/>
      <c r="WHT382" s="91"/>
      <c r="WHU382" s="91" t="s">
        <v>218</v>
      </c>
      <c r="WHV382" s="91"/>
      <c r="WHW382" s="91"/>
      <c r="WHX382" s="91"/>
      <c r="WHY382" s="91"/>
      <c r="WHZ382" s="91"/>
      <c r="WIA382" s="91"/>
      <c r="WIB382" s="91"/>
      <c r="WIC382" s="91" t="s">
        <v>218</v>
      </c>
      <c r="WID382" s="91"/>
      <c r="WIE382" s="91"/>
      <c r="WIF382" s="91"/>
      <c r="WIG382" s="91"/>
      <c r="WIH382" s="91"/>
      <c r="WII382" s="91"/>
      <c r="WIJ382" s="91"/>
      <c r="WIK382" s="91" t="s">
        <v>218</v>
      </c>
      <c r="WIL382" s="91"/>
      <c r="WIM382" s="91"/>
      <c r="WIN382" s="91"/>
      <c r="WIO382" s="91"/>
      <c r="WIP382" s="91"/>
      <c r="WIQ382" s="91"/>
      <c r="WIR382" s="91"/>
      <c r="WIS382" s="91" t="s">
        <v>218</v>
      </c>
      <c r="WIT382" s="91"/>
      <c r="WIU382" s="91"/>
      <c r="WIV382" s="91"/>
      <c r="WIW382" s="91"/>
      <c r="WIX382" s="91"/>
      <c r="WIY382" s="91"/>
      <c r="WIZ382" s="91"/>
      <c r="WJA382" s="91" t="s">
        <v>218</v>
      </c>
      <c r="WJB382" s="91"/>
      <c r="WJC382" s="91"/>
      <c r="WJD382" s="91"/>
      <c r="WJE382" s="91"/>
      <c r="WJF382" s="91"/>
      <c r="WJG382" s="91"/>
      <c r="WJH382" s="91"/>
      <c r="WJI382" s="91" t="s">
        <v>218</v>
      </c>
      <c r="WJJ382" s="91"/>
      <c r="WJK382" s="91"/>
      <c r="WJL382" s="91"/>
      <c r="WJM382" s="91"/>
      <c r="WJN382" s="91"/>
      <c r="WJO382" s="91"/>
      <c r="WJP382" s="91"/>
      <c r="WJQ382" s="91" t="s">
        <v>218</v>
      </c>
      <c r="WJR382" s="91"/>
      <c r="WJS382" s="91"/>
      <c r="WJT382" s="91"/>
      <c r="WJU382" s="91"/>
      <c r="WJV382" s="91"/>
      <c r="WJW382" s="91"/>
      <c r="WJX382" s="91"/>
      <c r="WJY382" s="91" t="s">
        <v>218</v>
      </c>
      <c r="WJZ382" s="91"/>
      <c r="WKA382" s="91"/>
      <c r="WKB382" s="91"/>
      <c r="WKC382" s="91"/>
      <c r="WKD382" s="91"/>
      <c r="WKE382" s="91"/>
      <c r="WKF382" s="91"/>
      <c r="WKG382" s="91" t="s">
        <v>218</v>
      </c>
      <c r="WKH382" s="91"/>
      <c r="WKI382" s="91"/>
      <c r="WKJ382" s="91"/>
      <c r="WKK382" s="91"/>
      <c r="WKL382" s="91"/>
      <c r="WKM382" s="91"/>
      <c r="WKN382" s="91"/>
      <c r="WKO382" s="91" t="s">
        <v>218</v>
      </c>
      <c r="WKP382" s="91"/>
      <c r="WKQ382" s="91"/>
      <c r="WKR382" s="91"/>
      <c r="WKS382" s="91"/>
      <c r="WKT382" s="91"/>
      <c r="WKU382" s="91"/>
      <c r="WKV382" s="91"/>
      <c r="WKW382" s="91" t="s">
        <v>218</v>
      </c>
      <c r="WKX382" s="91"/>
      <c r="WKY382" s="91"/>
      <c r="WKZ382" s="91"/>
      <c r="WLA382" s="91"/>
      <c r="WLB382" s="91"/>
      <c r="WLC382" s="91"/>
      <c r="WLD382" s="91"/>
      <c r="WLE382" s="91" t="s">
        <v>218</v>
      </c>
      <c r="WLF382" s="91"/>
      <c r="WLG382" s="91"/>
      <c r="WLH382" s="91"/>
      <c r="WLI382" s="91"/>
      <c r="WLJ382" s="91"/>
      <c r="WLK382" s="91"/>
      <c r="WLL382" s="91"/>
      <c r="WLM382" s="91" t="s">
        <v>218</v>
      </c>
      <c r="WLN382" s="91"/>
      <c r="WLO382" s="91"/>
      <c r="WLP382" s="91"/>
      <c r="WLQ382" s="91"/>
      <c r="WLR382" s="91"/>
      <c r="WLS382" s="91"/>
      <c r="WLT382" s="91"/>
      <c r="WLU382" s="91" t="s">
        <v>218</v>
      </c>
      <c r="WLV382" s="91"/>
      <c r="WLW382" s="91"/>
      <c r="WLX382" s="91"/>
      <c r="WLY382" s="91"/>
      <c r="WLZ382" s="91"/>
      <c r="WMA382" s="91"/>
      <c r="WMB382" s="91"/>
      <c r="WMC382" s="91" t="s">
        <v>218</v>
      </c>
      <c r="WMD382" s="91"/>
      <c r="WME382" s="91"/>
      <c r="WMF382" s="91"/>
      <c r="WMG382" s="91"/>
      <c r="WMH382" s="91"/>
      <c r="WMI382" s="91"/>
      <c r="WMJ382" s="91"/>
      <c r="WMK382" s="91" t="s">
        <v>218</v>
      </c>
      <c r="WML382" s="91"/>
      <c r="WMM382" s="91"/>
      <c r="WMN382" s="91"/>
      <c r="WMO382" s="91"/>
      <c r="WMP382" s="91"/>
      <c r="WMQ382" s="91"/>
      <c r="WMR382" s="91"/>
      <c r="WMS382" s="91" t="s">
        <v>218</v>
      </c>
      <c r="WMT382" s="91"/>
      <c r="WMU382" s="91"/>
      <c r="WMV382" s="91"/>
      <c r="WMW382" s="91"/>
      <c r="WMX382" s="91"/>
      <c r="WMY382" s="91"/>
      <c r="WMZ382" s="91"/>
      <c r="WNA382" s="91" t="s">
        <v>218</v>
      </c>
      <c r="WNB382" s="91"/>
      <c r="WNC382" s="91"/>
      <c r="WND382" s="91"/>
      <c r="WNE382" s="91"/>
      <c r="WNF382" s="91"/>
      <c r="WNG382" s="91"/>
      <c r="WNH382" s="91"/>
      <c r="WNI382" s="91" t="s">
        <v>218</v>
      </c>
      <c r="WNJ382" s="91"/>
      <c r="WNK382" s="91"/>
      <c r="WNL382" s="91"/>
      <c r="WNM382" s="91"/>
      <c r="WNN382" s="91"/>
      <c r="WNO382" s="91"/>
      <c r="WNP382" s="91"/>
      <c r="WNQ382" s="91" t="s">
        <v>218</v>
      </c>
      <c r="WNR382" s="91"/>
      <c r="WNS382" s="91"/>
      <c r="WNT382" s="91"/>
      <c r="WNU382" s="91"/>
      <c r="WNV382" s="91"/>
      <c r="WNW382" s="91"/>
      <c r="WNX382" s="91"/>
      <c r="WNY382" s="91" t="s">
        <v>218</v>
      </c>
      <c r="WNZ382" s="91"/>
      <c r="WOA382" s="91"/>
      <c r="WOB382" s="91"/>
      <c r="WOC382" s="91"/>
      <c r="WOD382" s="91"/>
      <c r="WOE382" s="91"/>
      <c r="WOF382" s="91"/>
      <c r="WOG382" s="91" t="s">
        <v>218</v>
      </c>
      <c r="WOH382" s="91"/>
      <c r="WOI382" s="91"/>
      <c r="WOJ382" s="91"/>
      <c r="WOK382" s="91"/>
      <c r="WOL382" s="91"/>
      <c r="WOM382" s="91"/>
      <c r="WON382" s="91"/>
      <c r="WOO382" s="91" t="s">
        <v>218</v>
      </c>
      <c r="WOP382" s="91"/>
      <c r="WOQ382" s="91"/>
      <c r="WOR382" s="91"/>
      <c r="WOS382" s="91"/>
      <c r="WOT382" s="91"/>
      <c r="WOU382" s="91"/>
      <c r="WOV382" s="91"/>
      <c r="WOW382" s="91" t="s">
        <v>218</v>
      </c>
      <c r="WOX382" s="91"/>
      <c r="WOY382" s="91"/>
      <c r="WOZ382" s="91"/>
      <c r="WPA382" s="91"/>
      <c r="WPB382" s="91"/>
      <c r="WPC382" s="91"/>
      <c r="WPD382" s="91"/>
      <c r="WPE382" s="91" t="s">
        <v>218</v>
      </c>
      <c r="WPF382" s="91"/>
      <c r="WPG382" s="91"/>
      <c r="WPH382" s="91"/>
      <c r="WPI382" s="91"/>
      <c r="WPJ382" s="91"/>
      <c r="WPK382" s="91"/>
      <c r="WPL382" s="91"/>
      <c r="WPM382" s="91" t="s">
        <v>218</v>
      </c>
      <c r="WPN382" s="91"/>
      <c r="WPO382" s="91"/>
      <c r="WPP382" s="91"/>
      <c r="WPQ382" s="91"/>
      <c r="WPR382" s="91"/>
      <c r="WPS382" s="91"/>
      <c r="WPT382" s="91"/>
      <c r="WPU382" s="91" t="s">
        <v>218</v>
      </c>
      <c r="WPV382" s="91"/>
      <c r="WPW382" s="91"/>
      <c r="WPX382" s="91"/>
      <c r="WPY382" s="91"/>
      <c r="WPZ382" s="91"/>
      <c r="WQA382" s="91"/>
      <c r="WQB382" s="91"/>
      <c r="WQC382" s="91" t="s">
        <v>218</v>
      </c>
      <c r="WQD382" s="91"/>
      <c r="WQE382" s="91"/>
      <c r="WQF382" s="91"/>
      <c r="WQG382" s="91"/>
      <c r="WQH382" s="91"/>
      <c r="WQI382" s="91"/>
      <c r="WQJ382" s="91"/>
      <c r="WQK382" s="91" t="s">
        <v>218</v>
      </c>
      <c r="WQL382" s="91"/>
      <c r="WQM382" s="91"/>
      <c r="WQN382" s="91"/>
      <c r="WQO382" s="91"/>
      <c r="WQP382" s="91"/>
      <c r="WQQ382" s="91"/>
      <c r="WQR382" s="91"/>
      <c r="WQS382" s="91" t="s">
        <v>218</v>
      </c>
      <c r="WQT382" s="91"/>
      <c r="WQU382" s="91"/>
      <c r="WQV382" s="91"/>
      <c r="WQW382" s="91"/>
      <c r="WQX382" s="91"/>
      <c r="WQY382" s="91"/>
      <c r="WQZ382" s="91"/>
      <c r="WRA382" s="91" t="s">
        <v>218</v>
      </c>
      <c r="WRB382" s="91"/>
      <c r="WRC382" s="91"/>
      <c r="WRD382" s="91"/>
      <c r="WRE382" s="91"/>
      <c r="WRF382" s="91"/>
      <c r="WRG382" s="91"/>
      <c r="WRH382" s="91"/>
      <c r="WRI382" s="91" t="s">
        <v>218</v>
      </c>
      <c r="WRJ382" s="91"/>
      <c r="WRK382" s="91"/>
      <c r="WRL382" s="91"/>
      <c r="WRM382" s="91"/>
      <c r="WRN382" s="91"/>
      <c r="WRO382" s="91"/>
      <c r="WRP382" s="91"/>
      <c r="WRQ382" s="91" t="s">
        <v>218</v>
      </c>
      <c r="WRR382" s="91"/>
      <c r="WRS382" s="91"/>
      <c r="WRT382" s="91"/>
      <c r="WRU382" s="91"/>
      <c r="WRV382" s="91"/>
      <c r="WRW382" s="91"/>
      <c r="WRX382" s="91"/>
      <c r="WRY382" s="91" t="s">
        <v>218</v>
      </c>
      <c r="WRZ382" s="91"/>
      <c r="WSA382" s="91"/>
      <c r="WSB382" s="91"/>
      <c r="WSC382" s="91"/>
      <c r="WSD382" s="91"/>
      <c r="WSE382" s="91"/>
      <c r="WSF382" s="91"/>
      <c r="WSG382" s="91" t="s">
        <v>218</v>
      </c>
      <c r="WSH382" s="91"/>
      <c r="WSI382" s="91"/>
      <c r="WSJ382" s="91"/>
      <c r="WSK382" s="91"/>
      <c r="WSL382" s="91"/>
      <c r="WSM382" s="91"/>
      <c r="WSN382" s="91"/>
      <c r="WSO382" s="91" t="s">
        <v>218</v>
      </c>
      <c r="WSP382" s="91"/>
      <c r="WSQ382" s="91"/>
      <c r="WSR382" s="91"/>
      <c r="WSS382" s="91"/>
      <c r="WST382" s="91"/>
      <c r="WSU382" s="91"/>
      <c r="WSV382" s="91"/>
      <c r="WSW382" s="91" t="s">
        <v>218</v>
      </c>
      <c r="WSX382" s="91"/>
      <c r="WSY382" s="91"/>
      <c r="WSZ382" s="91"/>
      <c r="WTA382" s="91"/>
      <c r="WTB382" s="91"/>
      <c r="WTC382" s="91"/>
      <c r="WTD382" s="91"/>
      <c r="WTE382" s="91" t="s">
        <v>218</v>
      </c>
      <c r="WTF382" s="91"/>
      <c r="WTG382" s="91"/>
      <c r="WTH382" s="91"/>
      <c r="WTI382" s="91"/>
      <c r="WTJ382" s="91"/>
      <c r="WTK382" s="91"/>
      <c r="WTL382" s="91"/>
      <c r="WTM382" s="91" t="s">
        <v>218</v>
      </c>
      <c r="WTN382" s="91"/>
      <c r="WTO382" s="91"/>
      <c r="WTP382" s="91"/>
      <c r="WTQ382" s="91"/>
      <c r="WTR382" s="91"/>
      <c r="WTS382" s="91"/>
      <c r="WTT382" s="91"/>
      <c r="WTU382" s="91" t="s">
        <v>218</v>
      </c>
      <c r="WTV382" s="91"/>
      <c r="WTW382" s="91"/>
      <c r="WTX382" s="91"/>
      <c r="WTY382" s="91"/>
      <c r="WTZ382" s="91"/>
      <c r="WUA382" s="91"/>
      <c r="WUB382" s="91"/>
      <c r="WUC382" s="91" t="s">
        <v>218</v>
      </c>
      <c r="WUD382" s="91"/>
      <c r="WUE382" s="91"/>
      <c r="WUF382" s="91"/>
      <c r="WUG382" s="91"/>
      <c r="WUH382" s="91"/>
      <c r="WUI382" s="91"/>
      <c r="WUJ382" s="91"/>
      <c r="WUK382" s="91" t="s">
        <v>218</v>
      </c>
      <c r="WUL382" s="91"/>
      <c r="WUM382" s="91"/>
      <c r="WUN382" s="91"/>
      <c r="WUO382" s="91"/>
      <c r="WUP382" s="91"/>
      <c r="WUQ382" s="91"/>
      <c r="WUR382" s="91"/>
      <c r="WUS382" s="91" t="s">
        <v>218</v>
      </c>
      <c r="WUT382" s="91"/>
      <c r="WUU382" s="91"/>
      <c r="WUV382" s="91"/>
      <c r="WUW382" s="91"/>
      <c r="WUX382" s="91"/>
      <c r="WUY382" s="91"/>
      <c r="WUZ382" s="91"/>
      <c r="WVA382" s="91" t="s">
        <v>218</v>
      </c>
      <c r="WVB382" s="91"/>
      <c r="WVC382" s="91"/>
      <c r="WVD382" s="91"/>
      <c r="WVE382" s="91"/>
      <c r="WVF382" s="91"/>
      <c r="WVG382" s="91"/>
      <c r="WVH382" s="91"/>
      <c r="WVI382" s="91" t="s">
        <v>218</v>
      </c>
      <c r="WVJ382" s="91"/>
      <c r="WVK382" s="91"/>
      <c r="WVL382" s="91"/>
      <c r="WVM382" s="91"/>
      <c r="WVN382" s="91"/>
      <c r="WVO382" s="91"/>
      <c r="WVP382" s="91"/>
      <c r="WVQ382" s="91" t="s">
        <v>218</v>
      </c>
      <c r="WVR382" s="91"/>
      <c r="WVS382" s="91"/>
      <c r="WVT382" s="91"/>
      <c r="WVU382" s="91"/>
      <c r="WVV382" s="91"/>
      <c r="WVW382" s="91"/>
      <c r="WVX382" s="91"/>
      <c r="WVY382" s="91" t="s">
        <v>218</v>
      </c>
      <c r="WVZ382" s="91"/>
      <c r="WWA382" s="91"/>
      <c r="WWB382" s="91"/>
      <c r="WWC382" s="91"/>
      <c r="WWD382" s="91"/>
      <c r="WWE382" s="91"/>
      <c r="WWF382" s="91"/>
      <c r="WWG382" s="91" t="s">
        <v>218</v>
      </c>
      <c r="WWH382" s="91"/>
      <c r="WWI382" s="91"/>
      <c r="WWJ382" s="91"/>
      <c r="WWK382" s="91"/>
      <c r="WWL382" s="91"/>
      <c r="WWM382" s="91"/>
      <c r="WWN382" s="91"/>
      <c r="WWO382" s="91" t="s">
        <v>218</v>
      </c>
      <c r="WWP382" s="91"/>
      <c r="WWQ382" s="91"/>
      <c r="WWR382" s="91"/>
      <c r="WWS382" s="91"/>
      <c r="WWT382" s="91"/>
      <c r="WWU382" s="91"/>
      <c r="WWV382" s="91"/>
      <c r="WWW382" s="91" t="s">
        <v>218</v>
      </c>
      <c r="WWX382" s="91"/>
      <c r="WWY382" s="91"/>
      <c r="WWZ382" s="91"/>
      <c r="WXA382" s="91"/>
      <c r="WXB382" s="91"/>
      <c r="WXC382" s="91"/>
      <c r="WXD382" s="91"/>
      <c r="WXE382" s="91" t="s">
        <v>218</v>
      </c>
      <c r="WXF382" s="91"/>
      <c r="WXG382" s="91"/>
      <c r="WXH382" s="91"/>
      <c r="WXI382" s="91"/>
      <c r="WXJ382" s="91"/>
      <c r="WXK382" s="91"/>
      <c r="WXL382" s="91"/>
      <c r="WXM382" s="91" t="s">
        <v>218</v>
      </c>
      <c r="WXN382" s="91"/>
      <c r="WXO382" s="91"/>
      <c r="WXP382" s="91"/>
      <c r="WXQ382" s="91"/>
      <c r="WXR382" s="91"/>
      <c r="WXS382" s="91"/>
      <c r="WXT382" s="91"/>
      <c r="WXU382" s="91" t="s">
        <v>218</v>
      </c>
      <c r="WXV382" s="91"/>
      <c r="WXW382" s="91"/>
      <c r="WXX382" s="91"/>
      <c r="WXY382" s="91"/>
      <c r="WXZ382" s="91"/>
      <c r="WYA382" s="91"/>
      <c r="WYB382" s="91"/>
      <c r="WYC382" s="91" t="s">
        <v>218</v>
      </c>
      <c r="WYD382" s="91"/>
      <c r="WYE382" s="91"/>
      <c r="WYF382" s="91"/>
      <c r="WYG382" s="91"/>
      <c r="WYH382" s="91"/>
      <c r="WYI382" s="91"/>
      <c r="WYJ382" s="91"/>
      <c r="WYK382" s="91" t="s">
        <v>218</v>
      </c>
      <c r="WYL382" s="91"/>
      <c r="WYM382" s="91"/>
      <c r="WYN382" s="91"/>
      <c r="WYO382" s="91"/>
      <c r="WYP382" s="91"/>
      <c r="WYQ382" s="91"/>
      <c r="WYR382" s="91"/>
      <c r="WYS382" s="91" t="s">
        <v>218</v>
      </c>
      <c r="WYT382" s="91"/>
      <c r="WYU382" s="91"/>
      <c r="WYV382" s="91"/>
      <c r="WYW382" s="91"/>
      <c r="WYX382" s="91"/>
      <c r="WYY382" s="91"/>
      <c r="WYZ382" s="91"/>
      <c r="WZA382" s="91" t="s">
        <v>218</v>
      </c>
      <c r="WZB382" s="91"/>
      <c r="WZC382" s="91"/>
      <c r="WZD382" s="91"/>
      <c r="WZE382" s="91"/>
      <c r="WZF382" s="91"/>
      <c r="WZG382" s="91"/>
      <c r="WZH382" s="91"/>
      <c r="WZI382" s="91" t="s">
        <v>218</v>
      </c>
      <c r="WZJ382" s="91"/>
      <c r="WZK382" s="91"/>
      <c r="WZL382" s="91"/>
      <c r="WZM382" s="91"/>
      <c r="WZN382" s="91"/>
      <c r="WZO382" s="91"/>
      <c r="WZP382" s="91"/>
      <c r="WZQ382" s="91" t="s">
        <v>218</v>
      </c>
      <c r="WZR382" s="91"/>
      <c r="WZS382" s="91"/>
      <c r="WZT382" s="91"/>
      <c r="WZU382" s="91"/>
      <c r="WZV382" s="91"/>
      <c r="WZW382" s="91"/>
      <c r="WZX382" s="91"/>
      <c r="WZY382" s="91" t="s">
        <v>218</v>
      </c>
      <c r="WZZ382" s="91"/>
      <c r="XAA382" s="91"/>
      <c r="XAB382" s="91"/>
      <c r="XAC382" s="91"/>
      <c r="XAD382" s="91"/>
      <c r="XAE382" s="91"/>
      <c r="XAF382" s="91"/>
      <c r="XAG382" s="91" t="s">
        <v>218</v>
      </c>
      <c r="XAH382" s="91"/>
      <c r="XAI382" s="91"/>
      <c r="XAJ382" s="91"/>
      <c r="XAK382" s="91"/>
      <c r="XAL382" s="91"/>
      <c r="XAM382" s="91"/>
      <c r="XAN382" s="91"/>
      <c r="XAO382" s="91" t="s">
        <v>218</v>
      </c>
      <c r="XAP382" s="91"/>
      <c r="XAQ382" s="91"/>
      <c r="XAR382" s="91"/>
      <c r="XAS382" s="91"/>
      <c r="XAT382" s="91"/>
      <c r="XAU382" s="91"/>
      <c r="XAV382" s="91"/>
      <c r="XAW382" s="91" t="s">
        <v>218</v>
      </c>
      <c r="XAX382" s="91"/>
      <c r="XAY382" s="91"/>
      <c r="XAZ382" s="91"/>
      <c r="XBA382" s="91"/>
      <c r="XBB382" s="91"/>
      <c r="XBC382" s="91"/>
      <c r="XBD382" s="91"/>
      <c r="XBE382" s="91" t="s">
        <v>218</v>
      </c>
      <c r="XBF382" s="91"/>
      <c r="XBG382" s="91"/>
      <c r="XBH382" s="91"/>
      <c r="XBI382" s="91"/>
      <c r="XBJ382" s="91"/>
      <c r="XBK382" s="91"/>
      <c r="XBL382" s="91"/>
      <c r="XBM382" s="91" t="s">
        <v>218</v>
      </c>
      <c r="XBN382" s="91"/>
      <c r="XBO382" s="91"/>
      <c r="XBP382" s="91"/>
      <c r="XBQ382" s="91"/>
      <c r="XBR382" s="91"/>
      <c r="XBS382" s="91"/>
      <c r="XBT382" s="91"/>
      <c r="XBU382" s="91" t="s">
        <v>218</v>
      </c>
      <c r="XBV382" s="91"/>
      <c r="XBW382" s="91"/>
      <c r="XBX382" s="91"/>
      <c r="XBY382" s="91"/>
      <c r="XBZ382" s="91"/>
      <c r="XCA382" s="91"/>
      <c r="XCB382" s="91"/>
      <c r="XCC382" s="91" t="s">
        <v>218</v>
      </c>
      <c r="XCD382" s="91"/>
      <c r="XCE382" s="91"/>
      <c r="XCF382" s="91"/>
      <c r="XCG382" s="91"/>
      <c r="XCH382" s="91"/>
      <c r="XCI382" s="91"/>
      <c r="XCJ382" s="91"/>
      <c r="XCK382" s="91" t="s">
        <v>218</v>
      </c>
      <c r="XCL382" s="91"/>
      <c r="XCM382" s="91"/>
      <c r="XCN382" s="91"/>
      <c r="XCO382" s="91"/>
      <c r="XCP382" s="91"/>
      <c r="XCQ382" s="91"/>
      <c r="XCR382" s="91"/>
      <c r="XCS382" s="91" t="s">
        <v>218</v>
      </c>
      <c r="XCT382" s="91"/>
      <c r="XCU382" s="91"/>
      <c r="XCV382" s="91"/>
      <c r="XCW382" s="91"/>
      <c r="XCX382" s="91"/>
      <c r="XCY382" s="91"/>
      <c r="XCZ382" s="91"/>
      <c r="XDA382" s="91" t="s">
        <v>218</v>
      </c>
      <c r="XDB382" s="91"/>
      <c r="XDC382" s="91"/>
      <c r="XDD382" s="91"/>
      <c r="XDE382" s="91"/>
      <c r="XDF382" s="91"/>
      <c r="XDG382" s="91"/>
      <c r="XDH382" s="91"/>
      <c r="XDI382" s="91" t="s">
        <v>218</v>
      </c>
      <c r="XDJ382" s="91"/>
      <c r="XDK382" s="91"/>
      <c r="XDL382" s="91"/>
      <c r="XDM382" s="91"/>
      <c r="XDN382" s="91"/>
      <c r="XDO382" s="91"/>
      <c r="XDP382" s="91"/>
      <c r="XDQ382" s="91" t="s">
        <v>218</v>
      </c>
      <c r="XDR382" s="91"/>
      <c r="XDS382" s="91"/>
      <c r="XDT382" s="91"/>
      <c r="XDU382" s="91"/>
      <c r="XDV382" s="91"/>
      <c r="XDW382" s="91"/>
      <c r="XDX382" s="91"/>
      <c r="XDY382" s="91" t="s">
        <v>218</v>
      </c>
      <c r="XDZ382" s="91"/>
      <c r="XEA382" s="91"/>
      <c r="XEB382" s="91"/>
      <c r="XEC382" s="91"/>
      <c r="XED382" s="91"/>
      <c r="XEE382" s="91"/>
      <c r="XEF382" s="91"/>
      <c r="XEG382" s="91" t="s">
        <v>218</v>
      </c>
      <c r="XEH382" s="91"/>
      <c r="XEI382" s="91"/>
      <c r="XEJ382" s="91"/>
      <c r="XEK382" s="91"/>
      <c r="XEL382" s="91"/>
      <c r="XEM382" s="91"/>
      <c r="XEN382" s="91"/>
      <c r="XEO382" s="91" t="s">
        <v>218</v>
      </c>
      <c r="XEP382" s="91"/>
      <c r="XEQ382" s="91"/>
      <c r="XER382" s="91"/>
      <c r="XES382" s="91"/>
      <c r="XET382" s="91"/>
      <c r="XEU382" s="91"/>
      <c r="XEV382" s="91"/>
      <c r="XEW382" s="91" t="s">
        <v>218</v>
      </c>
      <c r="XEX382" s="91"/>
      <c r="XEY382" s="91"/>
      <c r="XEZ382" s="91"/>
      <c r="XFA382" s="91"/>
      <c r="XFB382" s="91"/>
      <c r="XFC382" s="91"/>
      <c r="XFD382" s="91"/>
    </row>
    <row r="383" spans="1:16384" s="51" customFormat="1" ht="15.75" customHeight="1" x14ac:dyDescent="0.35">
      <c r="A383" s="52">
        <v>1</v>
      </c>
      <c r="B383" s="166" t="s">
        <v>232</v>
      </c>
      <c r="C383" s="202"/>
      <c r="D383" s="202"/>
      <c r="E383" s="202"/>
      <c r="F383" s="167"/>
      <c r="G383" s="93" t="str">
        <f>A382</f>
        <v>15th Floor For Residential &amp; Fitness Center (Part Refuge Area)</v>
      </c>
      <c r="H383" s="94"/>
      <c r="I383" s="34"/>
      <c r="N383" s="34"/>
    </row>
    <row r="384" spans="1:16384" s="51" customFormat="1" ht="15.75" customHeight="1" x14ac:dyDescent="0.35">
      <c r="A384" s="52">
        <f>A383+1</f>
        <v>2</v>
      </c>
      <c r="B384" s="52" t="s">
        <v>243</v>
      </c>
      <c r="C384" s="52" t="s">
        <v>213</v>
      </c>
      <c r="D384" s="52">
        <f>39.79*10.764</f>
        <v>428.29955999999999</v>
      </c>
      <c r="E384" s="52">
        <v>0</v>
      </c>
      <c r="F384" s="52">
        <f>D384*(($F$335)+1)+(IF(E384&lt;101,E384,IF(E384&lt;201,E384/2,IF(E384&lt;=301,E384/3,E384/4))))</f>
        <v>642.44934000000001</v>
      </c>
      <c r="G384" s="95"/>
      <c r="H384" s="96"/>
      <c r="I384" s="34"/>
      <c r="N384" s="34"/>
    </row>
    <row r="385" spans="1:16384" s="51" customFormat="1" ht="15.75" customHeight="1" x14ac:dyDescent="0.35">
      <c r="A385" s="52">
        <f>A384+1</f>
        <v>3</v>
      </c>
      <c r="B385" s="52" t="s">
        <v>243</v>
      </c>
      <c r="C385" s="52" t="s">
        <v>212</v>
      </c>
      <c r="D385" s="52">
        <f>53.75*10.764</f>
        <v>578.56499999999994</v>
      </c>
      <c r="E385" s="52">
        <v>0</v>
      </c>
      <c r="F385" s="52">
        <f>D385*(($F$335)+1)+(IF(E385&lt;101,E385,IF(E385&lt;201,E385/2,IF(E385&lt;=301,E385/3,E385/4))))</f>
        <v>867.84749999999985</v>
      </c>
      <c r="G385" s="95"/>
      <c r="H385" s="96"/>
      <c r="I385" s="34"/>
      <c r="N385" s="34"/>
    </row>
    <row r="386" spans="1:16384" s="51" customFormat="1" ht="15.75" customHeight="1" x14ac:dyDescent="0.35">
      <c r="A386" s="52">
        <f>A385+1</f>
        <v>4</v>
      </c>
      <c r="B386" s="52" t="s">
        <v>244</v>
      </c>
      <c r="C386" s="52" t="s">
        <v>212</v>
      </c>
      <c r="D386" s="52">
        <f>54.13*10.764</f>
        <v>582.65531999999996</v>
      </c>
      <c r="E386" s="52">
        <v>0</v>
      </c>
      <c r="F386" s="52">
        <f>D386*(($F$335)+1)+(IF(E386&lt;101,E386,IF(E386&lt;201,E386/2,IF(E386&lt;=301,E386/3,E386/4))))</f>
        <v>873.98298</v>
      </c>
      <c r="G386" s="97"/>
      <c r="H386" s="98"/>
      <c r="I386" s="34"/>
      <c r="N386" s="34"/>
    </row>
    <row r="387" spans="1:16384" s="51" customFormat="1" x14ac:dyDescent="0.35">
      <c r="A387" s="91" t="s">
        <v>233</v>
      </c>
      <c r="B387" s="91"/>
      <c r="C387" s="91"/>
      <c r="D387" s="91"/>
      <c r="E387" s="91"/>
      <c r="F387" s="91"/>
      <c r="G387" s="91"/>
      <c r="H387" s="117"/>
      <c r="I387" s="55"/>
      <c r="J387" s="55"/>
      <c r="K387" s="55"/>
      <c r="L387" s="55"/>
      <c r="M387" s="55"/>
      <c r="N387" s="55"/>
      <c r="O387" s="55"/>
      <c r="P387" s="55"/>
      <c r="Q387" s="119" t="s">
        <v>218</v>
      </c>
      <c r="R387" s="91"/>
      <c r="S387" s="91"/>
      <c r="T387" s="91"/>
      <c r="U387" s="91"/>
      <c r="V387" s="91"/>
      <c r="W387" s="91"/>
      <c r="X387" s="91"/>
      <c r="Y387" s="91" t="s">
        <v>218</v>
      </c>
      <c r="Z387" s="91"/>
      <c r="AA387" s="91"/>
      <c r="AB387" s="91"/>
      <c r="AC387" s="91"/>
      <c r="AD387" s="91"/>
      <c r="AE387" s="91"/>
      <c r="AF387" s="91"/>
      <c r="AG387" s="91" t="s">
        <v>218</v>
      </c>
      <c r="AH387" s="91"/>
      <c r="AI387" s="91"/>
      <c r="AJ387" s="91"/>
      <c r="AK387" s="91"/>
      <c r="AL387" s="91"/>
      <c r="AM387" s="91"/>
      <c r="AN387" s="91"/>
      <c r="AO387" s="91" t="s">
        <v>218</v>
      </c>
      <c r="AP387" s="91"/>
      <c r="AQ387" s="91"/>
      <c r="AR387" s="91"/>
      <c r="AS387" s="91"/>
      <c r="AT387" s="91"/>
      <c r="AU387" s="91"/>
      <c r="AV387" s="91"/>
      <c r="AW387" s="91" t="s">
        <v>218</v>
      </c>
      <c r="AX387" s="91"/>
      <c r="AY387" s="91"/>
      <c r="AZ387" s="91"/>
      <c r="BA387" s="91"/>
      <c r="BB387" s="91"/>
      <c r="BC387" s="91"/>
      <c r="BD387" s="91"/>
      <c r="BE387" s="91" t="s">
        <v>218</v>
      </c>
      <c r="BF387" s="91"/>
      <c r="BG387" s="91"/>
      <c r="BH387" s="91"/>
      <c r="BI387" s="91"/>
      <c r="BJ387" s="91"/>
      <c r="BK387" s="91"/>
      <c r="BL387" s="91"/>
      <c r="BM387" s="91" t="s">
        <v>218</v>
      </c>
      <c r="BN387" s="91"/>
      <c r="BO387" s="91"/>
      <c r="BP387" s="91"/>
      <c r="BQ387" s="91"/>
      <c r="BR387" s="91"/>
      <c r="BS387" s="91"/>
      <c r="BT387" s="91"/>
      <c r="BU387" s="91" t="s">
        <v>218</v>
      </c>
      <c r="BV387" s="91"/>
      <c r="BW387" s="91"/>
      <c r="BX387" s="91"/>
      <c r="BY387" s="91"/>
      <c r="BZ387" s="91"/>
      <c r="CA387" s="91"/>
      <c r="CB387" s="91"/>
      <c r="CC387" s="91" t="s">
        <v>218</v>
      </c>
      <c r="CD387" s="91"/>
      <c r="CE387" s="91"/>
      <c r="CF387" s="91"/>
      <c r="CG387" s="91"/>
      <c r="CH387" s="91"/>
      <c r="CI387" s="91"/>
      <c r="CJ387" s="91"/>
      <c r="CK387" s="91" t="s">
        <v>218</v>
      </c>
      <c r="CL387" s="91"/>
      <c r="CM387" s="91"/>
      <c r="CN387" s="91"/>
      <c r="CO387" s="91"/>
      <c r="CP387" s="91"/>
      <c r="CQ387" s="91"/>
      <c r="CR387" s="91"/>
      <c r="CS387" s="91" t="s">
        <v>218</v>
      </c>
      <c r="CT387" s="91"/>
      <c r="CU387" s="91"/>
      <c r="CV387" s="91"/>
      <c r="CW387" s="91"/>
      <c r="CX387" s="91"/>
      <c r="CY387" s="91"/>
      <c r="CZ387" s="91"/>
      <c r="DA387" s="91" t="s">
        <v>218</v>
      </c>
      <c r="DB387" s="91"/>
      <c r="DC387" s="91"/>
      <c r="DD387" s="91"/>
      <c r="DE387" s="91"/>
      <c r="DF387" s="91"/>
      <c r="DG387" s="91"/>
      <c r="DH387" s="91"/>
      <c r="DI387" s="91" t="s">
        <v>218</v>
      </c>
      <c r="DJ387" s="91"/>
      <c r="DK387" s="91"/>
      <c r="DL387" s="91"/>
      <c r="DM387" s="91"/>
      <c r="DN387" s="91"/>
      <c r="DO387" s="91"/>
      <c r="DP387" s="91"/>
      <c r="DQ387" s="91" t="s">
        <v>218</v>
      </c>
      <c r="DR387" s="91"/>
      <c r="DS387" s="91"/>
      <c r="DT387" s="91"/>
      <c r="DU387" s="91"/>
      <c r="DV387" s="91"/>
      <c r="DW387" s="91"/>
      <c r="DX387" s="91"/>
      <c r="DY387" s="91" t="s">
        <v>218</v>
      </c>
      <c r="DZ387" s="91"/>
      <c r="EA387" s="91"/>
      <c r="EB387" s="91"/>
      <c r="EC387" s="91"/>
      <c r="ED387" s="91"/>
      <c r="EE387" s="91"/>
      <c r="EF387" s="91"/>
      <c r="EG387" s="91" t="s">
        <v>218</v>
      </c>
      <c r="EH387" s="91"/>
      <c r="EI387" s="91"/>
      <c r="EJ387" s="91"/>
      <c r="EK387" s="91"/>
      <c r="EL387" s="91"/>
      <c r="EM387" s="91"/>
      <c r="EN387" s="91"/>
      <c r="EO387" s="91" t="s">
        <v>218</v>
      </c>
      <c r="EP387" s="91"/>
      <c r="EQ387" s="91"/>
      <c r="ER387" s="91"/>
      <c r="ES387" s="91"/>
      <c r="ET387" s="91"/>
      <c r="EU387" s="91"/>
      <c r="EV387" s="91"/>
      <c r="EW387" s="91" t="s">
        <v>218</v>
      </c>
      <c r="EX387" s="91"/>
      <c r="EY387" s="91"/>
      <c r="EZ387" s="91"/>
      <c r="FA387" s="91"/>
      <c r="FB387" s="91"/>
      <c r="FC387" s="91"/>
      <c r="FD387" s="91"/>
      <c r="FE387" s="91" t="s">
        <v>218</v>
      </c>
      <c r="FF387" s="91"/>
      <c r="FG387" s="91"/>
      <c r="FH387" s="91"/>
      <c r="FI387" s="91"/>
      <c r="FJ387" s="91"/>
      <c r="FK387" s="91"/>
      <c r="FL387" s="91"/>
      <c r="FM387" s="91" t="s">
        <v>218</v>
      </c>
      <c r="FN387" s="91"/>
      <c r="FO387" s="91"/>
      <c r="FP387" s="91"/>
      <c r="FQ387" s="91"/>
      <c r="FR387" s="91"/>
      <c r="FS387" s="91"/>
      <c r="FT387" s="91"/>
      <c r="FU387" s="91" t="s">
        <v>218</v>
      </c>
      <c r="FV387" s="91"/>
      <c r="FW387" s="91"/>
      <c r="FX387" s="91"/>
      <c r="FY387" s="91"/>
      <c r="FZ387" s="91"/>
      <c r="GA387" s="91"/>
      <c r="GB387" s="91"/>
      <c r="GC387" s="91" t="s">
        <v>218</v>
      </c>
      <c r="GD387" s="91"/>
      <c r="GE387" s="91"/>
      <c r="GF387" s="91"/>
      <c r="GG387" s="91"/>
      <c r="GH387" s="91"/>
      <c r="GI387" s="91"/>
      <c r="GJ387" s="91"/>
      <c r="GK387" s="91" t="s">
        <v>218</v>
      </c>
      <c r="GL387" s="91"/>
      <c r="GM387" s="91"/>
      <c r="GN387" s="91"/>
      <c r="GO387" s="91"/>
      <c r="GP387" s="91"/>
      <c r="GQ387" s="91"/>
      <c r="GR387" s="91"/>
      <c r="GS387" s="91" t="s">
        <v>218</v>
      </c>
      <c r="GT387" s="91"/>
      <c r="GU387" s="91"/>
      <c r="GV387" s="91"/>
      <c r="GW387" s="91"/>
      <c r="GX387" s="91"/>
      <c r="GY387" s="91"/>
      <c r="GZ387" s="91"/>
      <c r="HA387" s="91" t="s">
        <v>218</v>
      </c>
      <c r="HB387" s="91"/>
      <c r="HC387" s="91"/>
      <c r="HD387" s="91"/>
      <c r="HE387" s="91"/>
      <c r="HF387" s="91"/>
      <c r="HG387" s="91"/>
      <c r="HH387" s="91"/>
      <c r="HI387" s="91" t="s">
        <v>218</v>
      </c>
      <c r="HJ387" s="91"/>
      <c r="HK387" s="91"/>
      <c r="HL387" s="91"/>
      <c r="HM387" s="91"/>
      <c r="HN387" s="91"/>
      <c r="HO387" s="91"/>
      <c r="HP387" s="91"/>
      <c r="HQ387" s="91" t="s">
        <v>218</v>
      </c>
      <c r="HR387" s="91"/>
      <c r="HS387" s="91"/>
      <c r="HT387" s="91"/>
      <c r="HU387" s="91"/>
      <c r="HV387" s="91"/>
      <c r="HW387" s="91"/>
      <c r="HX387" s="91"/>
      <c r="HY387" s="91" t="s">
        <v>218</v>
      </c>
      <c r="HZ387" s="91"/>
      <c r="IA387" s="91"/>
      <c r="IB387" s="91"/>
      <c r="IC387" s="91"/>
      <c r="ID387" s="91"/>
      <c r="IE387" s="91"/>
      <c r="IF387" s="91"/>
      <c r="IG387" s="91" t="s">
        <v>218</v>
      </c>
      <c r="IH387" s="91"/>
      <c r="II387" s="91"/>
      <c r="IJ387" s="91"/>
      <c r="IK387" s="91"/>
      <c r="IL387" s="91"/>
      <c r="IM387" s="91"/>
      <c r="IN387" s="91"/>
      <c r="IO387" s="91" t="s">
        <v>218</v>
      </c>
      <c r="IP387" s="91"/>
      <c r="IQ387" s="91"/>
      <c r="IR387" s="91"/>
      <c r="IS387" s="91"/>
      <c r="IT387" s="91"/>
      <c r="IU387" s="91"/>
      <c r="IV387" s="91"/>
      <c r="IW387" s="91" t="s">
        <v>218</v>
      </c>
      <c r="IX387" s="91"/>
      <c r="IY387" s="91"/>
      <c r="IZ387" s="91"/>
      <c r="JA387" s="91"/>
      <c r="JB387" s="91"/>
      <c r="JC387" s="91"/>
      <c r="JD387" s="91"/>
      <c r="JE387" s="91" t="s">
        <v>218</v>
      </c>
      <c r="JF387" s="91"/>
      <c r="JG387" s="91"/>
      <c r="JH387" s="91"/>
      <c r="JI387" s="91"/>
      <c r="JJ387" s="91"/>
      <c r="JK387" s="91"/>
      <c r="JL387" s="91"/>
      <c r="JM387" s="91" t="s">
        <v>218</v>
      </c>
      <c r="JN387" s="91"/>
      <c r="JO387" s="91"/>
      <c r="JP387" s="91"/>
      <c r="JQ387" s="91"/>
      <c r="JR387" s="91"/>
      <c r="JS387" s="91"/>
      <c r="JT387" s="91"/>
      <c r="JU387" s="91" t="s">
        <v>218</v>
      </c>
      <c r="JV387" s="91"/>
      <c r="JW387" s="91"/>
      <c r="JX387" s="91"/>
      <c r="JY387" s="91"/>
      <c r="JZ387" s="91"/>
      <c r="KA387" s="91"/>
      <c r="KB387" s="91"/>
      <c r="KC387" s="91" t="s">
        <v>218</v>
      </c>
      <c r="KD387" s="91"/>
      <c r="KE387" s="91"/>
      <c r="KF387" s="91"/>
      <c r="KG387" s="91"/>
      <c r="KH387" s="91"/>
      <c r="KI387" s="91"/>
      <c r="KJ387" s="91"/>
      <c r="KK387" s="91" t="s">
        <v>218</v>
      </c>
      <c r="KL387" s="91"/>
      <c r="KM387" s="91"/>
      <c r="KN387" s="91"/>
      <c r="KO387" s="91"/>
      <c r="KP387" s="91"/>
      <c r="KQ387" s="91"/>
      <c r="KR387" s="91"/>
      <c r="KS387" s="91" t="s">
        <v>218</v>
      </c>
      <c r="KT387" s="91"/>
      <c r="KU387" s="91"/>
      <c r="KV387" s="91"/>
      <c r="KW387" s="91"/>
      <c r="KX387" s="91"/>
      <c r="KY387" s="91"/>
      <c r="KZ387" s="91"/>
      <c r="LA387" s="91" t="s">
        <v>218</v>
      </c>
      <c r="LB387" s="91"/>
      <c r="LC387" s="91"/>
      <c r="LD387" s="91"/>
      <c r="LE387" s="91"/>
      <c r="LF387" s="91"/>
      <c r="LG387" s="91"/>
      <c r="LH387" s="91"/>
      <c r="LI387" s="91" t="s">
        <v>218</v>
      </c>
      <c r="LJ387" s="91"/>
      <c r="LK387" s="91"/>
      <c r="LL387" s="91"/>
      <c r="LM387" s="91"/>
      <c r="LN387" s="91"/>
      <c r="LO387" s="91"/>
      <c r="LP387" s="91"/>
      <c r="LQ387" s="91" t="s">
        <v>218</v>
      </c>
      <c r="LR387" s="91"/>
      <c r="LS387" s="91"/>
      <c r="LT387" s="91"/>
      <c r="LU387" s="91"/>
      <c r="LV387" s="91"/>
      <c r="LW387" s="91"/>
      <c r="LX387" s="91"/>
      <c r="LY387" s="91" t="s">
        <v>218</v>
      </c>
      <c r="LZ387" s="91"/>
      <c r="MA387" s="91"/>
      <c r="MB387" s="91"/>
      <c r="MC387" s="91"/>
      <c r="MD387" s="91"/>
      <c r="ME387" s="91"/>
      <c r="MF387" s="91"/>
      <c r="MG387" s="91" t="s">
        <v>218</v>
      </c>
      <c r="MH387" s="91"/>
      <c r="MI387" s="91"/>
      <c r="MJ387" s="91"/>
      <c r="MK387" s="91"/>
      <c r="ML387" s="91"/>
      <c r="MM387" s="91"/>
      <c r="MN387" s="91"/>
      <c r="MO387" s="91" t="s">
        <v>218</v>
      </c>
      <c r="MP387" s="91"/>
      <c r="MQ387" s="91"/>
      <c r="MR387" s="91"/>
      <c r="MS387" s="91"/>
      <c r="MT387" s="91"/>
      <c r="MU387" s="91"/>
      <c r="MV387" s="91"/>
      <c r="MW387" s="91" t="s">
        <v>218</v>
      </c>
      <c r="MX387" s="91"/>
      <c r="MY387" s="91"/>
      <c r="MZ387" s="91"/>
      <c r="NA387" s="91"/>
      <c r="NB387" s="91"/>
      <c r="NC387" s="91"/>
      <c r="ND387" s="91"/>
      <c r="NE387" s="91" t="s">
        <v>218</v>
      </c>
      <c r="NF387" s="91"/>
      <c r="NG387" s="91"/>
      <c r="NH387" s="91"/>
      <c r="NI387" s="91"/>
      <c r="NJ387" s="91"/>
      <c r="NK387" s="91"/>
      <c r="NL387" s="91"/>
      <c r="NM387" s="91" t="s">
        <v>218</v>
      </c>
      <c r="NN387" s="91"/>
      <c r="NO387" s="91"/>
      <c r="NP387" s="91"/>
      <c r="NQ387" s="91"/>
      <c r="NR387" s="91"/>
      <c r="NS387" s="91"/>
      <c r="NT387" s="91"/>
      <c r="NU387" s="91" t="s">
        <v>218</v>
      </c>
      <c r="NV387" s="91"/>
      <c r="NW387" s="91"/>
      <c r="NX387" s="91"/>
      <c r="NY387" s="91"/>
      <c r="NZ387" s="91"/>
      <c r="OA387" s="91"/>
      <c r="OB387" s="91"/>
      <c r="OC387" s="91" t="s">
        <v>218</v>
      </c>
      <c r="OD387" s="91"/>
      <c r="OE387" s="91"/>
      <c r="OF387" s="91"/>
      <c r="OG387" s="91"/>
      <c r="OH387" s="91"/>
      <c r="OI387" s="91"/>
      <c r="OJ387" s="91"/>
      <c r="OK387" s="91" t="s">
        <v>218</v>
      </c>
      <c r="OL387" s="91"/>
      <c r="OM387" s="91"/>
      <c r="ON387" s="91"/>
      <c r="OO387" s="91"/>
      <c r="OP387" s="91"/>
      <c r="OQ387" s="91"/>
      <c r="OR387" s="91"/>
      <c r="OS387" s="91" t="s">
        <v>218</v>
      </c>
      <c r="OT387" s="91"/>
      <c r="OU387" s="91"/>
      <c r="OV387" s="91"/>
      <c r="OW387" s="91"/>
      <c r="OX387" s="91"/>
      <c r="OY387" s="91"/>
      <c r="OZ387" s="91"/>
      <c r="PA387" s="91" t="s">
        <v>218</v>
      </c>
      <c r="PB387" s="91"/>
      <c r="PC387" s="91"/>
      <c r="PD387" s="91"/>
      <c r="PE387" s="91"/>
      <c r="PF387" s="91"/>
      <c r="PG387" s="91"/>
      <c r="PH387" s="91"/>
      <c r="PI387" s="91" t="s">
        <v>218</v>
      </c>
      <c r="PJ387" s="91"/>
      <c r="PK387" s="91"/>
      <c r="PL387" s="91"/>
      <c r="PM387" s="91"/>
      <c r="PN387" s="91"/>
      <c r="PO387" s="91"/>
      <c r="PP387" s="91"/>
      <c r="PQ387" s="91" t="s">
        <v>218</v>
      </c>
      <c r="PR387" s="91"/>
      <c r="PS387" s="91"/>
      <c r="PT387" s="91"/>
      <c r="PU387" s="91"/>
      <c r="PV387" s="91"/>
      <c r="PW387" s="91"/>
      <c r="PX387" s="91"/>
      <c r="PY387" s="91" t="s">
        <v>218</v>
      </c>
      <c r="PZ387" s="91"/>
      <c r="QA387" s="91"/>
      <c r="QB387" s="91"/>
      <c r="QC387" s="91"/>
      <c r="QD387" s="91"/>
      <c r="QE387" s="91"/>
      <c r="QF387" s="91"/>
      <c r="QG387" s="91" t="s">
        <v>218</v>
      </c>
      <c r="QH387" s="91"/>
      <c r="QI387" s="91"/>
      <c r="QJ387" s="91"/>
      <c r="QK387" s="91"/>
      <c r="QL387" s="91"/>
      <c r="QM387" s="91"/>
      <c r="QN387" s="91"/>
      <c r="QO387" s="91" t="s">
        <v>218</v>
      </c>
      <c r="QP387" s="91"/>
      <c r="QQ387" s="91"/>
      <c r="QR387" s="91"/>
      <c r="QS387" s="91"/>
      <c r="QT387" s="91"/>
      <c r="QU387" s="91"/>
      <c r="QV387" s="91"/>
      <c r="QW387" s="91" t="s">
        <v>218</v>
      </c>
      <c r="QX387" s="91"/>
      <c r="QY387" s="91"/>
      <c r="QZ387" s="91"/>
      <c r="RA387" s="91"/>
      <c r="RB387" s="91"/>
      <c r="RC387" s="91"/>
      <c r="RD387" s="91"/>
      <c r="RE387" s="91" t="s">
        <v>218</v>
      </c>
      <c r="RF387" s="91"/>
      <c r="RG387" s="91"/>
      <c r="RH387" s="91"/>
      <c r="RI387" s="91"/>
      <c r="RJ387" s="91"/>
      <c r="RK387" s="91"/>
      <c r="RL387" s="91"/>
      <c r="RM387" s="91" t="s">
        <v>218</v>
      </c>
      <c r="RN387" s="91"/>
      <c r="RO387" s="91"/>
      <c r="RP387" s="91"/>
      <c r="RQ387" s="91"/>
      <c r="RR387" s="91"/>
      <c r="RS387" s="91"/>
      <c r="RT387" s="91"/>
      <c r="RU387" s="91" t="s">
        <v>218</v>
      </c>
      <c r="RV387" s="91"/>
      <c r="RW387" s="91"/>
      <c r="RX387" s="91"/>
      <c r="RY387" s="91"/>
      <c r="RZ387" s="91"/>
      <c r="SA387" s="91"/>
      <c r="SB387" s="91"/>
      <c r="SC387" s="91" t="s">
        <v>218</v>
      </c>
      <c r="SD387" s="91"/>
      <c r="SE387" s="91"/>
      <c r="SF387" s="91"/>
      <c r="SG387" s="91"/>
      <c r="SH387" s="91"/>
      <c r="SI387" s="91"/>
      <c r="SJ387" s="91"/>
      <c r="SK387" s="91" t="s">
        <v>218</v>
      </c>
      <c r="SL387" s="91"/>
      <c r="SM387" s="91"/>
      <c r="SN387" s="91"/>
      <c r="SO387" s="91"/>
      <c r="SP387" s="91"/>
      <c r="SQ387" s="91"/>
      <c r="SR387" s="91"/>
      <c r="SS387" s="91" t="s">
        <v>218</v>
      </c>
      <c r="ST387" s="91"/>
      <c r="SU387" s="91"/>
      <c r="SV387" s="91"/>
      <c r="SW387" s="91"/>
      <c r="SX387" s="91"/>
      <c r="SY387" s="91"/>
      <c r="SZ387" s="91"/>
      <c r="TA387" s="91" t="s">
        <v>218</v>
      </c>
      <c r="TB387" s="91"/>
      <c r="TC387" s="91"/>
      <c r="TD387" s="91"/>
      <c r="TE387" s="91"/>
      <c r="TF387" s="91"/>
      <c r="TG387" s="91"/>
      <c r="TH387" s="91"/>
      <c r="TI387" s="91" t="s">
        <v>218</v>
      </c>
      <c r="TJ387" s="91"/>
      <c r="TK387" s="91"/>
      <c r="TL387" s="91"/>
      <c r="TM387" s="91"/>
      <c r="TN387" s="91"/>
      <c r="TO387" s="91"/>
      <c r="TP387" s="91"/>
      <c r="TQ387" s="91" t="s">
        <v>218</v>
      </c>
      <c r="TR387" s="91"/>
      <c r="TS387" s="91"/>
      <c r="TT387" s="91"/>
      <c r="TU387" s="91"/>
      <c r="TV387" s="91"/>
      <c r="TW387" s="91"/>
      <c r="TX387" s="91"/>
      <c r="TY387" s="91" t="s">
        <v>218</v>
      </c>
      <c r="TZ387" s="91"/>
      <c r="UA387" s="91"/>
      <c r="UB387" s="91"/>
      <c r="UC387" s="91"/>
      <c r="UD387" s="91"/>
      <c r="UE387" s="91"/>
      <c r="UF387" s="91"/>
      <c r="UG387" s="91" t="s">
        <v>218</v>
      </c>
      <c r="UH387" s="91"/>
      <c r="UI387" s="91"/>
      <c r="UJ387" s="91"/>
      <c r="UK387" s="91"/>
      <c r="UL387" s="91"/>
      <c r="UM387" s="91"/>
      <c r="UN387" s="91"/>
      <c r="UO387" s="91" t="s">
        <v>218</v>
      </c>
      <c r="UP387" s="91"/>
      <c r="UQ387" s="91"/>
      <c r="UR387" s="91"/>
      <c r="US387" s="91"/>
      <c r="UT387" s="91"/>
      <c r="UU387" s="91"/>
      <c r="UV387" s="91"/>
      <c r="UW387" s="91" t="s">
        <v>218</v>
      </c>
      <c r="UX387" s="91"/>
      <c r="UY387" s="91"/>
      <c r="UZ387" s="91"/>
      <c r="VA387" s="91"/>
      <c r="VB387" s="91"/>
      <c r="VC387" s="91"/>
      <c r="VD387" s="91"/>
      <c r="VE387" s="91" t="s">
        <v>218</v>
      </c>
      <c r="VF387" s="91"/>
      <c r="VG387" s="91"/>
      <c r="VH387" s="91"/>
      <c r="VI387" s="91"/>
      <c r="VJ387" s="91"/>
      <c r="VK387" s="91"/>
      <c r="VL387" s="91"/>
      <c r="VM387" s="91" t="s">
        <v>218</v>
      </c>
      <c r="VN387" s="91"/>
      <c r="VO387" s="91"/>
      <c r="VP387" s="91"/>
      <c r="VQ387" s="91"/>
      <c r="VR387" s="91"/>
      <c r="VS387" s="91"/>
      <c r="VT387" s="91"/>
      <c r="VU387" s="91" t="s">
        <v>218</v>
      </c>
      <c r="VV387" s="91"/>
      <c r="VW387" s="91"/>
      <c r="VX387" s="91"/>
      <c r="VY387" s="91"/>
      <c r="VZ387" s="91"/>
      <c r="WA387" s="91"/>
      <c r="WB387" s="91"/>
      <c r="WC387" s="91" t="s">
        <v>218</v>
      </c>
      <c r="WD387" s="91"/>
      <c r="WE387" s="91"/>
      <c r="WF387" s="91"/>
      <c r="WG387" s="91"/>
      <c r="WH387" s="91"/>
      <c r="WI387" s="91"/>
      <c r="WJ387" s="91"/>
      <c r="WK387" s="91" t="s">
        <v>218</v>
      </c>
      <c r="WL387" s="91"/>
      <c r="WM387" s="91"/>
      <c r="WN387" s="91"/>
      <c r="WO387" s="91"/>
      <c r="WP387" s="91"/>
      <c r="WQ387" s="91"/>
      <c r="WR387" s="91"/>
      <c r="WS387" s="91" t="s">
        <v>218</v>
      </c>
      <c r="WT387" s="91"/>
      <c r="WU387" s="91"/>
      <c r="WV387" s="91"/>
      <c r="WW387" s="91"/>
      <c r="WX387" s="91"/>
      <c r="WY387" s="91"/>
      <c r="WZ387" s="91"/>
      <c r="XA387" s="91" t="s">
        <v>218</v>
      </c>
      <c r="XB387" s="91"/>
      <c r="XC387" s="91"/>
      <c r="XD387" s="91"/>
      <c r="XE387" s="91"/>
      <c r="XF387" s="91"/>
      <c r="XG387" s="91"/>
      <c r="XH387" s="91"/>
      <c r="XI387" s="91" t="s">
        <v>218</v>
      </c>
      <c r="XJ387" s="91"/>
      <c r="XK387" s="91"/>
      <c r="XL387" s="91"/>
      <c r="XM387" s="91"/>
      <c r="XN387" s="91"/>
      <c r="XO387" s="91"/>
      <c r="XP387" s="91"/>
      <c r="XQ387" s="91" t="s">
        <v>218</v>
      </c>
      <c r="XR387" s="91"/>
      <c r="XS387" s="91"/>
      <c r="XT387" s="91"/>
      <c r="XU387" s="91"/>
      <c r="XV387" s="91"/>
      <c r="XW387" s="91"/>
      <c r="XX387" s="91"/>
      <c r="XY387" s="91" t="s">
        <v>218</v>
      </c>
      <c r="XZ387" s="91"/>
      <c r="YA387" s="91"/>
      <c r="YB387" s="91"/>
      <c r="YC387" s="91"/>
      <c r="YD387" s="91"/>
      <c r="YE387" s="91"/>
      <c r="YF387" s="91"/>
      <c r="YG387" s="91" t="s">
        <v>218</v>
      </c>
      <c r="YH387" s="91"/>
      <c r="YI387" s="91"/>
      <c r="YJ387" s="91"/>
      <c r="YK387" s="91"/>
      <c r="YL387" s="91"/>
      <c r="YM387" s="91"/>
      <c r="YN387" s="91"/>
      <c r="YO387" s="91" t="s">
        <v>218</v>
      </c>
      <c r="YP387" s="91"/>
      <c r="YQ387" s="91"/>
      <c r="YR387" s="91"/>
      <c r="YS387" s="91"/>
      <c r="YT387" s="91"/>
      <c r="YU387" s="91"/>
      <c r="YV387" s="91"/>
      <c r="YW387" s="91" t="s">
        <v>218</v>
      </c>
      <c r="YX387" s="91"/>
      <c r="YY387" s="91"/>
      <c r="YZ387" s="91"/>
      <c r="ZA387" s="91"/>
      <c r="ZB387" s="91"/>
      <c r="ZC387" s="91"/>
      <c r="ZD387" s="91"/>
      <c r="ZE387" s="91" t="s">
        <v>218</v>
      </c>
      <c r="ZF387" s="91"/>
      <c r="ZG387" s="91"/>
      <c r="ZH387" s="91"/>
      <c r="ZI387" s="91"/>
      <c r="ZJ387" s="91"/>
      <c r="ZK387" s="91"/>
      <c r="ZL387" s="91"/>
      <c r="ZM387" s="91" t="s">
        <v>218</v>
      </c>
      <c r="ZN387" s="91"/>
      <c r="ZO387" s="91"/>
      <c r="ZP387" s="91"/>
      <c r="ZQ387" s="91"/>
      <c r="ZR387" s="91"/>
      <c r="ZS387" s="91"/>
      <c r="ZT387" s="91"/>
      <c r="ZU387" s="91" t="s">
        <v>218</v>
      </c>
      <c r="ZV387" s="91"/>
      <c r="ZW387" s="91"/>
      <c r="ZX387" s="91"/>
      <c r="ZY387" s="91"/>
      <c r="ZZ387" s="91"/>
      <c r="AAA387" s="91"/>
      <c r="AAB387" s="91"/>
      <c r="AAC387" s="91" t="s">
        <v>218</v>
      </c>
      <c r="AAD387" s="91"/>
      <c r="AAE387" s="91"/>
      <c r="AAF387" s="91"/>
      <c r="AAG387" s="91"/>
      <c r="AAH387" s="91"/>
      <c r="AAI387" s="91"/>
      <c r="AAJ387" s="91"/>
      <c r="AAK387" s="91" t="s">
        <v>218</v>
      </c>
      <c r="AAL387" s="91"/>
      <c r="AAM387" s="91"/>
      <c r="AAN387" s="91"/>
      <c r="AAO387" s="91"/>
      <c r="AAP387" s="91"/>
      <c r="AAQ387" s="91"/>
      <c r="AAR387" s="91"/>
      <c r="AAS387" s="91" t="s">
        <v>218</v>
      </c>
      <c r="AAT387" s="91"/>
      <c r="AAU387" s="91"/>
      <c r="AAV387" s="91"/>
      <c r="AAW387" s="91"/>
      <c r="AAX387" s="91"/>
      <c r="AAY387" s="91"/>
      <c r="AAZ387" s="91"/>
      <c r="ABA387" s="91" t="s">
        <v>218</v>
      </c>
      <c r="ABB387" s="91"/>
      <c r="ABC387" s="91"/>
      <c r="ABD387" s="91"/>
      <c r="ABE387" s="91"/>
      <c r="ABF387" s="91"/>
      <c r="ABG387" s="91"/>
      <c r="ABH387" s="91"/>
      <c r="ABI387" s="91" t="s">
        <v>218</v>
      </c>
      <c r="ABJ387" s="91"/>
      <c r="ABK387" s="91"/>
      <c r="ABL387" s="91"/>
      <c r="ABM387" s="91"/>
      <c r="ABN387" s="91"/>
      <c r="ABO387" s="91"/>
      <c r="ABP387" s="91"/>
      <c r="ABQ387" s="91" t="s">
        <v>218</v>
      </c>
      <c r="ABR387" s="91"/>
      <c r="ABS387" s="91"/>
      <c r="ABT387" s="91"/>
      <c r="ABU387" s="91"/>
      <c r="ABV387" s="91"/>
      <c r="ABW387" s="91"/>
      <c r="ABX387" s="91"/>
      <c r="ABY387" s="91" t="s">
        <v>218</v>
      </c>
      <c r="ABZ387" s="91"/>
      <c r="ACA387" s="91"/>
      <c r="ACB387" s="91"/>
      <c r="ACC387" s="91"/>
      <c r="ACD387" s="91"/>
      <c r="ACE387" s="91"/>
      <c r="ACF387" s="91"/>
      <c r="ACG387" s="91" t="s">
        <v>218</v>
      </c>
      <c r="ACH387" s="91"/>
      <c r="ACI387" s="91"/>
      <c r="ACJ387" s="91"/>
      <c r="ACK387" s="91"/>
      <c r="ACL387" s="91"/>
      <c r="ACM387" s="91"/>
      <c r="ACN387" s="91"/>
      <c r="ACO387" s="91" t="s">
        <v>218</v>
      </c>
      <c r="ACP387" s="91"/>
      <c r="ACQ387" s="91"/>
      <c r="ACR387" s="91"/>
      <c r="ACS387" s="91"/>
      <c r="ACT387" s="91"/>
      <c r="ACU387" s="91"/>
      <c r="ACV387" s="91"/>
      <c r="ACW387" s="91" t="s">
        <v>218</v>
      </c>
      <c r="ACX387" s="91"/>
      <c r="ACY387" s="91"/>
      <c r="ACZ387" s="91"/>
      <c r="ADA387" s="91"/>
      <c r="ADB387" s="91"/>
      <c r="ADC387" s="91"/>
      <c r="ADD387" s="91"/>
      <c r="ADE387" s="91" t="s">
        <v>218</v>
      </c>
      <c r="ADF387" s="91"/>
      <c r="ADG387" s="91"/>
      <c r="ADH387" s="91"/>
      <c r="ADI387" s="91"/>
      <c r="ADJ387" s="91"/>
      <c r="ADK387" s="91"/>
      <c r="ADL387" s="91"/>
      <c r="ADM387" s="91" t="s">
        <v>218</v>
      </c>
      <c r="ADN387" s="91"/>
      <c r="ADO387" s="91"/>
      <c r="ADP387" s="91"/>
      <c r="ADQ387" s="91"/>
      <c r="ADR387" s="91"/>
      <c r="ADS387" s="91"/>
      <c r="ADT387" s="91"/>
      <c r="ADU387" s="91" t="s">
        <v>218</v>
      </c>
      <c r="ADV387" s="91"/>
      <c r="ADW387" s="91"/>
      <c r="ADX387" s="91"/>
      <c r="ADY387" s="91"/>
      <c r="ADZ387" s="91"/>
      <c r="AEA387" s="91"/>
      <c r="AEB387" s="91"/>
      <c r="AEC387" s="91" t="s">
        <v>218</v>
      </c>
      <c r="AED387" s="91"/>
      <c r="AEE387" s="91"/>
      <c r="AEF387" s="91"/>
      <c r="AEG387" s="91"/>
      <c r="AEH387" s="91"/>
      <c r="AEI387" s="91"/>
      <c r="AEJ387" s="91"/>
      <c r="AEK387" s="91" t="s">
        <v>218</v>
      </c>
      <c r="AEL387" s="91"/>
      <c r="AEM387" s="91"/>
      <c r="AEN387" s="91"/>
      <c r="AEO387" s="91"/>
      <c r="AEP387" s="91"/>
      <c r="AEQ387" s="91"/>
      <c r="AER387" s="91"/>
      <c r="AES387" s="91" t="s">
        <v>218</v>
      </c>
      <c r="AET387" s="91"/>
      <c r="AEU387" s="91"/>
      <c r="AEV387" s="91"/>
      <c r="AEW387" s="91"/>
      <c r="AEX387" s="91"/>
      <c r="AEY387" s="91"/>
      <c r="AEZ387" s="91"/>
      <c r="AFA387" s="91" t="s">
        <v>218</v>
      </c>
      <c r="AFB387" s="91"/>
      <c r="AFC387" s="91"/>
      <c r="AFD387" s="91"/>
      <c r="AFE387" s="91"/>
      <c r="AFF387" s="91"/>
      <c r="AFG387" s="91"/>
      <c r="AFH387" s="91"/>
      <c r="AFI387" s="91" t="s">
        <v>218</v>
      </c>
      <c r="AFJ387" s="91"/>
      <c r="AFK387" s="91"/>
      <c r="AFL387" s="91"/>
      <c r="AFM387" s="91"/>
      <c r="AFN387" s="91"/>
      <c r="AFO387" s="91"/>
      <c r="AFP387" s="91"/>
      <c r="AFQ387" s="91" t="s">
        <v>218</v>
      </c>
      <c r="AFR387" s="91"/>
      <c r="AFS387" s="91"/>
      <c r="AFT387" s="91"/>
      <c r="AFU387" s="91"/>
      <c r="AFV387" s="91"/>
      <c r="AFW387" s="91"/>
      <c r="AFX387" s="91"/>
      <c r="AFY387" s="91" t="s">
        <v>218</v>
      </c>
      <c r="AFZ387" s="91"/>
      <c r="AGA387" s="91"/>
      <c r="AGB387" s="91"/>
      <c r="AGC387" s="91"/>
      <c r="AGD387" s="91"/>
      <c r="AGE387" s="91"/>
      <c r="AGF387" s="91"/>
      <c r="AGG387" s="91" t="s">
        <v>218</v>
      </c>
      <c r="AGH387" s="91"/>
      <c r="AGI387" s="91"/>
      <c r="AGJ387" s="91"/>
      <c r="AGK387" s="91"/>
      <c r="AGL387" s="91"/>
      <c r="AGM387" s="91"/>
      <c r="AGN387" s="91"/>
      <c r="AGO387" s="91" t="s">
        <v>218</v>
      </c>
      <c r="AGP387" s="91"/>
      <c r="AGQ387" s="91"/>
      <c r="AGR387" s="91"/>
      <c r="AGS387" s="91"/>
      <c r="AGT387" s="91"/>
      <c r="AGU387" s="91"/>
      <c r="AGV387" s="91"/>
      <c r="AGW387" s="91" t="s">
        <v>218</v>
      </c>
      <c r="AGX387" s="91"/>
      <c r="AGY387" s="91"/>
      <c r="AGZ387" s="91"/>
      <c r="AHA387" s="91"/>
      <c r="AHB387" s="91"/>
      <c r="AHC387" s="91"/>
      <c r="AHD387" s="91"/>
      <c r="AHE387" s="91" t="s">
        <v>218</v>
      </c>
      <c r="AHF387" s="91"/>
      <c r="AHG387" s="91"/>
      <c r="AHH387" s="91"/>
      <c r="AHI387" s="91"/>
      <c r="AHJ387" s="91"/>
      <c r="AHK387" s="91"/>
      <c r="AHL387" s="91"/>
      <c r="AHM387" s="91" t="s">
        <v>218</v>
      </c>
      <c r="AHN387" s="91"/>
      <c r="AHO387" s="91"/>
      <c r="AHP387" s="91"/>
      <c r="AHQ387" s="91"/>
      <c r="AHR387" s="91"/>
      <c r="AHS387" s="91"/>
      <c r="AHT387" s="91"/>
      <c r="AHU387" s="91" t="s">
        <v>218</v>
      </c>
      <c r="AHV387" s="91"/>
      <c r="AHW387" s="91"/>
      <c r="AHX387" s="91"/>
      <c r="AHY387" s="91"/>
      <c r="AHZ387" s="91"/>
      <c r="AIA387" s="91"/>
      <c r="AIB387" s="91"/>
      <c r="AIC387" s="91" t="s">
        <v>218</v>
      </c>
      <c r="AID387" s="91"/>
      <c r="AIE387" s="91"/>
      <c r="AIF387" s="91"/>
      <c r="AIG387" s="91"/>
      <c r="AIH387" s="91"/>
      <c r="AII387" s="91"/>
      <c r="AIJ387" s="91"/>
      <c r="AIK387" s="91" t="s">
        <v>218</v>
      </c>
      <c r="AIL387" s="91"/>
      <c r="AIM387" s="91"/>
      <c r="AIN387" s="91"/>
      <c r="AIO387" s="91"/>
      <c r="AIP387" s="91"/>
      <c r="AIQ387" s="91"/>
      <c r="AIR387" s="91"/>
      <c r="AIS387" s="91" t="s">
        <v>218</v>
      </c>
      <c r="AIT387" s="91"/>
      <c r="AIU387" s="91"/>
      <c r="AIV387" s="91"/>
      <c r="AIW387" s="91"/>
      <c r="AIX387" s="91"/>
      <c r="AIY387" s="91"/>
      <c r="AIZ387" s="91"/>
      <c r="AJA387" s="91" t="s">
        <v>218</v>
      </c>
      <c r="AJB387" s="91"/>
      <c r="AJC387" s="91"/>
      <c r="AJD387" s="91"/>
      <c r="AJE387" s="91"/>
      <c r="AJF387" s="91"/>
      <c r="AJG387" s="91"/>
      <c r="AJH387" s="91"/>
      <c r="AJI387" s="91" t="s">
        <v>218</v>
      </c>
      <c r="AJJ387" s="91"/>
      <c r="AJK387" s="91"/>
      <c r="AJL387" s="91"/>
      <c r="AJM387" s="91"/>
      <c r="AJN387" s="91"/>
      <c r="AJO387" s="91"/>
      <c r="AJP387" s="91"/>
      <c r="AJQ387" s="91" t="s">
        <v>218</v>
      </c>
      <c r="AJR387" s="91"/>
      <c r="AJS387" s="91"/>
      <c r="AJT387" s="91"/>
      <c r="AJU387" s="91"/>
      <c r="AJV387" s="91"/>
      <c r="AJW387" s="91"/>
      <c r="AJX387" s="91"/>
      <c r="AJY387" s="91" t="s">
        <v>218</v>
      </c>
      <c r="AJZ387" s="91"/>
      <c r="AKA387" s="91"/>
      <c r="AKB387" s="91"/>
      <c r="AKC387" s="91"/>
      <c r="AKD387" s="91"/>
      <c r="AKE387" s="91"/>
      <c r="AKF387" s="91"/>
      <c r="AKG387" s="91" t="s">
        <v>218</v>
      </c>
      <c r="AKH387" s="91"/>
      <c r="AKI387" s="91"/>
      <c r="AKJ387" s="91"/>
      <c r="AKK387" s="91"/>
      <c r="AKL387" s="91"/>
      <c r="AKM387" s="91"/>
      <c r="AKN387" s="91"/>
      <c r="AKO387" s="91" t="s">
        <v>218</v>
      </c>
      <c r="AKP387" s="91"/>
      <c r="AKQ387" s="91"/>
      <c r="AKR387" s="91"/>
      <c r="AKS387" s="91"/>
      <c r="AKT387" s="91"/>
      <c r="AKU387" s="91"/>
      <c r="AKV387" s="91"/>
      <c r="AKW387" s="91" t="s">
        <v>218</v>
      </c>
      <c r="AKX387" s="91"/>
      <c r="AKY387" s="91"/>
      <c r="AKZ387" s="91"/>
      <c r="ALA387" s="91"/>
      <c r="ALB387" s="91"/>
      <c r="ALC387" s="91"/>
      <c r="ALD387" s="91"/>
      <c r="ALE387" s="91" t="s">
        <v>218</v>
      </c>
      <c r="ALF387" s="91"/>
      <c r="ALG387" s="91"/>
      <c r="ALH387" s="91"/>
      <c r="ALI387" s="91"/>
      <c r="ALJ387" s="91"/>
      <c r="ALK387" s="91"/>
      <c r="ALL387" s="91"/>
      <c r="ALM387" s="91" t="s">
        <v>218</v>
      </c>
      <c r="ALN387" s="91"/>
      <c r="ALO387" s="91"/>
      <c r="ALP387" s="91"/>
      <c r="ALQ387" s="91"/>
      <c r="ALR387" s="91"/>
      <c r="ALS387" s="91"/>
      <c r="ALT387" s="91"/>
      <c r="ALU387" s="91" t="s">
        <v>218</v>
      </c>
      <c r="ALV387" s="91"/>
      <c r="ALW387" s="91"/>
      <c r="ALX387" s="91"/>
      <c r="ALY387" s="91"/>
      <c r="ALZ387" s="91"/>
      <c r="AMA387" s="91"/>
      <c r="AMB387" s="91"/>
      <c r="AMC387" s="91" t="s">
        <v>218</v>
      </c>
      <c r="AMD387" s="91"/>
      <c r="AME387" s="91"/>
      <c r="AMF387" s="91"/>
      <c r="AMG387" s="91"/>
      <c r="AMH387" s="91"/>
      <c r="AMI387" s="91"/>
      <c r="AMJ387" s="91"/>
      <c r="AMK387" s="91" t="s">
        <v>218</v>
      </c>
      <c r="AML387" s="91"/>
      <c r="AMM387" s="91"/>
      <c r="AMN387" s="91"/>
      <c r="AMO387" s="91"/>
      <c r="AMP387" s="91"/>
      <c r="AMQ387" s="91"/>
      <c r="AMR387" s="91"/>
      <c r="AMS387" s="91" t="s">
        <v>218</v>
      </c>
      <c r="AMT387" s="91"/>
      <c r="AMU387" s="91"/>
      <c r="AMV387" s="91"/>
      <c r="AMW387" s="91"/>
      <c r="AMX387" s="91"/>
      <c r="AMY387" s="91"/>
      <c r="AMZ387" s="91"/>
      <c r="ANA387" s="91" t="s">
        <v>218</v>
      </c>
      <c r="ANB387" s="91"/>
      <c r="ANC387" s="91"/>
      <c r="AND387" s="91"/>
      <c r="ANE387" s="91"/>
      <c r="ANF387" s="91"/>
      <c r="ANG387" s="91"/>
      <c r="ANH387" s="91"/>
      <c r="ANI387" s="91" t="s">
        <v>218</v>
      </c>
      <c r="ANJ387" s="91"/>
      <c r="ANK387" s="91"/>
      <c r="ANL387" s="91"/>
      <c r="ANM387" s="91"/>
      <c r="ANN387" s="91"/>
      <c r="ANO387" s="91"/>
      <c r="ANP387" s="91"/>
      <c r="ANQ387" s="91" t="s">
        <v>218</v>
      </c>
      <c r="ANR387" s="91"/>
      <c r="ANS387" s="91"/>
      <c r="ANT387" s="91"/>
      <c r="ANU387" s="91"/>
      <c r="ANV387" s="91"/>
      <c r="ANW387" s="91"/>
      <c r="ANX387" s="91"/>
      <c r="ANY387" s="91" t="s">
        <v>218</v>
      </c>
      <c r="ANZ387" s="91"/>
      <c r="AOA387" s="91"/>
      <c r="AOB387" s="91"/>
      <c r="AOC387" s="91"/>
      <c r="AOD387" s="91"/>
      <c r="AOE387" s="91"/>
      <c r="AOF387" s="91"/>
      <c r="AOG387" s="91" t="s">
        <v>218</v>
      </c>
      <c r="AOH387" s="91"/>
      <c r="AOI387" s="91"/>
      <c r="AOJ387" s="91"/>
      <c r="AOK387" s="91"/>
      <c r="AOL387" s="91"/>
      <c r="AOM387" s="91"/>
      <c r="AON387" s="91"/>
      <c r="AOO387" s="91" t="s">
        <v>218</v>
      </c>
      <c r="AOP387" s="91"/>
      <c r="AOQ387" s="91"/>
      <c r="AOR387" s="91"/>
      <c r="AOS387" s="91"/>
      <c r="AOT387" s="91"/>
      <c r="AOU387" s="91"/>
      <c r="AOV387" s="91"/>
      <c r="AOW387" s="91" t="s">
        <v>218</v>
      </c>
      <c r="AOX387" s="91"/>
      <c r="AOY387" s="91"/>
      <c r="AOZ387" s="91"/>
      <c r="APA387" s="91"/>
      <c r="APB387" s="91"/>
      <c r="APC387" s="91"/>
      <c r="APD387" s="91"/>
      <c r="APE387" s="91" t="s">
        <v>218</v>
      </c>
      <c r="APF387" s="91"/>
      <c r="APG387" s="91"/>
      <c r="APH387" s="91"/>
      <c r="API387" s="91"/>
      <c r="APJ387" s="91"/>
      <c r="APK387" s="91"/>
      <c r="APL387" s="91"/>
      <c r="APM387" s="91" t="s">
        <v>218</v>
      </c>
      <c r="APN387" s="91"/>
      <c r="APO387" s="91"/>
      <c r="APP387" s="91"/>
      <c r="APQ387" s="91"/>
      <c r="APR387" s="91"/>
      <c r="APS387" s="91"/>
      <c r="APT387" s="91"/>
      <c r="APU387" s="91" t="s">
        <v>218</v>
      </c>
      <c r="APV387" s="91"/>
      <c r="APW387" s="91"/>
      <c r="APX387" s="91"/>
      <c r="APY387" s="91"/>
      <c r="APZ387" s="91"/>
      <c r="AQA387" s="91"/>
      <c r="AQB387" s="91"/>
      <c r="AQC387" s="91" t="s">
        <v>218</v>
      </c>
      <c r="AQD387" s="91"/>
      <c r="AQE387" s="91"/>
      <c r="AQF387" s="91"/>
      <c r="AQG387" s="91"/>
      <c r="AQH387" s="91"/>
      <c r="AQI387" s="91"/>
      <c r="AQJ387" s="91"/>
      <c r="AQK387" s="91" t="s">
        <v>218</v>
      </c>
      <c r="AQL387" s="91"/>
      <c r="AQM387" s="91"/>
      <c r="AQN387" s="91"/>
      <c r="AQO387" s="91"/>
      <c r="AQP387" s="91"/>
      <c r="AQQ387" s="91"/>
      <c r="AQR387" s="91"/>
      <c r="AQS387" s="91" t="s">
        <v>218</v>
      </c>
      <c r="AQT387" s="91"/>
      <c r="AQU387" s="91"/>
      <c r="AQV387" s="91"/>
      <c r="AQW387" s="91"/>
      <c r="AQX387" s="91"/>
      <c r="AQY387" s="91"/>
      <c r="AQZ387" s="91"/>
      <c r="ARA387" s="91" t="s">
        <v>218</v>
      </c>
      <c r="ARB387" s="91"/>
      <c r="ARC387" s="91"/>
      <c r="ARD387" s="91"/>
      <c r="ARE387" s="91"/>
      <c r="ARF387" s="91"/>
      <c r="ARG387" s="91"/>
      <c r="ARH387" s="91"/>
      <c r="ARI387" s="91" t="s">
        <v>218</v>
      </c>
      <c r="ARJ387" s="91"/>
      <c r="ARK387" s="91"/>
      <c r="ARL387" s="91"/>
      <c r="ARM387" s="91"/>
      <c r="ARN387" s="91"/>
      <c r="ARO387" s="91"/>
      <c r="ARP387" s="91"/>
      <c r="ARQ387" s="91" t="s">
        <v>218</v>
      </c>
      <c r="ARR387" s="91"/>
      <c r="ARS387" s="91"/>
      <c r="ART387" s="91"/>
      <c r="ARU387" s="91"/>
      <c r="ARV387" s="91"/>
      <c r="ARW387" s="91"/>
      <c r="ARX387" s="91"/>
      <c r="ARY387" s="91" t="s">
        <v>218</v>
      </c>
      <c r="ARZ387" s="91"/>
      <c r="ASA387" s="91"/>
      <c r="ASB387" s="91"/>
      <c r="ASC387" s="91"/>
      <c r="ASD387" s="91"/>
      <c r="ASE387" s="91"/>
      <c r="ASF387" s="91"/>
      <c r="ASG387" s="91" t="s">
        <v>218</v>
      </c>
      <c r="ASH387" s="91"/>
      <c r="ASI387" s="91"/>
      <c r="ASJ387" s="91"/>
      <c r="ASK387" s="91"/>
      <c r="ASL387" s="91"/>
      <c r="ASM387" s="91"/>
      <c r="ASN387" s="91"/>
      <c r="ASO387" s="91" t="s">
        <v>218</v>
      </c>
      <c r="ASP387" s="91"/>
      <c r="ASQ387" s="91"/>
      <c r="ASR387" s="91"/>
      <c r="ASS387" s="91"/>
      <c r="AST387" s="91"/>
      <c r="ASU387" s="91"/>
      <c r="ASV387" s="91"/>
      <c r="ASW387" s="91" t="s">
        <v>218</v>
      </c>
      <c r="ASX387" s="91"/>
      <c r="ASY387" s="91"/>
      <c r="ASZ387" s="91"/>
      <c r="ATA387" s="91"/>
      <c r="ATB387" s="91"/>
      <c r="ATC387" s="91"/>
      <c r="ATD387" s="91"/>
      <c r="ATE387" s="91" t="s">
        <v>218</v>
      </c>
      <c r="ATF387" s="91"/>
      <c r="ATG387" s="91"/>
      <c r="ATH387" s="91"/>
      <c r="ATI387" s="91"/>
      <c r="ATJ387" s="91"/>
      <c r="ATK387" s="91"/>
      <c r="ATL387" s="91"/>
      <c r="ATM387" s="91" t="s">
        <v>218</v>
      </c>
      <c r="ATN387" s="91"/>
      <c r="ATO387" s="91"/>
      <c r="ATP387" s="91"/>
      <c r="ATQ387" s="91"/>
      <c r="ATR387" s="91"/>
      <c r="ATS387" s="91"/>
      <c r="ATT387" s="91"/>
      <c r="ATU387" s="91" t="s">
        <v>218</v>
      </c>
      <c r="ATV387" s="91"/>
      <c r="ATW387" s="91"/>
      <c r="ATX387" s="91"/>
      <c r="ATY387" s="91"/>
      <c r="ATZ387" s="91"/>
      <c r="AUA387" s="91"/>
      <c r="AUB387" s="91"/>
      <c r="AUC387" s="91" t="s">
        <v>218</v>
      </c>
      <c r="AUD387" s="91"/>
      <c r="AUE387" s="91"/>
      <c r="AUF387" s="91"/>
      <c r="AUG387" s="91"/>
      <c r="AUH387" s="91"/>
      <c r="AUI387" s="91"/>
      <c r="AUJ387" s="91"/>
      <c r="AUK387" s="91" t="s">
        <v>218</v>
      </c>
      <c r="AUL387" s="91"/>
      <c r="AUM387" s="91"/>
      <c r="AUN387" s="91"/>
      <c r="AUO387" s="91"/>
      <c r="AUP387" s="91"/>
      <c r="AUQ387" s="91"/>
      <c r="AUR387" s="91"/>
      <c r="AUS387" s="91" t="s">
        <v>218</v>
      </c>
      <c r="AUT387" s="91"/>
      <c r="AUU387" s="91"/>
      <c r="AUV387" s="91"/>
      <c r="AUW387" s="91"/>
      <c r="AUX387" s="91"/>
      <c r="AUY387" s="91"/>
      <c r="AUZ387" s="91"/>
      <c r="AVA387" s="91" t="s">
        <v>218</v>
      </c>
      <c r="AVB387" s="91"/>
      <c r="AVC387" s="91"/>
      <c r="AVD387" s="91"/>
      <c r="AVE387" s="91"/>
      <c r="AVF387" s="91"/>
      <c r="AVG387" s="91"/>
      <c r="AVH387" s="91"/>
      <c r="AVI387" s="91" t="s">
        <v>218</v>
      </c>
      <c r="AVJ387" s="91"/>
      <c r="AVK387" s="91"/>
      <c r="AVL387" s="91"/>
      <c r="AVM387" s="91"/>
      <c r="AVN387" s="91"/>
      <c r="AVO387" s="91"/>
      <c r="AVP387" s="91"/>
      <c r="AVQ387" s="91" t="s">
        <v>218</v>
      </c>
      <c r="AVR387" s="91"/>
      <c r="AVS387" s="91"/>
      <c r="AVT387" s="91"/>
      <c r="AVU387" s="91"/>
      <c r="AVV387" s="91"/>
      <c r="AVW387" s="91"/>
      <c r="AVX387" s="91"/>
      <c r="AVY387" s="91" t="s">
        <v>218</v>
      </c>
      <c r="AVZ387" s="91"/>
      <c r="AWA387" s="91"/>
      <c r="AWB387" s="91"/>
      <c r="AWC387" s="91"/>
      <c r="AWD387" s="91"/>
      <c r="AWE387" s="91"/>
      <c r="AWF387" s="91"/>
      <c r="AWG387" s="91" t="s">
        <v>218</v>
      </c>
      <c r="AWH387" s="91"/>
      <c r="AWI387" s="91"/>
      <c r="AWJ387" s="91"/>
      <c r="AWK387" s="91"/>
      <c r="AWL387" s="91"/>
      <c r="AWM387" s="91"/>
      <c r="AWN387" s="91"/>
      <c r="AWO387" s="91" t="s">
        <v>218</v>
      </c>
      <c r="AWP387" s="91"/>
      <c r="AWQ387" s="91"/>
      <c r="AWR387" s="91"/>
      <c r="AWS387" s="91"/>
      <c r="AWT387" s="91"/>
      <c r="AWU387" s="91"/>
      <c r="AWV387" s="91"/>
      <c r="AWW387" s="91" t="s">
        <v>218</v>
      </c>
      <c r="AWX387" s="91"/>
      <c r="AWY387" s="91"/>
      <c r="AWZ387" s="91"/>
      <c r="AXA387" s="91"/>
      <c r="AXB387" s="91"/>
      <c r="AXC387" s="91"/>
      <c r="AXD387" s="91"/>
      <c r="AXE387" s="91" t="s">
        <v>218</v>
      </c>
      <c r="AXF387" s="91"/>
      <c r="AXG387" s="91"/>
      <c r="AXH387" s="91"/>
      <c r="AXI387" s="91"/>
      <c r="AXJ387" s="91"/>
      <c r="AXK387" s="91"/>
      <c r="AXL387" s="91"/>
      <c r="AXM387" s="91" t="s">
        <v>218</v>
      </c>
      <c r="AXN387" s="91"/>
      <c r="AXO387" s="91"/>
      <c r="AXP387" s="91"/>
      <c r="AXQ387" s="91"/>
      <c r="AXR387" s="91"/>
      <c r="AXS387" s="91"/>
      <c r="AXT387" s="91"/>
      <c r="AXU387" s="91" t="s">
        <v>218</v>
      </c>
      <c r="AXV387" s="91"/>
      <c r="AXW387" s="91"/>
      <c r="AXX387" s="91"/>
      <c r="AXY387" s="91"/>
      <c r="AXZ387" s="91"/>
      <c r="AYA387" s="91"/>
      <c r="AYB387" s="91"/>
      <c r="AYC387" s="91" t="s">
        <v>218</v>
      </c>
      <c r="AYD387" s="91"/>
      <c r="AYE387" s="91"/>
      <c r="AYF387" s="91"/>
      <c r="AYG387" s="91"/>
      <c r="AYH387" s="91"/>
      <c r="AYI387" s="91"/>
      <c r="AYJ387" s="91"/>
      <c r="AYK387" s="91" t="s">
        <v>218</v>
      </c>
      <c r="AYL387" s="91"/>
      <c r="AYM387" s="91"/>
      <c r="AYN387" s="91"/>
      <c r="AYO387" s="91"/>
      <c r="AYP387" s="91"/>
      <c r="AYQ387" s="91"/>
      <c r="AYR387" s="91"/>
      <c r="AYS387" s="91" t="s">
        <v>218</v>
      </c>
      <c r="AYT387" s="91"/>
      <c r="AYU387" s="91"/>
      <c r="AYV387" s="91"/>
      <c r="AYW387" s="91"/>
      <c r="AYX387" s="91"/>
      <c r="AYY387" s="91"/>
      <c r="AYZ387" s="91"/>
      <c r="AZA387" s="91" t="s">
        <v>218</v>
      </c>
      <c r="AZB387" s="91"/>
      <c r="AZC387" s="91"/>
      <c r="AZD387" s="91"/>
      <c r="AZE387" s="91"/>
      <c r="AZF387" s="91"/>
      <c r="AZG387" s="91"/>
      <c r="AZH387" s="91"/>
      <c r="AZI387" s="91" t="s">
        <v>218</v>
      </c>
      <c r="AZJ387" s="91"/>
      <c r="AZK387" s="91"/>
      <c r="AZL387" s="91"/>
      <c r="AZM387" s="91"/>
      <c r="AZN387" s="91"/>
      <c r="AZO387" s="91"/>
      <c r="AZP387" s="91"/>
      <c r="AZQ387" s="91" t="s">
        <v>218</v>
      </c>
      <c r="AZR387" s="91"/>
      <c r="AZS387" s="91"/>
      <c r="AZT387" s="91"/>
      <c r="AZU387" s="91"/>
      <c r="AZV387" s="91"/>
      <c r="AZW387" s="91"/>
      <c r="AZX387" s="91"/>
      <c r="AZY387" s="91" t="s">
        <v>218</v>
      </c>
      <c r="AZZ387" s="91"/>
      <c r="BAA387" s="91"/>
      <c r="BAB387" s="91"/>
      <c r="BAC387" s="91"/>
      <c r="BAD387" s="91"/>
      <c r="BAE387" s="91"/>
      <c r="BAF387" s="91"/>
      <c r="BAG387" s="91" t="s">
        <v>218</v>
      </c>
      <c r="BAH387" s="91"/>
      <c r="BAI387" s="91"/>
      <c r="BAJ387" s="91"/>
      <c r="BAK387" s="91"/>
      <c r="BAL387" s="91"/>
      <c r="BAM387" s="91"/>
      <c r="BAN387" s="91"/>
      <c r="BAO387" s="91" t="s">
        <v>218</v>
      </c>
      <c r="BAP387" s="91"/>
      <c r="BAQ387" s="91"/>
      <c r="BAR387" s="91"/>
      <c r="BAS387" s="91"/>
      <c r="BAT387" s="91"/>
      <c r="BAU387" s="91"/>
      <c r="BAV387" s="91"/>
      <c r="BAW387" s="91" t="s">
        <v>218</v>
      </c>
      <c r="BAX387" s="91"/>
      <c r="BAY387" s="91"/>
      <c r="BAZ387" s="91"/>
      <c r="BBA387" s="91"/>
      <c r="BBB387" s="91"/>
      <c r="BBC387" s="91"/>
      <c r="BBD387" s="91"/>
      <c r="BBE387" s="91" t="s">
        <v>218</v>
      </c>
      <c r="BBF387" s="91"/>
      <c r="BBG387" s="91"/>
      <c r="BBH387" s="91"/>
      <c r="BBI387" s="91"/>
      <c r="BBJ387" s="91"/>
      <c r="BBK387" s="91"/>
      <c r="BBL387" s="91"/>
      <c r="BBM387" s="91" t="s">
        <v>218</v>
      </c>
      <c r="BBN387" s="91"/>
      <c r="BBO387" s="91"/>
      <c r="BBP387" s="91"/>
      <c r="BBQ387" s="91"/>
      <c r="BBR387" s="91"/>
      <c r="BBS387" s="91"/>
      <c r="BBT387" s="91"/>
      <c r="BBU387" s="91" t="s">
        <v>218</v>
      </c>
      <c r="BBV387" s="91"/>
      <c r="BBW387" s="91"/>
      <c r="BBX387" s="91"/>
      <c r="BBY387" s="91"/>
      <c r="BBZ387" s="91"/>
      <c r="BCA387" s="91"/>
      <c r="BCB387" s="91"/>
      <c r="BCC387" s="91" t="s">
        <v>218</v>
      </c>
      <c r="BCD387" s="91"/>
      <c r="BCE387" s="91"/>
      <c r="BCF387" s="91"/>
      <c r="BCG387" s="91"/>
      <c r="BCH387" s="91"/>
      <c r="BCI387" s="91"/>
      <c r="BCJ387" s="91"/>
      <c r="BCK387" s="91" t="s">
        <v>218</v>
      </c>
      <c r="BCL387" s="91"/>
      <c r="BCM387" s="91"/>
      <c r="BCN387" s="91"/>
      <c r="BCO387" s="91"/>
      <c r="BCP387" s="91"/>
      <c r="BCQ387" s="91"/>
      <c r="BCR387" s="91"/>
      <c r="BCS387" s="91" t="s">
        <v>218</v>
      </c>
      <c r="BCT387" s="91"/>
      <c r="BCU387" s="91"/>
      <c r="BCV387" s="91"/>
      <c r="BCW387" s="91"/>
      <c r="BCX387" s="91"/>
      <c r="BCY387" s="91"/>
      <c r="BCZ387" s="91"/>
      <c r="BDA387" s="91" t="s">
        <v>218</v>
      </c>
      <c r="BDB387" s="91"/>
      <c r="BDC387" s="91"/>
      <c r="BDD387" s="91"/>
      <c r="BDE387" s="91"/>
      <c r="BDF387" s="91"/>
      <c r="BDG387" s="91"/>
      <c r="BDH387" s="91"/>
      <c r="BDI387" s="91" t="s">
        <v>218</v>
      </c>
      <c r="BDJ387" s="91"/>
      <c r="BDK387" s="91"/>
      <c r="BDL387" s="91"/>
      <c r="BDM387" s="91"/>
      <c r="BDN387" s="91"/>
      <c r="BDO387" s="91"/>
      <c r="BDP387" s="91"/>
      <c r="BDQ387" s="91" t="s">
        <v>218</v>
      </c>
      <c r="BDR387" s="91"/>
      <c r="BDS387" s="91"/>
      <c r="BDT387" s="91"/>
      <c r="BDU387" s="91"/>
      <c r="BDV387" s="91"/>
      <c r="BDW387" s="91"/>
      <c r="BDX387" s="91"/>
      <c r="BDY387" s="91" t="s">
        <v>218</v>
      </c>
      <c r="BDZ387" s="91"/>
      <c r="BEA387" s="91"/>
      <c r="BEB387" s="91"/>
      <c r="BEC387" s="91"/>
      <c r="BED387" s="91"/>
      <c r="BEE387" s="91"/>
      <c r="BEF387" s="91"/>
      <c r="BEG387" s="91" t="s">
        <v>218</v>
      </c>
      <c r="BEH387" s="91"/>
      <c r="BEI387" s="91"/>
      <c r="BEJ387" s="91"/>
      <c r="BEK387" s="91"/>
      <c r="BEL387" s="91"/>
      <c r="BEM387" s="91"/>
      <c r="BEN387" s="91"/>
      <c r="BEO387" s="91" t="s">
        <v>218</v>
      </c>
      <c r="BEP387" s="91"/>
      <c r="BEQ387" s="91"/>
      <c r="BER387" s="91"/>
      <c r="BES387" s="91"/>
      <c r="BET387" s="91"/>
      <c r="BEU387" s="91"/>
      <c r="BEV387" s="91"/>
      <c r="BEW387" s="91" t="s">
        <v>218</v>
      </c>
      <c r="BEX387" s="91"/>
      <c r="BEY387" s="91"/>
      <c r="BEZ387" s="91"/>
      <c r="BFA387" s="91"/>
      <c r="BFB387" s="91"/>
      <c r="BFC387" s="91"/>
      <c r="BFD387" s="91"/>
      <c r="BFE387" s="91" t="s">
        <v>218</v>
      </c>
      <c r="BFF387" s="91"/>
      <c r="BFG387" s="91"/>
      <c r="BFH387" s="91"/>
      <c r="BFI387" s="91"/>
      <c r="BFJ387" s="91"/>
      <c r="BFK387" s="91"/>
      <c r="BFL387" s="91"/>
      <c r="BFM387" s="91" t="s">
        <v>218</v>
      </c>
      <c r="BFN387" s="91"/>
      <c r="BFO387" s="91"/>
      <c r="BFP387" s="91"/>
      <c r="BFQ387" s="91"/>
      <c r="BFR387" s="91"/>
      <c r="BFS387" s="91"/>
      <c r="BFT387" s="91"/>
      <c r="BFU387" s="91" t="s">
        <v>218</v>
      </c>
      <c r="BFV387" s="91"/>
      <c r="BFW387" s="91"/>
      <c r="BFX387" s="91"/>
      <c r="BFY387" s="91"/>
      <c r="BFZ387" s="91"/>
      <c r="BGA387" s="91"/>
      <c r="BGB387" s="91"/>
      <c r="BGC387" s="91" t="s">
        <v>218</v>
      </c>
      <c r="BGD387" s="91"/>
      <c r="BGE387" s="91"/>
      <c r="BGF387" s="91"/>
      <c r="BGG387" s="91"/>
      <c r="BGH387" s="91"/>
      <c r="BGI387" s="91"/>
      <c r="BGJ387" s="91"/>
      <c r="BGK387" s="91" t="s">
        <v>218</v>
      </c>
      <c r="BGL387" s="91"/>
      <c r="BGM387" s="91"/>
      <c r="BGN387" s="91"/>
      <c r="BGO387" s="91"/>
      <c r="BGP387" s="91"/>
      <c r="BGQ387" s="91"/>
      <c r="BGR387" s="91"/>
      <c r="BGS387" s="91" t="s">
        <v>218</v>
      </c>
      <c r="BGT387" s="91"/>
      <c r="BGU387" s="91"/>
      <c r="BGV387" s="91"/>
      <c r="BGW387" s="91"/>
      <c r="BGX387" s="91"/>
      <c r="BGY387" s="91"/>
      <c r="BGZ387" s="91"/>
      <c r="BHA387" s="91" t="s">
        <v>218</v>
      </c>
      <c r="BHB387" s="91"/>
      <c r="BHC387" s="91"/>
      <c r="BHD387" s="91"/>
      <c r="BHE387" s="91"/>
      <c r="BHF387" s="91"/>
      <c r="BHG387" s="91"/>
      <c r="BHH387" s="91"/>
      <c r="BHI387" s="91" t="s">
        <v>218</v>
      </c>
      <c r="BHJ387" s="91"/>
      <c r="BHK387" s="91"/>
      <c r="BHL387" s="91"/>
      <c r="BHM387" s="91"/>
      <c r="BHN387" s="91"/>
      <c r="BHO387" s="91"/>
      <c r="BHP387" s="91"/>
      <c r="BHQ387" s="91" t="s">
        <v>218</v>
      </c>
      <c r="BHR387" s="91"/>
      <c r="BHS387" s="91"/>
      <c r="BHT387" s="91"/>
      <c r="BHU387" s="91"/>
      <c r="BHV387" s="91"/>
      <c r="BHW387" s="91"/>
      <c r="BHX387" s="91"/>
      <c r="BHY387" s="91" t="s">
        <v>218</v>
      </c>
      <c r="BHZ387" s="91"/>
      <c r="BIA387" s="91"/>
      <c r="BIB387" s="91"/>
      <c r="BIC387" s="91"/>
      <c r="BID387" s="91"/>
      <c r="BIE387" s="91"/>
      <c r="BIF387" s="91"/>
      <c r="BIG387" s="91" t="s">
        <v>218</v>
      </c>
      <c r="BIH387" s="91"/>
      <c r="BII387" s="91"/>
      <c r="BIJ387" s="91"/>
      <c r="BIK387" s="91"/>
      <c r="BIL387" s="91"/>
      <c r="BIM387" s="91"/>
      <c r="BIN387" s="91"/>
      <c r="BIO387" s="91" t="s">
        <v>218</v>
      </c>
      <c r="BIP387" s="91"/>
      <c r="BIQ387" s="91"/>
      <c r="BIR387" s="91"/>
      <c r="BIS387" s="91"/>
      <c r="BIT387" s="91"/>
      <c r="BIU387" s="91"/>
      <c r="BIV387" s="91"/>
      <c r="BIW387" s="91" t="s">
        <v>218</v>
      </c>
      <c r="BIX387" s="91"/>
      <c r="BIY387" s="91"/>
      <c r="BIZ387" s="91"/>
      <c r="BJA387" s="91"/>
      <c r="BJB387" s="91"/>
      <c r="BJC387" s="91"/>
      <c r="BJD387" s="91"/>
      <c r="BJE387" s="91" t="s">
        <v>218</v>
      </c>
      <c r="BJF387" s="91"/>
      <c r="BJG387" s="91"/>
      <c r="BJH387" s="91"/>
      <c r="BJI387" s="91"/>
      <c r="BJJ387" s="91"/>
      <c r="BJK387" s="91"/>
      <c r="BJL387" s="91"/>
      <c r="BJM387" s="91" t="s">
        <v>218</v>
      </c>
      <c r="BJN387" s="91"/>
      <c r="BJO387" s="91"/>
      <c r="BJP387" s="91"/>
      <c r="BJQ387" s="91"/>
      <c r="BJR387" s="91"/>
      <c r="BJS387" s="91"/>
      <c r="BJT387" s="91"/>
      <c r="BJU387" s="91" t="s">
        <v>218</v>
      </c>
      <c r="BJV387" s="91"/>
      <c r="BJW387" s="91"/>
      <c r="BJX387" s="91"/>
      <c r="BJY387" s="91"/>
      <c r="BJZ387" s="91"/>
      <c r="BKA387" s="91"/>
      <c r="BKB387" s="91"/>
      <c r="BKC387" s="91" t="s">
        <v>218</v>
      </c>
      <c r="BKD387" s="91"/>
      <c r="BKE387" s="91"/>
      <c r="BKF387" s="91"/>
      <c r="BKG387" s="91"/>
      <c r="BKH387" s="91"/>
      <c r="BKI387" s="91"/>
      <c r="BKJ387" s="91"/>
      <c r="BKK387" s="91" t="s">
        <v>218</v>
      </c>
      <c r="BKL387" s="91"/>
      <c r="BKM387" s="91"/>
      <c r="BKN387" s="91"/>
      <c r="BKO387" s="91"/>
      <c r="BKP387" s="91"/>
      <c r="BKQ387" s="91"/>
      <c r="BKR387" s="91"/>
      <c r="BKS387" s="91" t="s">
        <v>218</v>
      </c>
      <c r="BKT387" s="91"/>
      <c r="BKU387" s="91"/>
      <c r="BKV387" s="91"/>
      <c r="BKW387" s="91"/>
      <c r="BKX387" s="91"/>
      <c r="BKY387" s="91"/>
      <c r="BKZ387" s="91"/>
      <c r="BLA387" s="91" t="s">
        <v>218</v>
      </c>
      <c r="BLB387" s="91"/>
      <c r="BLC387" s="91"/>
      <c r="BLD387" s="91"/>
      <c r="BLE387" s="91"/>
      <c r="BLF387" s="91"/>
      <c r="BLG387" s="91"/>
      <c r="BLH387" s="91"/>
      <c r="BLI387" s="91" t="s">
        <v>218</v>
      </c>
      <c r="BLJ387" s="91"/>
      <c r="BLK387" s="91"/>
      <c r="BLL387" s="91"/>
      <c r="BLM387" s="91"/>
      <c r="BLN387" s="91"/>
      <c r="BLO387" s="91"/>
      <c r="BLP387" s="91"/>
      <c r="BLQ387" s="91" t="s">
        <v>218</v>
      </c>
      <c r="BLR387" s="91"/>
      <c r="BLS387" s="91"/>
      <c r="BLT387" s="91"/>
      <c r="BLU387" s="91"/>
      <c r="BLV387" s="91"/>
      <c r="BLW387" s="91"/>
      <c r="BLX387" s="91"/>
      <c r="BLY387" s="91" t="s">
        <v>218</v>
      </c>
      <c r="BLZ387" s="91"/>
      <c r="BMA387" s="91"/>
      <c r="BMB387" s="91"/>
      <c r="BMC387" s="91"/>
      <c r="BMD387" s="91"/>
      <c r="BME387" s="91"/>
      <c r="BMF387" s="91"/>
      <c r="BMG387" s="91" t="s">
        <v>218</v>
      </c>
      <c r="BMH387" s="91"/>
      <c r="BMI387" s="91"/>
      <c r="BMJ387" s="91"/>
      <c r="BMK387" s="91"/>
      <c r="BML387" s="91"/>
      <c r="BMM387" s="91"/>
      <c r="BMN387" s="91"/>
      <c r="BMO387" s="91" t="s">
        <v>218</v>
      </c>
      <c r="BMP387" s="91"/>
      <c r="BMQ387" s="91"/>
      <c r="BMR387" s="91"/>
      <c r="BMS387" s="91"/>
      <c r="BMT387" s="91"/>
      <c r="BMU387" s="91"/>
      <c r="BMV387" s="91"/>
      <c r="BMW387" s="91" t="s">
        <v>218</v>
      </c>
      <c r="BMX387" s="91"/>
      <c r="BMY387" s="91"/>
      <c r="BMZ387" s="91"/>
      <c r="BNA387" s="91"/>
      <c r="BNB387" s="91"/>
      <c r="BNC387" s="91"/>
      <c r="BND387" s="91"/>
      <c r="BNE387" s="91" t="s">
        <v>218</v>
      </c>
      <c r="BNF387" s="91"/>
      <c r="BNG387" s="91"/>
      <c r="BNH387" s="91"/>
      <c r="BNI387" s="91"/>
      <c r="BNJ387" s="91"/>
      <c r="BNK387" s="91"/>
      <c r="BNL387" s="91"/>
      <c r="BNM387" s="91" t="s">
        <v>218</v>
      </c>
      <c r="BNN387" s="91"/>
      <c r="BNO387" s="91"/>
      <c r="BNP387" s="91"/>
      <c r="BNQ387" s="91"/>
      <c r="BNR387" s="91"/>
      <c r="BNS387" s="91"/>
      <c r="BNT387" s="91"/>
      <c r="BNU387" s="91" t="s">
        <v>218</v>
      </c>
      <c r="BNV387" s="91"/>
      <c r="BNW387" s="91"/>
      <c r="BNX387" s="91"/>
      <c r="BNY387" s="91"/>
      <c r="BNZ387" s="91"/>
      <c r="BOA387" s="91"/>
      <c r="BOB387" s="91"/>
      <c r="BOC387" s="91" t="s">
        <v>218</v>
      </c>
      <c r="BOD387" s="91"/>
      <c r="BOE387" s="91"/>
      <c r="BOF387" s="91"/>
      <c r="BOG387" s="91"/>
      <c r="BOH387" s="91"/>
      <c r="BOI387" s="91"/>
      <c r="BOJ387" s="91"/>
      <c r="BOK387" s="91" t="s">
        <v>218</v>
      </c>
      <c r="BOL387" s="91"/>
      <c r="BOM387" s="91"/>
      <c r="BON387" s="91"/>
      <c r="BOO387" s="91"/>
      <c r="BOP387" s="91"/>
      <c r="BOQ387" s="91"/>
      <c r="BOR387" s="91"/>
      <c r="BOS387" s="91" t="s">
        <v>218</v>
      </c>
      <c r="BOT387" s="91"/>
      <c r="BOU387" s="91"/>
      <c r="BOV387" s="91"/>
      <c r="BOW387" s="91"/>
      <c r="BOX387" s="91"/>
      <c r="BOY387" s="91"/>
      <c r="BOZ387" s="91"/>
      <c r="BPA387" s="91" t="s">
        <v>218</v>
      </c>
      <c r="BPB387" s="91"/>
      <c r="BPC387" s="91"/>
      <c r="BPD387" s="91"/>
      <c r="BPE387" s="91"/>
      <c r="BPF387" s="91"/>
      <c r="BPG387" s="91"/>
      <c r="BPH387" s="91"/>
      <c r="BPI387" s="91" t="s">
        <v>218</v>
      </c>
      <c r="BPJ387" s="91"/>
      <c r="BPK387" s="91"/>
      <c r="BPL387" s="91"/>
      <c r="BPM387" s="91"/>
      <c r="BPN387" s="91"/>
      <c r="BPO387" s="91"/>
      <c r="BPP387" s="91"/>
      <c r="BPQ387" s="91" t="s">
        <v>218</v>
      </c>
      <c r="BPR387" s="91"/>
      <c r="BPS387" s="91"/>
      <c r="BPT387" s="91"/>
      <c r="BPU387" s="91"/>
      <c r="BPV387" s="91"/>
      <c r="BPW387" s="91"/>
      <c r="BPX387" s="91"/>
      <c r="BPY387" s="91" t="s">
        <v>218</v>
      </c>
      <c r="BPZ387" s="91"/>
      <c r="BQA387" s="91"/>
      <c r="BQB387" s="91"/>
      <c r="BQC387" s="91"/>
      <c r="BQD387" s="91"/>
      <c r="BQE387" s="91"/>
      <c r="BQF387" s="91"/>
      <c r="BQG387" s="91" t="s">
        <v>218</v>
      </c>
      <c r="BQH387" s="91"/>
      <c r="BQI387" s="91"/>
      <c r="BQJ387" s="91"/>
      <c r="BQK387" s="91"/>
      <c r="BQL387" s="91"/>
      <c r="BQM387" s="91"/>
      <c r="BQN387" s="91"/>
      <c r="BQO387" s="91" t="s">
        <v>218</v>
      </c>
      <c r="BQP387" s="91"/>
      <c r="BQQ387" s="91"/>
      <c r="BQR387" s="91"/>
      <c r="BQS387" s="91"/>
      <c r="BQT387" s="91"/>
      <c r="BQU387" s="91"/>
      <c r="BQV387" s="91"/>
      <c r="BQW387" s="91" t="s">
        <v>218</v>
      </c>
      <c r="BQX387" s="91"/>
      <c r="BQY387" s="91"/>
      <c r="BQZ387" s="91"/>
      <c r="BRA387" s="91"/>
      <c r="BRB387" s="91"/>
      <c r="BRC387" s="91"/>
      <c r="BRD387" s="91"/>
      <c r="BRE387" s="91" t="s">
        <v>218</v>
      </c>
      <c r="BRF387" s="91"/>
      <c r="BRG387" s="91"/>
      <c r="BRH387" s="91"/>
      <c r="BRI387" s="91"/>
      <c r="BRJ387" s="91"/>
      <c r="BRK387" s="91"/>
      <c r="BRL387" s="91"/>
      <c r="BRM387" s="91" t="s">
        <v>218</v>
      </c>
      <c r="BRN387" s="91"/>
      <c r="BRO387" s="91"/>
      <c r="BRP387" s="91"/>
      <c r="BRQ387" s="91"/>
      <c r="BRR387" s="91"/>
      <c r="BRS387" s="91"/>
      <c r="BRT387" s="91"/>
      <c r="BRU387" s="91" t="s">
        <v>218</v>
      </c>
      <c r="BRV387" s="91"/>
      <c r="BRW387" s="91"/>
      <c r="BRX387" s="91"/>
      <c r="BRY387" s="91"/>
      <c r="BRZ387" s="91"/>
      <c r="BSA387" s="91"/>
      <c r="BSB387" s="91"/>
      <c r="BSC387" s="91" t="s">
        <v>218</v>
      </c>
      <c r="BSD387" s="91"/>
      <c r="BSE387" s="91"/>
      <c r="BSF387" s="91"/>
      <c r="BSG387" s="91"/>
      <c r="BSH387" s="91"/>
      <c r="BSI387" s="91"/>
      <c r="BSJ387" s="91"/>
      <c r="BSK387" s="91" t="s">
        <v>218</v>
      </c>
      <c r="BSL387" s="91"/>
      <c r="BSM387" s="91"/>
      <c r="BSN387" s="91"/>
      <c r="BSO387" s="91"/>
      <c r="BSP387" s="91"/>
      <c r="BSQ387" s="91"/>
      <c r="BSR387" s="91"/>
      <c r="BSS387" s="91" t="s">
        <v>218</v>
      </c>
      <c r="BST387" s="91"/>
      <c r="BSU387" s="91"/>
      <c r="BSV387" s="91"/>
      <c r="BSW387" s="91"/>
      <c r="BSX387" s="91"/>
      <c r="BSY387" s="91"/>
      <c r="BSZ387" s="91"/>
      <c r="BTA387" s="91" t="s">
        <v>218</v>
      </c>
      <c r="BTB387" s="91"/>
      <c r="BTC387" s="91"/>
      <c r="BTD387" s="91"/>
      <c r="BTE387" s="91"/>
      <c r="BTF387" s="91"/>
      <c r="BTG387" s="91"/>
      <c r="BTH387" s="91"/>
      <c r="BTI387" s="91" t="s">
        <v>218</v>
      </c>
      <c r="BTJ387" s="91"/>
      <c r="BTK387" s="91"/>
      <c r="BTL387" s="91"/>
      <c r="BTM387" s="91"/>
      <c r="BTN387" s="91"/>
      <c r="BTO387" s="91"/>
      <c r="BTP387" s="91"/>
      <c r="BTQ387" s="91" t="s">
        <v>218</v>
      </c>
      <c r="BTR387" s="91"/>
      <c r="BTS387" s="91"/>
      <c r="BTT387" s="91"/>
      <c r="BTU387" s="91"/>
      <c r="BTV387" s="91"/>
      <c r="BTW387" s="91"/>
      <c r="BTX387" s="91"/>
      <c r="BTY387" s="91" t="s">
        <v>218</v>
      </c>
      <c r="BTZ387" s="91"/>
      <c r="BUA387" s="91"/>
      <c r="BUB387" s="91"/>
      <c r="BUC387" s="91"/>
      <c r="BUD387" s="91"/>
      <c r="BUE387" s="91"/>
      <c r="BUF387" s="91"/>
      <c r="BUG387" s="91" t="s">
        <v>218</v>
      </c>
      <c r="BUH387" s="91"/>
      <c r="BUI387" s="91"/>
      <c r="BUJ387" s="91"/>
      <c r="BUK387" s="91"/>
      <c r="BUL387" s="91"/>
      <c r="BUM387" s="91"/>
      <c r="BUN387" s="91"/>
      <c r="BUO387" s="91" t="s">
        <v>218</v>
      </c>
      <c r="BUP387" s="91"/>
      <c r="BUQ387" s="91"/>
      <c r="BUR387" s="91"/>
      <c r="BUS387" s="91"/>
      <c r="BUT387" s="91"/>
      <c r="BUU387" s="91"/>
      <c r="BUV387" s="91"/>
      <c r="BUW387" s="91" t="s">
        <v>218</v>
      </c>
      <c r="BUX387" s="91"/>
      <c r="BUY387" s="91"/>
      <c r="BUZ387" s="91"/>
      <c r="BVA387" s="91"/>
      <c r="BVB387" s="91"/>
      <c r="BVC387" s="91"/>
      <c r="BVD387" s="91"/>
      <c r="BVE387" s="91" t="s">
        <v>218</v>
      </c>
      <c r="BVF387" s="91"/>
      <c r="BVG387" s="91"/>
      <c r="BVH387" s="91"/>
      <c r="BVI387" s="91"/>
      <c r="BVJ387" s="91"/>
      <c r="BVK387" s="91"/>
      <c r="BVL387" s="91"/>
      <c r="BVM387" s="91" t="s">
        <v>218</v>
      </c>
      <c r="BVN387" s="91"/>
      <c r="BVO387" s="91"/>
      <c r="BVP387" s="91"/>
      <c r="BVQ387" s="91"/>
      <c r="BVR387" s="91"/>
      <c r="BVS387" s="91"/>
      <c r="BVT387" s="91"/>
      <c r="BVU387" s="91" t="s">
        <v>218</v>
      </c>
      <c r="BVV387" s="91"/>
      <c r="BVW387" s="91"/>
      <c r="BVX387" s="91"/>
      <c r="BVY387" s="91"/>
      <c r="BVZ387" s="91"/>
      <c r="BWA387" s="91"/>
      <c r="BWB387" s="91"/>
      <c r="BWC387" s="91" t="s">
        <v>218</v>
      </c>
      <c r="BWD387" s="91"/>
      <c r="BWE387" s="91"/>
      <c r="BWF387" s="91"/>
      <c r="BWG387" s="91"/>
      <c r="BWH387" s="91"/>
      <c r="BWI387" s="91"/>
      <c r="BWJ387" s="91"/>
      <c r="BWK387" s="91" t="s">
        <v>218</v>
      </c>
      <c r="BWL387" s="91"/>
      <c r="BWM387" s="91"/>
      <c r="BWN387" s="91"/>
      <c r="BWO387" s="91"/>
      <c r="BWP387" s="91"/>
      <c r="BWQ387" s="91"/>
      <c r="BWR387" s="91"/>
      <c r="BWS387" s="91" t="s">
        <v>218</v>
      </c>
      <c r="BWT387" s="91"/>
      <c r="BWU387" s="91"/>
      <c r="BWV387" s="91"/>
      <c r="BWW387" s="91"/>
      <c r="BWX387" s="91"/>
      <c r="BWY387" s="91"/>
      <c r="BWZ387" s="91"/>
      <c r="BXA387" s="91" t="s">
        <v>218</v>
      </c>
      <c r="BXB387" s="91"/>
      <c r="BXC387" s="91"/>
      <c r="BXD387" s="91"/>
      <c r="BXE387" s="91"/>
      <c r="BXF387" s="91"/>
      <c r="BXG387" s="91"/>
      <c r="BXH387" s="91"/>
      <c r="BXI387" s="91" t="s">
        <v>218</v>
      </c>
      <c r="BXJ387" s="91"/>
      <c r="BXK387" s="91"/>
      <c r="BXL387" s="91"/>
      <c r="BXM387" s="91"/>
      <c r="BXN387" s="91"/>
      <c r="BXO387" s="91"/>
      <c r="BXP387" s="91"/>
      <c r="BXQ387" s="91" t="s">
        <v>218</v>
      </c>
      <c r="BXR387" s="91"/>
      <c r="BXS387" s="91"/>
      <c r="BXT387" s="91"/>
      <c r="BXU387" s="91"/>
      <c r="BXV387" s="91"/>
      <c r="BXW387" s="91"/>
      <c r="BXX387" s="91"/>
      <c r="BXY387" s="91" t="s">
        <v>218</v>
      </c>
      <c r="BXZ387" s="91"/>
      <c r="BYA387" s="91"/>
      <c r="BYB387" s="91"/>
      <c r="BYC387" s="91"/>
      <c r="BYD387" s="91"/>
      <c r="BYE387" s="91"/>
      <c r="BYF387" s="91"/>
      <c r="BYG387" s="91" t="s">
        <v>218</v>
      </c>
      <c r="BYH387" s="91"/>
      <c r="BYI387" s="91"/>
      <c r="BYJ387" s="91"/>
      <c r="BYK387" s="91"/>
      <c r="BYL387" s="91"/>
      <c r="BYM387" s="91"/>
      <c r="BYN387" s="91"/>
      <c r="BYO387" s="91" t="s">
        <v>218</v>
      </c>
      <c r="BYP387" s="91"/>
      <c r="BYQ387" s="91"/>
      <c r="BYR387" s="91"/>
      <c r="BYS387" s="91"/>
      <c r="BYT387" s="91"/>
      <c r="BYU387" s="91"/>
      <c r="BYV387" s="91"/>
      <c r="BYW387" s="91" t="s">
        <v>218</v>
      </c>
      <c r="BYX387" s="91"/>
      <c r="BYY387" s="91"/>
      <c r="BYZ387" s="91"/>
      <c r="BZA387" s="91"/>
      <c r="BZB387" s="91"/>
      <c r="BZC387" s="91"/>
      <c r="BZD387" s="91"/>
      <c r="BZE387" s="91" t="s">
        <v>218</v>
      </c>
      <c r="BZF387" s="91"/>
      <c r="BZG387" s="91"/>
      <c r="BZH387" s="91"/>
      <c r="BZI387" s="91"/>
      <c r="BZJ387" s="91"/>
      <c r="BZK387" s="91"/>
      <c r="BZL387" s="91"/>
      <c r="BZM387" s="91" t="s">
        <v>218</v>
      </c>
      <c r="BZN387" s="91"/>
      <c r="BZO387" s="91"/>
      <c r="BZP387" s="91"/>
      <c r="BZQ387" s="91"/>
      <c r="BZR387" s="91"/>
      <c r="BZS387" s="91"/>
      <c r="BZT387" s="91"/>
      <c r="BZU387" s="91" t="s">
        <v>218</v>
      </c>
      <c r="BZV387" s="91"/>
      <c r="BZW387" s="91"/>
      <c r="BZX387" s="91"/>
      <c r="BZY387" s="91"/>
      <c r="BZZ387" s="91"/>
      <c r="CAA387" s="91"/>
      <c r="CAB387" s="91"/>
      <c r="CAC387" s="91" t="s">
        <v>218</v>
      </c>
      <c r="CAD387" s="91"/>
      <c r="CAE387" s="91"/>
      <c r="CAF387" s="91"/>
      <c r="CAG387" s="91"/>
      <c r="CAH387" s="91"/>
      <c r="CAI387" s="91"/>
      <c r="CAJ387" s="91"/>
      <c r="CAK387" s="91" t="s">
        <v>218</v>
      </c>
      <c r="CAL387" s="91"/>
      <c r="CAM387" s="91"/>
      <c r="CAN387" s="91"/>
      <c r="CAO387" s="91"/>
      <c r="CAP387" s="91"/>
      <c r="CAQ387" s="91"/>
      <c r="CAR387" s="91"/>
      <c r="CAS387" s="91" t="s">
        <v>218</v>
      </c>
      <c r="CAT387" s="91"/>
      <c r="CAU387" s="91"/>
      <c r="CAV387" s="91"/>
      <c r="CAW387" s="91"/>
      <c r="CAX387" s="91"/>
      <c r="CAY387" s="91"/>
      <c r="CAZ387" s="91"/>
      <c r="CBA387" s="91" t="s">
        <v>218</v>
      </c>
      <c r="CBB387" s="91"/>
      <c r="CBC387" s="91"/>
      <c r="CBD387" s="91"/>
      <c r="CBE387" s="91"/>
      <c r="CBF387" s="91"/>
      <c r="CBG387" s="91"/>
      <c r="CBH387" s="91"/>
      <c r="CBI387" s="91" t="s">
        <v>218</v>
      </c>
      <c r="CBJ387" s="91"/>
      <c r="CBK387" s="91"/>
      <c r="CBL387" s="91"/>
      <c r="CBM387" s="91"/>
      <c r="CBN387" s="91"/>
      <c r="CBO387" s="91"/>
      <c r="CBP387" s="91"/>
      <c r="CBQ387" s="91" t="s">
        <v>218</v>
      </c>
      <c r="CBR387" s="91"/>
      <c r="CBS387" s="91"/>
      <c r="CBT387" s="91"/>
      <c r="CBU387" s="91"/>
      <c r="CBV387" s="91"/>
      <c r="CBW387" s="91"/>
      <c r="CBX387" s="91"/>
      <c r="CBY387" s="91" t="s">
        <v>218</v>
      </c>
      <c r="CBZ387" s="91"/>
      <c r="CCA387" s="91"/>
      <c r="CCB387" s="91"/>
      <c r="CCC387" s="91"/>
      <c r="CCD387" s="91"/>
      <c r="CCE387" s="91"/>
      <c r="CCF387" s="91"/>
      <c r="CCG387" s="91" t="s">
        <v>218</v>
      </c>
      <c r="CCH387" s="91"/>
      <c r="CCI387" s="91"/>
      <c r="CCJ387" s="91"/>
      <c r="CCK387" s="91"/>
      <c r="CCL387" s="91"/>
      <c r="CCM387" s="91"/>
      <c r="CCN387" s="91"/>
      <c r="CCO387" s="91" t="s">
        <v>218</v>
      </c>
      <c r="CCP387" s="91"/>
      <c r="CCQ387" s="91"/>
      <c r="CCR387" s="91"/>
      <c r="CCS387" s="91"/>
      <c r="CCT387" s="91"/>
      <c r="CCU387" s="91"/>
      <c r="CCV387" s="91"/>
      <c r="CCW387" s="91" t="s">
        <v>218</v>
      </c>
      <c r="CCX387" s="91"/>
      <c r="CCY387" s="91"/>
      <c r="CCZ387" s="91"/>
      <c r="CDA387" s="91"/>
      <c r="CDB387" s="91"/>
      <c r="CDC387" s="91"/>
      <c r="CDD387" s="91"/>
      <c r="CDE387" s="91" t="s">
        <v>218</v>
      </c>
      <c r="CDF387" s="91"/>
      <c r="CDG387" s="91"/>
      <c r="CDH387" s="91"/>
      <c r="CDI387" s="91"/>
      <c r="CDJ387" s="91"/>
      <c r="CDK387" s="91"/>
      <c r="CDL387" s="91"/>
      <c r="CDM387" s="91" t="s">
        <v>218</v>
      </c>
      <c r="CDN387" s="91"/>
      <c r="CDO387" s="91"/>
      <c r="CDP387" s="91"/>
      <c r="CDQ387" s="91"/>
      <c r="CDR387" s="91"/>
      <c r="CDS387" s="91"/>
      <c r="CDT387" s="91"/>
      <c r="CDU387" s="91" t="s">
        <v>218</v>
      </c>
      <c r="CDV387" s="91"/>
      <c r="CDW387" s="91"/>
      <c r="CDX387" s="91"/>
      <c r="CDY387" s="91"/>
      <c r="CDZ387" s="91"/>
      <c r="CEA387" s="91"/>
      <c r="CEB387" s="91"/>
      <c r="CEC387" s="91" t="s">
        <v>218</v>
      </c>
      <c r="CED387" s="91"/>
      <c r="CEE387" s="91"/>
      <c r="CEF387" s="91"/>
      <c r="CEG387" s="91"/>
      <c r="CEH387" s="91"/>
      <c r="CEI387" s="91"/>
      <c r="CEJ387" s="91"/>
      <c r="CEK387" s="91" t="s">
        <v>218</v>
      </c>
      <c r="CEL387" s="91"/>
      <c r="CEM387" s="91"/>
      <c r="CEN387" s="91"/>
      <c r="CEO387" s="91"/>
      <c r="CEP387" s="91"/>
      <c r="CEQ387" s="91"/>
      <c r="CER387" s="91"/>
      <c r="CES387" s="91" t="s">
        <v>218</v>
      </c>
      <c r="CET387" s="91"/>
      <c r="CEU387" s="91"/>
      <c r="CEV387" s="91"/>
      <c r="CEW387" s="91"/>
      <c r="CEX387" s="91"/>
      <c r="CEY387" s="91"/>
      <c r="CEZ387" s="91"/>
      <c r="CFA387" s="91" t="s">
        <v>218</v>
      </c>
      <c r="CFB387" s="91"/>
      <c r="CFC387" s="91"/>
      <c r="CFD387" s="91"/>
      <c r="CFE387" s="91"/>
      <c r="CFF387" s="91"/>
      <c r="CFG387" s="91"/>
      <c r="CFH387" s="91"/>
      <c r="CFI387" s="91" t="s">
        <v>218</v>
      </c>
      <c r="CFJ387" s="91"/>
      <c r="CFK387" s="91"/>
      <c r="CFL387" s="91"/>
      <c r="CFM387" s="91"/>
      <c r="CFN387" s="91"/>
      <c r="CFO387" s="91"/>
      <c r="CFP387" s="91"/>
      <c r="CFQ387" s="91" t="s">
        <v>218</v>
      </c>
      <c r="CFR387" s="91"/>
      <c r="CFS387" s="91"/>
      <c r="CFT387" s="91"/>
      <c r="CFU387" s="91"/>
      <c r="CFV387" s="91"/>
      <c r="CFW387" s="91"/>
      <c r="CFX387" s="91"/>
      <c r="CFY387" s="91" t="s">
        <v>218</v>
      </c>
      <c r="CFZ387" s="91"/>
      <c r="CGA387" s="91"/>
      <c r="CGB387" s="91"/>
      <c r="CGC387" s="91"/>
      <c r="CGD387" s="91"/>
      <c r="CGE387" s="91"/>
      <c r="CGF387" s="91"/>
      <c r="CGG387" s="91" t="s">
        <v>218</v>
      </c>
      <c r="CGH387" s="91"/>
      <c r="CGI387" s="91"/>
      <c r="CGJ387" s="91"/>
      <c r="CGK387" s="91"/>
      <c r="CGL387" s="91"/>
      <c r="CGM387" s="91"/>
      <c r="CGN387" s="91"/>
      <c r="CGO387" s="91" t="s">
        <v>218</v>
      </c>
      <c r="CGP387" s="91"/>
      <c r="CGQ387" s="91"/>
      <c r="CGR387" s="91"/>
      <c r="CGS387" s="91"/>
      <c r="CGT387" s="91"/>
      <c r="CGU387" s="91"/>
      <c r="CGV387" s="91"/>
      <c r="CGW387" s="91" t="s">
        <v>218</v>
      </c>
      <c r="CGX387" s="91"/>
      <c r="CGY387" s="91"/>
      <c r="CGZ387" s="91"/>
      <c r="CHA387" s="91"/>
      <c r="CHB387" s="91"/>
      <c r="CHC387" s="91"/>
      <c r="CHD387" s="91"/>
      <c r="CHE387" s="91" t="s">
        <v>218</v>
      </c>
      <c r="CHF387" s="91"/>
      <c r="CHG387" s="91"/>
      <c r="CHH387" s="91"/>
      <c r="CHI387" s="91"/>
      <c r="CHJ387" s="91"/>
      <c r="CHK387" s="91"/>
      <c r="CHL387" s="91"/>
      <c r="CHM387" s="91" t="s">
        <v>218</v>
      </c>
      <c r="CHN387" s="91"/>
      <c r="CHO387" s="91"/>
      <c r="CHP387" s="91"/>
      <c r="CHQ387" s="91"/>
      <c r="CHR387" s="91"/>
      <c r="CHS387" s="91"/>
      <c r="CHT387" s="91"/>
      <c r="CHU387" s="91" t="s">
        <v>218</v>
      </c>
      <c r="CHV387" s="91"/>
      <c r="CHW387" s="91"/>
      <c r="CHX387" s="91"/>
      <c r="CHY387" s="91"/>
      <c r="CHZ387" s="91"/>
      <c r="CIA387" s="91"/>
      <c r="CIB387" s="91"/>
      <c r="CIC387" s="91" t="s">
        <v>218</v>
      </c>
      <c r="CID387" s="91"/>
      <c r="CIE387" s="91"/>
      <c r="CIF387" s="91"/>
      <c r="CIG387" s="91"/>
      <c r="CIH387" s="91"/>
      <c r="CII387" s="91"/>
      <c r="CIJ387" s="91"/>
      <c r="CIK387" s="91" t="s">
        <v>218</v>
      </c>
      <c r="CIL387" s="91"/>
      <c r="CIM387" s="91"/>
      <c r="CIN387" s="91"/>
      <c r="CIO387" s="91"/>
      <c r="CIP387" s="91"/>
      <c r="CIQ387" s="91"/>
      <c r="CIR387" s="91"/>
      <c r="CIS387" s="91" t="s">
        <v>218</v>
      </c>
      <c r="CIT387" s="91"/>
      <c r="CIU387" s="91"/>
      <c r="CIV387" s="91"/>
      <c r="CIW387" s="91"/>
      <c r="CIX387" s="91"/>
      <c r="CIY387" s="91"/>
      <c r="CIZ387" s="91"/>
      <c r="CJA387" s="91" t="s">
        <v>218</v>
      </c>
      <c r="CJB387" s="91"/>
      <c r="CJC387" s="91"/>
      <c r="CJD387" s="91"/>
      <c r="CJE387" s="91"/>
      <c r="CJF387" s="91"/>
      <c r="CJG387" s="91"/>
      <c r="CJH387" s="91"/>
      <c r="CJI387" s="91" t="s">
        <v>218</v>
      </c>
      <c r="CJJ387" s="91"/>
      <c r="CJK387" s="91"/>
      <c r="CJL387" s="91"/>
      <c r="CJM387" s="91"/>
      <c r="CJN387" s="91"/>
      <c r="CJO387" s="91"/>
      <c r="CJP387" s="91"/>
      <c r="CJQ387" s="91" t="s">
        <v>218</v>
      </c>
      <c r="CJR387" s="91"/>
      <c r="CJS387" s="91"/>
      <c r="CJT387" s="91"/>
      <c r="CJU387" s="91"/>
      <c r="CJV387" s="91"/>
      <c r="CJW387" s="91"/>
      <c r="CJX387" s="91"/>
      <c r="CJY387" s="91" t="s">
        <v>218</v>
      </c>
      <c r="CJZ387" s="91"/>
      <c r="CKA387" s="91"/>
      <c r="CKB387" s="91"/>
      <c r="CKC387" s="91"/>
      <c r="CKD387" s="91"/>
      <c r="CKE387" s="91"/>
      <c r="CKF387" s="91"/>
      <c r="CKG387" s="91" t="s">
        <v>218</v>
      </c>
      <c r="CKH387" s="91"/>
      <c r="CKI387" s="91"/>
      <c r="CKJ387" s="91"/>
      <c r="CKK387" s="91"/>
      <c r="CKL387" s="91"/>
      <c r="CKM387" s="91"/>
      <c r="CKN387" s="91"/>
      <c r="CKO387" s="91" t="s">
        <v>218</v>
      </c>
      <c r="CKP387" s="91"/>
      <c r="CKQ387" s="91"/>
      <c r="CKR387" s="91"/>
      <c r="CKS387" s="91"/>
      <c r="CKT387" s="91"/>
      <c r="CKU387" s="91"/>
      <c r="CKV387" s="91"/>
      <c r="CKW387" s="91" t="s">
        <v>218</v>
      </c>
      <c r="CKX387" s="91"/>
      <c r="CKY387" s="91"/>
      <c r="CKZ387" s="91"/>
      <c r="CLA387" s="91"/>
      <c r="CLB387" s="91"/>
      <c r="CLC387" s="91"/>
      <c r="CLD387" s="91"/>
      <c r="CLE387" s="91" t="s">
        <v>218</v>
      </c>
      <c r="CLF387" s="91"/>
      <c r="CLG387" s="91"/>
      <c r="CLH387" s="91"/>
      <c r="CLI387" s="91"/>
      <c r="CLJ387" s="91"/>
      <c r="CLK387" s="91"/>
      <c r="CLL387" s="91"/>
      <c r="CLM387" s="91" t="s">
        <v>218</v>
      </c>
      <c r="CLN387" s="91"/>
      <c r="CLO387" s="91"/>
      <c r="CLP387" s="91"/>
      <c r="CLQ387" s="91"/>
      <c r="CLR387" s="91"/>
      <c r="CLS387" s="91"/>
      <c r="CLT387" s="91"/>
      <c r="CLU387" s="91" t="s">
        <v>218</v>
      </c>
      <c r="CLV387" s="91"/>
      <c r="CLW387" s="91"/>
      <c r="CLX387" s="91"/>
      <c r="CLY387" s="91"/>
      <c r="CLZ387" s="91"/>
      <c r="CMA387" s="91"/>
      <c r="CMB387" s="91"/>
      <c r="CMC387" s="91" t="s">
        <v>218</v>
      </c>
      <c r="CMD387" s="91"/>
      <c r="CME387" s="91"/>
      <c r="CMF387" s="91"/>
      <c r="CMG387" s="91"/>
      <c r="CMH387" s="91"/>
      <c r="CMI387" s="91"/>
      <c r="CMJ387" s="91"/>
      <c r="CMK387" s="91" t="s">
        <v>218</v>
      </c>
      <c r="CML387" s="91"/>
      <c r="CMM387" s="91"/>
      <c r="CMN387" s="91"/>
      <c r="CMO387" s="91"/>
      <c r="CMP387" s="91"/>
      <c r="CMQ387" s="91"/>
      <c r="CMR387" s="91"/>
      <c r="CMS387" s="91" t="s">
        <v>218</v>
      </c>
      <c r="CMT387" s="91"/>
      <c r="CMU387" s="91"/>
      <c r="CMV387" s="91"/>
      <c r="CMW387" s="91"/>
      <c r="CMX387" s="91"/>
      <c r="CMY387" s="91"/>
      <c r="CMZ387" s="91"/>
      <c r="CNA387" s="91" t="s">
        <v>218</v>
      </c>
      <c r="CNB387" s="91"/>
      <c r="CNC387" s="91"/>
      <c r="CND387" s="91"/>
      <c r="CNE387" s="91"/>
      <c r="CNF387" s="91"/>
      <c r="CNG387" s="91"/>
      <c r="CNH387" s="91"/>
      <c r="CNI387" s="91" t="s">
        <v>218</v>
      </c>
      <c r="CNJ387" s="91"/>
      <c r="CNK387" s="91"/>
      <c r="CNL387" s="91"/>
      <c r="CNM387" s="91"/>
      <c r="CNN387" s="91"/>
      <c r="CNO387" s="91"/>
      <c r="CNP387" s="91"/>
      <c r="CNQ387" s="91" t="s">
        <v>218</v>
      </c>
      <c r="CNR387" s="91"/>
      <c r="CNS387" s="91"/>
      <c r="CNT387" s="91"/>
      <c r="CNU387" s="91"/>
      <c r="CNV387" s="91"/>
      <c r="CNW387" s="91"/>
      <c r="CNX387" s="91"/>
      <c r="CNY387" s="91" t="s">
        <v>218</v>
      </c>
      <c r="CNZ387" s="91"/>
      <c r="COA387" s="91"/>
      <c r="COB387" s="91"/>
      <c r="COC387" s="91"/>
      <c r="COD387" s="91"/>
      <c r="COE387" s="91"/>
      <c r="COF387" s="91"/>
      <c r="COG387" s="91" t="s">
        <v>218</v>
      </c>
      <c r="COH387" s="91"/>
      <c r="COI387" s="91"/>
      <c r="COJ387" s="91"/>
      <c r="COK387" s="91"/>
      <c r="COL387" s="91"/>
      <c r="COM387" s="91"/>
      <c r="CON387" s="91"/>
      <c r="COO387" s="91" t="s">
        <v>218</v>
      </c>
      <c r="COP387" s="91"/>
      <c r="COQ387" s="91"/>
      <c r="COR387" s="91"/>
      <c r="COS387" s="91"/>
      <c r="COT387" s="91"/>
      <c r="COU387" s="91"/>
      <c r="COV387" s="91"/>
      <c r="COW387" s="91" t="s">
        <v>218</v>
      </c>
      <c r="COX387" s="91"/>
      <c r="COY387" s="91"/>
      <c r="COZ387" s="91"/>
      <c r="CPA387" s="91"/>
      <c r="CPB387" s="91"/>
      <c r="CPC387" s="91"/>
      <c r="CPD387" s="91"/>
      <c r="CPE387" s="91" t="s">
        <v>218</v>
      </c>
      <c r="CPF387" s="91"/>
      <c r="CPG387" s="91"/>
      <c r="CPH387" s="91"/>
      <c r="CPI387" s="91"/>
      <c r="CPJ387" s="91"/>
      <c r="CPK387" s="91"/>
      <c r="CPL387" s="91"/>
      <c r="CPM387" s="91" t="s">
        <v>218</v>
      </c>
      <c r="CPN387" s="91"/>
      <c r="CPO387" s="91"/>
      <c r="CPP387" s="91"/>
      <c r="CPQ387" s="91"/>
      <c r="CPR387" s="91"/>
      <c r="CPS387" s="91"/>
      <c r="CPT387" s="91"/>
      <c r="CPU387" s="91" t="s">
        <v>218</v>
      </c>
      <c r="CPV387" s="91"/>
      <c r="CPW387" s="91"/>
      <c r="CPX387" s="91"/>
      <c r="CPY387" s="91"/>
      <c r="CPZ387" s="91"/>
      <c r="CQA387" s="91"/>
      <c r="CQB387" s="91"/>
      <c r="CQC387" s="91" t="s">
        <v>218</v>
      </c>
      <c r="CQD387" s="91"/>
      <c r="CQE387" s="91"/>
      <c r="CQF387" s="91"/>
      <c r="CQG387" s="91"/>
      <c r="CQH387" s="91"/>
      <c r="CQI387" s="91"/>
      <c r="CQJ387" s="91"/>
      <c r="CQK387" s="91" t="s">
        <v>218</v>
      </c>
      <c r="CQL387" s="91"/>
      <c r="CQM387" s="91"/>
      <c r="CQN387" s="91"/>
      <c r="CQO387" s="91"/>
      <c r="CQP387" s="91"/>
      <c r="CQQ387" s="91"/>
      <c r="CQR387" s="91"/>
      <c r="CQS387" s="91" t="s">
        <v>218</v>
      </c>
      <c r="CQT387" s="91"/>
      <c r="CQU387" s="91"/>
      <c r="CQV387" s="91"/>
      <c r="CQW387" s="91"/>
      <c r="CQX387" s="91"/>
      <c r="CQY387" s="91"/>
      <c r="CQZ387" s="91"/>
      <c r="CRA387" s="91" t="s">
        <v>218</v>
      </c>
      <c r="CRB387" s="91"/>
      <c r="CRC387" s="91"/>
      <c r="CRD387" s="91"/>
      <c r="CRE387" s="91"/>
      <c r="CRF387" s="91"/>
      <c r="CRG387" s="91"/>
      <c r="CRH387" s="91"/>
      <c r="CRI387" s="91" t="s">
        <v>218</v>
      </c>
      <c r="CRJ387" s="91"/>
      <c r="CRK387" s="91"/>
      <c r="CRL387" s="91"/>
      <c r="CRM387" s="91"/>
      <c r="CRN387" s="91"/>
      <c r="CRO387" s="91"/>
      <c r="CRP387" s="91"/>
      <c r="CRQ387" s="91" t="s">
        <v>218</v>
      </c>
      <c r="CRR387" s="91"/>
      <c r="CRS387" s="91"/>
      <c r="CRT387" s="91"/>
      <c r="CRU387" s="91"/>
      <c r="CRV387" s="91"/>
      <c r="CRW387" s="91"/>
      <c r="CRX387" s="91"/>
      <c r="CRY387" s="91" t="s">
        <v>218</v>
      </c>
      <c r="CRZ387" s="91"/>
      <c r="CSA387" s="91"/>
      <c r="CSB387" s="91"/>
      <c r="CSC387" s="91"/>
      <c r="CSD387" s="91"/>
      <c r="CSE387" s="91"/>
      <c r="CSF387" s="91"/>
      <c r="CSG387" s="91" t="s">
        <v>218</v>
      </c>
      <c r="CSH387" s="91"/>
      <c r="CSI387" s="91"/>
      <c r="CSJ387" s="91"/>
      <c r="CSK387" s="91"/>
      <c r="CSL387" s="91"/>
      <c r="CSM387" s="91"/>
      <c r="CSN387" s="91"/>
      <c r="CSO387" s="91" t="s">
        <v>218</v>
      </c>
      <c r="CSP387" s="91"/>
      <c r="CSQ387" s="91"/>
      <c r="CSR387" s="91"/>
      <c r="CSS387" s="91"/>
      <c r="CST387" s="91"/>
      <c r="CSU387" s="91"/>
      <c r="CSV387" s="91"/>
      <c r="CSW387" s="91" t="s">
        <v>218</v>
      </c>
      <c r="CSX387" s="91"/>
      <c r="CSY387" s="91"/>
      <c r="CSZ387" s="91"/>
      <c r="CTA387" s="91"/>
      <c r="CTB387" s="91"/>
      <c r="CTC387" s="91"/>
      <c r="CTD387" s="91"/>
      <c r="CTE387" s="91" t="s">
        <v>218</v>
      </c>
      <c r="CTF387" s="91"/>
      <c r="CTG387" s="91"/>
      <c r="CTH387" s="91"/>
      <c r="CTI387" s="91"/>
      <c r="CTJ387" s="91"/>
      <c r="CTK387" s="91"/>
      <c r="CTL387" s="91"/>
      <c r="CTM387" s="91" t="s">
        <v>218</v>
      </c>
      <c r="CTN387" s="91"/>
      <c r="CTO387" s="91"/>
      <c r="CTP387" s="91"/>
      <c r="CTQ387" s="91"/>
      <c r="CTR387" s="91"/>
      <c r="CTS387" s="91"/>
      <c r="CTT387" s="91"/>
      <c r="CTU387" s="91" t="s">
        <v>218</v>
      </c>
      <c r="CTV387" s="91"/>
      <c r="CTW387" s="91"/>
      <c r="CTX387" s="91"/>
      <c r="CTY387" s="91"/>
      <c r="CTZ387" s="91"/>
      <c r="CUA387" s="91"/>
      <c r="CUB387" s="91"/>
      <c r="CUC387" s="91" t="s">
        <v>218</v>
      </c>
      <c r="CUD387" s="91"/>
      <c r="CUE387" s="91"/>
      <c r="CUF387" s="91"/>
      <c r="CUG387" s="91"/>
      <c r="CUH387" s="91"/>
      <c r="CUI387" s="91"/>
      <c r="CUJ387" s="91"/>
      <c r="CUK387" s="91" t="s">
        <v>218</v>
      </c>
      <c r="CUL387" s="91"/>
      <c r="CUM387" s="91"/>
      <c r="CUN387" s="91"/>
      <c r="CUO387" s="91"/>
      <c r="CUP387" s="91"/>
      <c r="CUQ387" s="91"/>
      <c r="CUR387" s="91"/>
      <c r="CUS387" s="91" t="s">
        <v>218</v>
      </c>
      <c r="CUT387" s="91"/>
      <c r="CUU387" s="91"/>
      <c r="CUV387" s="91"/>
      <c r="CUW387" s="91"/>
      <c r="CUX387" s="91"/>
      <c r="CUY387" s="91"/>
      <c r="CUZ387" s="91"/>
      <c r="CVA387" s="91" t="s">
        <v>218</v>
      </c>
      <c r="CVB387" s="91"/>
      <c r="CVC387" s="91"/>
      <c r="CVD387" s="91"/>
      <c r="CVE387" s="91"/>
      <c r="CVF387" s="91"/>
      <c r="CVG387" s="91"/>
      <c r="CVH387" s="91"/>
      <c r="CVI387" s="91" t="s">
        <v>218</v>
      </c>
      <c r="CVJ387" s="91"/>
      <c r="CVK387" s="91"/>
      <c r="CVL387" s="91"/>
      <c r="CVM387" s="91"/>
      <c r="CVN387" s="91"/>
      <c r="CVO387" s="91"/>
      <c r="CVP387" s="91"/>
      <c r="CVQ387" s="91" t="s">
        <v>218</v>
      </c>
      <c r="CVR387" s="91"/>
      <c r="CVS387" s="91"/>
      <c r="CVT387" s="91"/>
      <c r="CVU387" s="91"/>
      <c r="CVV387" s="91"/>
      <c r="CVW387" s="91"/>
      <c r="CVX387" s="91"/>
      <c r="CVY387" s="91" t="s">
        <v>218</v>
      </c>
      <c r="CVZ387" s="91"/>
      <c r="CWA387" s="91"/>
      <c r="CWB387" s="91"/>
      <c r="CWC387" s="91"/>
      <c r="CWD387" s="91"/>
      <c r="CWE387" s="91"/>
      <c r="CWF387" s="91"/>
      <c r="CWG387" s="91" t="s">
        <v>218</v>
      </c>
      <c r="CWH387" s="91"/>
      <c r="CWI387" s="91"/>
      <c r="CWJ387" s="91"/>
      <c r="CWK387" s="91"/>
      <c r="CWL387" s="91"/>
      <c r="CWM387" s="91"/>
      <c r="CWN387" s="91"/>
      <c r="CWO387" s="91" t="s">
        <v>218</v>
      </c>
      <c r="CWP387" s="91"/>
      <c r="CWQ387" s="91"/>
      <c r="CWR387" s="91"/>
      <c r="CWS387" s="91"/>
      <c r="CWT387" s="91"/>
      <c r="CWU387" s="91"/>
      <c r="CWV387" s="91"/>
      <c r="CWW387" s="91" t="s">
        <v>218</v>
      </c>
      <c r="CWX387" s="91"/>
      <c r="CWY387" s="91"/>
      <c r="CWZ387" s="91"/>
      <c r="CXA387" s="91"/>
      <c r="CXB387" s="91"/>
      <c r="CXC387" s="91"/>
      <c r="CXD387" s="91"/>
      <c r="CXE387" s="91" t="s">
        <v>218</v>
      </c>
      <c r="CXF387" s="91"/>
      <c r="CXG387" s="91"/>
      <c r="CXH387" s="91"/>
      <c r="CXI387" s="91"/>
      <c r="CXJ387" s="91"/>
      <c r="CXK387" s="91"/>
      <c r="CXL387" s="91"/>
      <c r="CXM387" s="91" t="s">
        <v>218</v>
      </c>
      <c r="CXN387" s="91"/>
      <c r="CXO387" s="91"/>
      <c r="CXP387" s="91"/>
      <c r="CXQ387" s="91"/>
      <c r="CXR387" s="91"/>
      <c r="CXS387" s="91"/>
      <c r="CXT387" s="91"/>
      <c r="CXU387" s="91" t="s">
        <v>218</v>
      </c>
      <c r="CXV387" s="91"/>
      <c r="CXW387" s="91"/>
      <c r="CXX387" s="91"/>
      <c r="CXY387" s="91"/>
      <c r="CXZ387" s="91"/>
      <c r="CYA387" s="91"/>
      <c r="CYB387" s="91"/>
      <c r="CYC387" s="91" t="s">
        <v>218</v>
      </c>
      <c r="CYD387" s="91"/>
      <c r="CYE387" s="91"/>
      <c r="CYF387" s="91"/>
      <c r="CYG387" s="91"/>
      <c r="CYH387" s="91"/>
      <c r="CYI387" s="91"/>
      <c r="CYJ387" s="91"/>
      <c r="CYK387" s="91" t="s">
        <v>218</v>
      </c>
      <c r="CYL387" s="91"/>
      <c r="CYM387" s="91"/>
      <c r="CYN387" s="91"/>
      <c r="CYO387" s="91"/>
      <c r="CYP387" s="91"/>
      <c r="CYQ387" s="91"/>
      <c r="CYR387" s="91"/>
      <c r="CYS387" s="91" t="s">
        <v>218</v>
      </c>
      <c r="CYT387" s="91"/>
      <c r="CYU387" s="91"/>
      <c r="CYV387" s="91"/>
      <c r="CYW387" s="91"/>
      <c r="CYX387" s="91"/>
      <c r="CYY387" s="91"/>
      <c r="CYZ387" s="91"/>
      <c r="CZA387" s="91" t="s">
        <v>218</v>
      </c>
      <c r="CZB387" s="91"/>
      <c r="CZC387" s="91"/>
      <c r="CZD387" s="91"/>
      <c r="CZE387" s="91"/>
      <c r="CZF387" s="91"/>
      <c r="CZG387" s="91"/>
      <c r="CZH387" s="91"/>
      <c r="CZI387" s="91" t="s">
        <v>218</v>
      </c>
      <c r="CZJ387" s="91"/>
      <c r="CZK387" s="91"/>
      <c r="CZL387" s="91"/>
      <c r="CZM387" s="91"/>
      <c r="CZN387" s="91"/>
      <c r="CZO387" s="91"/>
      <c r="CZP387" s="91"/>
      <c r="CZQ387" s="91" t="s">
        <v>218</v>
      </c>
      <c r="CZR387" s="91"/>
      <c r="CZS387" s="91"/>
      <c r="CZT387" s="91"/>
      <c r="CZU387" s="91"/>
      <c r="CZV387" s="91"/>
      <c r="CZW387" s="91"/>
      <c r="CZX387" s="91"/>
      <c r="CZY387" s="91" t="s">
        <v>218</v>
      </c>
      <c r="CZZ387" s="91"/>
      <c r="DAA387" s="91"/>
      <c r="DAB387" s="91"/>
      <c r="DAC387" s="91"/>
      <c r="DAD387" s="91"/>
      <c r="DAE387" s="91"/>
      <c r="DAF387" s="91"/>
      <c r="DAG387" s="91" t="s">
        <v>218</v>
      </c>
      <c r="DAH387" s="91"/>
      <c r="DAI387" s="91"/>
      <c r="DAJ387" s="91"/>
      <c r="DAK387" s="91"/>
      <c r="DAL387" s="91"/>
      <c r="DAM387" s="91"/>
      <c r="DAN387" s="91"/>
      <c r="DAO387" s="91" t="s">
        <v>218</v>
      </c>
      <c r="DAP387" s="91"/>
      <c r="DAQ387" s="91"/>
      <c r="DAR387" s="91"/>
      <c r="DAS387" s="91"/>
      <c r="DAT387" s="91"/>
      <c r="DAU387" s="91"/>
      <c r="DAV387" s="91"/>
      <c r="DAW387" s="91" t="s">
        <v>218</v>
      </c>
      <c r="DAX387" s="91"/>
      <c r="DAY387" s="91"/>
      <c r="DAZ387" s="91"/>
      <c r="DBA387" s="91"/>
      <c r="DBB387" s="91"/>
      <c r="DBC387" s="91"/>
      <c r="DBD387" s="91"/>
      <c r="DBE387" s="91" t="s">
        <v>218</v>
      </c>
      <c r="DBF387" s="91"/>
      <c r="DBG387" s="91"/>
      <c r="DBH387" s="91"/>
      <c r="DBI387" s="91"/>
      <c r="DBJ387" s="91"/>
      <c r="DBK387" s="91"/>
      <c r="DBL387" s="91"/>
      <c r="DBM387" s="91" t="s">
        <v>218</v>
      </c>
      <c r="DBN387" s="91"/>
      <c r="DBO387" s="91"/>
      <c r="DBP387" s="91"/>
      <c r="DBQ387" s="91"/>
      <c r="DBR387" s="91"/>
      <c r="DBS387" s="91"/>
      <c r="DBT387" s="91"/>
      <c r="DBU387" s="91" t="s">
        <v>218</v>
      </c>
      <c r="DBV387" s="91"/>
      <c r="DBW387" s="91"/>
      <c r="DBX387" s="91"/>
      <c r="DBY387" s="91"/>
      <c r="DBZ387" s="91"/>
      <c r="DCA387" s="91"/>
      <c r="DCB387" s="91"/>
      <c r="DCC387" s="91" t="s">
        <v>218</v>
      </c>
      <c r="DCD387" s="91"/>
      <c r="DCE387" s="91"/>
      <c r="DCF387" s="91"/>
      <c r="DCG387" s="91"/>
      <c r="DCH387" s="91"/>
      <c r="DCI387" s="91"/>
      <c r="DCJ387" s="91"/>
      <c r="DCK387" s="91" t="s">
        <v>218</v>
      </c>
      <c r="DCL387" s="91"/>
      <c r="DCM387" s="91"/>
      <c r="DCN387" s="91"/>
      <c r="DCO387" s="91"/>
      <c r="DCP387" s="91"/>
      <c r="DCQ387" s="91"/>
      <c r="DCR387" s="91"/>
      <c r="DCS387" s="91" t="s">
        <v>218</v>
      </c>
      <c r="DCT387" s="91"/>
      <c r="DCU387" s="91"/>
      <c r="DCV387" s="91"/>
      <c r="DCW387" s="91"/>
      <c r="DCX387" s="91"/>
      <c r="DCY387" s="91"/>
      <c r="DCZ387" s="91"/>
      <c r="DDA387" s="91" t="s">
        <v>218</v>
      </c>
      <c r="DDB387" s="91"/>
      <c r="DDC387" s="91"/>
      <c r="DDD387" s="91"/>
      <c r="DDE387" s="91"/>
      <c r="DDF387" s="91"/>
      <c r="DDG387" s="91"/>
      <c r="DDH387" s="91"/>
      <c r="DDI387" s="91" t="s">
        <v>218</v>
      </c>
      <c r="DDJ387" s="91"/>
      <c r="DDK387" s="91"/>
      <c r="DDL387" s="91"/>
      <c r="DDM387" s="91"/>
      <c r="DDN387" s="91"/>
      <c r="DDO387" s="91"/>
      <c r="DDP387" s="91"/>
      <c r="DDQ387" s="91" t="s">
        <v>218</v>
      </c>
      <c r="DDR387" s="91"/>
      <c r="DDS387" s="91"/>
      <c r="DDT387" s="91"/>
      <c r="DDU387" s="91"/>
      <c r="DDV387" s="91"/>
      <c r="DDW387" s="91"/>
      <c r="DDX387" s="91"/>
      <c r="DDY387" s="91" t="s">
        <v>218</v>
      </c>
      <c r="DDZ387" s="91"/>
      <c r="DEA387" s="91"/>
      <c r="DEB387" s="91"/>
      <c r="DEC387" s="91"/>
      <c r="DED387" s="91"/>
      <c r="DEE387" s="91"/>
      <c r="DEF387" s="91"/>
      <c r="DEG387" s="91" t="s">
        <v>218</v>
      </c>
      <c r="DEH387" s="91"/>
      <c r="DEI387" s="91"/>
      <c r="DEJ387" s="91"/>
      <c r="DEK387" s="91"/>
      <c r="DEL387" s="91"/>
      <c r="DEM387" s="91"/>
      <c r="DEN387" s="91"/>
      <c r="DEO387" s="91" t="s">
        <v>218</v>
      </c>
      <c r="DEP387" s="91"/>
      <c r="DEQ387" s="91"/>
      <c r="DER387" s="91"/>
      <c r="DES387" s="91"/>
      <c r="DET387" s="91"/>
      <c r="DEU387" s="91"/>
      <c r="DEV387" s="91"/>
      <c r="DEW387" s="91" t="s">
        <v>218</v>
      </c>
      <c r="DEX387" s="91"/>
      <c r="DEY387" s="91"/>
      <c r="DEZ387" s="91"/>
      <c r="DFA387" s="91"/>
      <c r="DFB387" s="91"/>
      <c r="DFC387" s="91"/>
      <c r="DFD387" s="91"/>
      <c r="DFE387" s="91" t="s">
        <v>218</v>
      </c>
      <c r="DFF387" s="91"/>
      <c r="DFG387" s="91"/>
      <c r="DFH387" s="91"/>
      <c r="DFI387" s="91"/>
      <c r="DFJ387" s="91"/>
      <c r="DFK387" s="91"/>
      <c r="DFL387" s="91"/>
      <c r="DFM387" s="91" t="s">
        <v>218</v>
      </c>
      <c r="DFN387" s="91"/>
      <c r="DFO387" s="91"/>
      <c r="DFP387" s="91"/>
      <c r="DFQ387" s="91"/>
      <c r="DFR387" s="91"/>
      <c r="DFS387" s="91"/>
      <c r="DFT387" s="91"/>
      <c r="DFU387" s="91" t="s">
        <v>218</v>
      </c>
      <c r="DFV387" s="91"/>
      <c r="DFW387" s="91"/>
      <c r="DFX387" s="91"/>
      <c r="DFY387" s="91"/>
      <c r="DFZ387" s="91"/>
      <c r="DGA387" s="91"/>
      <c r="DGB387" s="91"/>
      <c r="DGC387" s="91" t="s">
        <v>218</v>
      </c>
      <c r="DGD387" s="91"/>
      <c r="DGE387" s="91"/>
      <c r="DGF387" s="91"/>
      <c r="DGG387" s="91"/>
      <c r="DGH387" s="91"/>
      <c r="DGI387" s="91"/>
      <c r="DGJ387" s="91"/>
      <c r="DGK387" s="91" t="s">
        <v>218</v>
      </c>
      <c r="DGL387" s="91"/>
      <c r="DGM387" s="91"/>
      <c r="DGN387" s="91"/>
      <c r="DGO387" s="91"/>
      <c r="DGP387" s="91"/>
      <c r="DGQ387" s="91"/>
      <c r="DGR387" s="91"/>
      <c r="DGS387" s="91" t="s">
        <v>218</v>
      </c>
      <c r="DGT387" s="91"/>
      <c r="DGU387" s="91"/>
      <c r="DGV387" s="91"/>
      <c r="DGW387" s="91"/>
      <c r="DGX387" s="91"/>
      <c r="DGY387" s="91"/>
      <c r="DGZ387" s="91"/>
      <c r="DHA387" s="91" t="s">
        <v>218</v>
      </c>
      <c r="DHB387" s="91"/>
      <c r="DHC387" s="91"/>
      <c r="DHD387" s="91"/>
      <c r="DHE387" s="91"/>
      <c r="DHF387" s="91"/>
      <c r="DHG387" s="91"/>
      <c r="DHH387" s="91"/>
      <c r="DHI387" s="91" t="s">
        <v>218</v>
      </c>
      <c r="DHJ387" s="91"/>
      <c r="DHK387" s="91"/>
      <c r="DHL387" s="91"/>
      <c r="DHM387" s="91"/>
      <c r="DHN387" s="91"/>
      <c r="DHO387" s="91"/>
      <c r="DHP387" s="91"/>
      <c r="DHQ387" s="91" t="s">
        <v>218</v>
      </c>
      <c r="DHR387" s="91"/>
      <c r="DHS387" s="91"/>
      <c r="DHT387" s="91"/>
      <c r="DHU387" s="91"/>
      <c r="DHV387" s="91"/>
      <c r="DHW387" s="91"/>
      <c r="DHX387" s="91"/>
      <c r="DHY387" s="91" t="s">
        <v>218</v>
      </c>
      <c r="DHZ387" s="91"/>
      <c r="DIA387" s="91"/>
      <c r="DIB387" s="91"/>
      <c r="DIC387" s="91"/>
      <c r="DID387" s="91"/>
      <c r="DIE387" s="91"/>
      <c r="DIF387" s="91"/>
      <c r="DIG387" s="91" t="s">
        <v>218</v>
      </c>
      <c r="DIH387" s="91"/>
      <c r="DII387" s="91"/>
      <c r="DIJ387" s="91"/>
      <c r="DIK387" s="91"/>
      <c r="DIL387" s="91"/>
      <c r="DIM387" s="91"/>
      <c r="DIN387" s="91"/>
      <c r="DIO387" s="91" t="s">
        <v>218</v>
      </c>
      <c r="DIP387" s="91"/>
      <c r="DIQ387" s="91"/>
      <c r="DIR387" s="91"/>
      <c r="DIS387" s="91"/>
      <c r="DIT387" s="91"/>
      <c r="DIU387" s="91"/>
      <c r="DIV387" s="91"/>
      <c r="DIW387" s="91" t="s">
        <v>218</v>
      </c>
      <c r="DIX387" s="91"/>
      <c r="DIY387" s="91"/>
      <c r="DIZ387" s="91"/>
      <c r="DJA387" s="91"/>
      <c r="DJB387" s="91"/>
      <c r="DJC387" s="91"/>
      <c r="DJD387" s="91"/>
      <c r="DJE387" s="91" t="s">
        <v>218</v>
      </c>
      <c r="DJF387" s="91"/>
      <c r="DJG387" s="91"/>
      <c r="DJH387" s="91"/>
      <c r="DJI387" s="91"/>
      <c r="DJJ387" s="91"/>
      <c r="DJK387" s="91"/>
      <c r="DJL387" s="91"/>
      <c r="DJM387" s="91" t="s">
        <v>218</v>
      </c>
      <c r="DJN387" s="91"/>
      <c r="DJO387" s="91"/>
      <c r="DJP387" s="91"/>
      <c r="DJQ387" s="91"/>
      <c r="DJR387" s="91"/>
      <c r="DJS387" s="91"/>
      <c r="DJT387" s="91"/>
      <c r="DJU387" s="91" t="s">
        <v>218</v>
      </c>
      <c r="DJV387" s="91"/>
      <c r="DJW387" s="91"/>
      <c r="DJX387" s="91"/>
      <c r="DJY387" s="91"/>
      <c r="DJZ387" s="91"/>
      <c r="DKA387" s="91"/>
      <c r="DKB387" s="91"/>
      <c r="DKC387" s="91" t="s">
        <v>218</v>
      </c>
      <c r="DKD387" s="91"/>
      <c r="DKE387" s="91"/>
      <c r="DKF387" s="91"/>
      <c r="DKG387" s="91"/>
      <c r="DKH387" s="91"/>
      <c r="DKI387" s="91"/>
      <c r="DKJ387" s="91"/>
      <c r="DKK387" s="91" t="s">
        <v>218</v>
      </c>
      <c r="DKL387" s="91"/>
      <c r="DKM387" s="91"/>
      <c r="DKN387" s="91"/>
      <c r="DKO387" s="91"/>
      <c r="DKP387" s="91"/>
      <c r="DKQ387" s="91"/>
      <c r="DKR387" s="91"/>
      <c r="DKS387" s="91" t="s">
        <v>218</v>
      </c>
      <c r="DKT387" s="91"/>
      <c r="DKU387" s="91"/>
      <c r="DKV387" s="91"/>
      <c r="DKW387" s="91"/>
      <c r="DKX387" s="91"/>
      <c r="DKY387" s="91"/>
      <c r="DKZ387" s="91"/>
      <c r="DLA387" s="91" t="s">
        <v>218</v>
      </c>
      <c r="DLB387" s="91"/>
      <c r="DLC387" s="91"/>
      <c r="DLD387" s="91"/>
      <c r="DLE387" s="91"/>
      <c r="DLF387" s="91"/>
      <c r="DLG387" s="91"/>
      <c r="DLH387" s="91"/>
      <c r="DLI387" s="91" t="s">
        <v>218</v>
      </c>
      <c r="DLJ387" s="91"/>
      <c r="DLK387" s="91"/>
      <c r="DLL387" s="91"/>
      <c r="DLM387" s="91"/>
      <c r="DLN387" s="91"/>
      <c r="DLO387" s="91"/>
      <c r="DLP387" s="91"/>
      <c r="DLQ387" s="91" t="s">
        <v>218</v>
      </c>
      <c r="DLR387" s="91"/>
      <c r="DLS387" s="91"/>
      <c r="DLT387" s="91"/>
      <c r="DLU387" s="91"/>
      <c r="DLV387" s="91"/>
      <c r="DLW387" s="91"/>
      <c r="DLX387" s="91"/>
      <c r="DLY387" s="91" t="s">
        <v>218</v>
      </c>
      <c r="DLZ387" s="91"/>
      <c r="DMA387" s="91"/>
      <c r="DMB387" s="91"/>
      <c r="DMC387" s="91"/>
      <c r="DMD387" s="91"/>
      <c r="DME387" s="91"/>
      <c r="DMF387" s="91"/>
      <c r="DMG387" s="91" t="s">
        <v>218</v>
      </c>
      <c r="DMH387" s="91"/>
      <c r="DMI387" s="91"/>
      <c r="DMJ387" s="91"/>
      <c r="DMK387" s="91"/>
      <c r="DML387" s="91"/>
      <c r="DMM387" s="91"/>
      <c r="DMN387" s="91"/>
      <c r="DMO387" s="91" t="s">
        <v>218</v>
      </c>
      <c r="DMP387" s="91"/>
      <c r="DMQ387" s="91"/>
      <c r="DMR387" s="91"/>
      <c r="DMS387" s="91"/>
      <c r="DMT387" s="91"/>
      <c r="DMU387" s="91"/>
      <c r="DMV387" s="91"/>
      <c r="DMW387" s="91" t="s">
        <v>218</v>
      </c>
      <c r="DMX387" s="91"/>
      <c r="DMY387" s="91"/>
      <c r="DMZ387" s="91"/>
      <c r="DNA387" s="91"/>
      <c r="DNB387" s="91"/>
      <c r="DNC387" s="91"/>
      <c r="DND387" s="91"/>
      <c r="DNE387" s="91" t="s">
        <v>218</v>
      </c>
      <c r="DNF387" s="91"/>
      <c r="DNG387" s="91"/>
      <c r="DNH387" s="91"/>
      <c r="DNI387" s="91"/>
      <c r="DNJ387" s="91"/>
      <c r="DNK387" s="91"/>
      <c r="DNL387" s="91"/>
      <c r="DNM387" s="91" t="s">
        <v>218</v>
      </c>
      <c r="DNN387" s="91"/>
      <c r="DNO387" s="91"/>
      <c r="DNP387" s="91"/>
      <c r="DNQ387" s="91"/>
      <c r="DNR387" s="91"/>
      <c r="DNS387" s="91"/>
      <c r="DNT387" s="91"/>
      <c r="DNU387" s="91" t="s">
        <v>218</v>
      </c>
      <c r="DNV387" s="91"/>
      <c r="DNW387" s="91"/>
      <c r="DNX387" s="91"/>
      <c r="DNY387" s="91"/>
      <c r="DNZ387" s="91"/>
      <c r="DOA387" s="91"/>
      <c r="DOB387" s="91"/>
      <c r="DOC387" s="91" t="s">
        <v>218</v>
      </c>
      <c r="DOD387" s="91"/>
      <c r="DOE387" s="91"/>
      <c r="DOF387" s="91"/>
      <c r="DOG387" s="91"/>
      <c r="DOH387" s="91"/>
      <c r="DOI387" s="91"/>
      <c r="DOJ387" s="91"/>
      <c r="DOK387" s="91" t="s">
        <v>218</v>
      </c>
      <c r="DOL387" s="91"/>
      <c r="DOM387" s="91"/>
      <c r="DON387" s="91"/>
      <c r="DOO387" s="91"/>
      <c r="DOP387" s="91"/>
      <c r="DOQ387" s="91"/>
      <c r="DOR387" s="91"/>
      <c r="DOS387" s="91" t="s">
        <v>218</v>
      </c>
      <c r="DOT387" s="91"/>
      <c r="DOU387" s="91"/>
      <c r="DOV387" s="91"/>
      <c r="DOW387" s="91"/>
      <c r="DOX387" s="91"/>
      <c r="DOY387" s="91"/>
      <c r="DOZ387" s="91"/>
      <c r="DPA387" s="91" t="s">
        <v>218</v>
      </c>
      <c r="DPB387" s="91"/>
      <c r="DPC387" s="91"/>
      <c r="DPD387" s="91"/>
      <c r="DPE387" s="91"/>
      <c r="DPF387" s="91"/>
      <c r="DPG387" s="91"/>
      <c r="DPH387" s="91"/>
      <c r="DPI387" s="91" t="s">
        <v>218</v>
      </c>
      <c r="DPJ387" s="91"/>
      <c r="DPK387" s="91"/>
      <c r="DPL387" s="91"/>
      <c r="DPM387" s="91"/>
      <c r="DPN387" s="91"/>
      <c r="DPO387" s="91"/>
      <c r="DPP387" s="91"/>
      <c r="DPQ387" s="91" t="s">
        <v>218</v>
      </c>
      <c r="DPR387" s="91"/>
      <c r="DPS387" s="91"/>
      <c r="DPT387" s="91"/>
      <c r="DPU387" s="91"/>
      <c r="DPV387" s="91"/>
      <c r="DPW387" s="91"/>
      <c r="DPX387" s="91"/>
      <c r="DPY387" s="91" t="s">
        <v>218</v>
      </c>
      <c r="DPZ387" s="91"/>
      <c r="DQA387" s="91"/>
      <c r="DQB387" s="91"/>
      <c r="DQC387" s="91"/>
      <c r="DQD387" s="91"/>
      <c r="DQE387" s="91"/>
      <c r="DQF387" s="91"/>
      <c r="DQG387" s="91" t="s">
        <v>218</v>
      </c>
      <c r="DQH387" s="91"/>
      <c r="DQI387" s="91"/>
      <c r="DQJ387" s="91"/>
      <c r="DQK387" s="91"/>
      <c r="DQL387" s="91"/>
      <c r="DQM387" s="91"/>
      <c r="DQN387" s="91"/>
      <c r="DQO387" s="91" t="s">
        <v>218</v>
      </c>
      <c r="DQP387" s="91"/>
      <c r="DQQ387" s="91"/>
      <c r="DQR387" s="91"/>
      <c r="DQS387" s="91"/>
      <c r="DQT387" s="91"/>
      <c r="DQU387" s="91"/>
      <c r="DQV387" s="91"/>
      <c r="DQW387" s="91" t="s">
        <v>218</v>
      </c>
      <c r="DQX387" s="91"/>
      <c r="DQY387" s="91"/>
      <c r="DQZ387" s="91"/>
      <c r="DRA387" s="91"/>
      <c r="DRB387" s="91"/>
      <c r="DRC387" s="91"/>
      <c r="DRD387" s="91"/>
      <c r="DRE387" s="91" t="s">
        <v>218</v>
      </c>
      <c r="DRF387" s="91"/>
      <c r="DRG387" s="91"/>
      <c r="DRH387" s="91"/>
      <c r="DRI387" s="91"/>
      <c r="DRJ387" s="91"/>
      <c r="DRK387" s="91"/>
      <c r="DRL387" s="91"/>
      <c r="DRM387" s="91" t="s">
        <v>218</v>
      </c>
      <c r="DRN387" s="91"/>
      <c r="DRO387" s="91"/>
      <c r="DRP387" s="91"/>
      <c r="DRQ387" s="91"/>
      <c r="DRR387" s="91"/>
      <c r="DRS387" s="91"/>
      <c r="DRT387" s="91"/>
      <c r="DRU387" s="91" t="s">
        <v>218</v>
      </c>
      <c r="DRV387" s="91"/>
      <c r="DRW387" s="91"/>
      <c r="DRX387" s="91"/>
      <c r="DRY387" s="91"/>
      <c r="DRZ387" s="91"/>
      <c r="DSA387" s="91"/>
      <c r="DSB387" s="91"/>
      <c r="DSC387" s="91" t="s">
        <v>218</v>
      </c>
      <c r="DSD387" s="91"/>
      <c r="DSE387" s="91"/>
      <c r="DSF387" s="91"/>
      <c r="DSG387" s="91"/>
      <c r="DSH387" s="91"/>
      <c r="DSI387" s="91"/>
      <c r="DSJ387" s="91"/>
      <c r="DSK387" s="91" t="s">
        <v>218</v>
      </c>
      <c r="DSL387" s="91"/>
      <c r="DSM387" s="91"/>
      <c r="DSN387" s="91"/>
      <c r="DSO387" s="91"/>
      <c r="DSP387" s="91"/>
      <c r="DSQ387" s="91"/>
      <c r="DSR387" s="91"/>
      <c r="DSS387" s="91" t="s">
        <v>218</v>
      </c>
      <c r="DST387" s="91"/>
      <c r="DSU387" s="91"/>
      <c r="DSV387" s="91"/>
      <c r="DSW387" s="91"/>
      <c r="DSX387" s="91"/>
      <c r="DSY387" s="91"/>
      <c r="DSZ387" s="91"/>
      <c r="DTA387" s="91" t="s">
        <v>218</v>
      </c>
      <c r="DTB387" s="91"/>
      <c r="DTC387" s="91"/>
      <c r="DTD387" s="91"/>
      <c r="DTE387" s="91"/>
      <c r="DTF387" s="91"/>
      <c r="DTG387" s="91"/>
      <c r="DTH387" s="91"/>
      <c r="DTI387" s="91" t="s">
        <v>218</v>
      </c>
      <c r="DTJ387" s="91"/>
      <c r="DTK387" s="91"/>
      <c r="DTL387" s="91"/>
      <c r="DTM387" s="91"/>
      <c r="DTN387" s="91"/>
      <c r="DTO387" s="91"/>
      <c r="DTP387" s="91"/>
      <c r="DTQ387" s="91" t="s">
        <v>218</v>
      </c>
      <c r="DTR387" s="91"/>
      <c r="DTS387" s="91"/>
      <c r="DTT387" s="91"/>
      <c r="DTU387" s="91"/>
      <c r="DTV387" s="91"/>
      <c r="DTW387" s="91"/>
      <c r="DTX387" s="91"/>
      <c r="DTY387" s="91" t="s">
        <v>218</v>
      </c>
      <c r="DTZ387" s="91"/>
      <c r="DUA387" s="91"/>
      <c r="DUB387" s="91"/>
      <c r="DUC387" s="91"/>
      <c r="DUD387" s="91"/>
      <c r="DUE387" s="91"/>
      <c r="DUF387" s="91"/>
      <c r="DUG387" s="91" t="s">
        <v>218</v>
      </c>
      <c r="DUH387" s="91"/>
      <c r="DUI387" s="91"/>
      <c r="DUJ387" s="91"/>
      <c r="DUK387" s="91"/>
      <c r="DUL387" s="91"/>
      <c r="DUM387" s="91"/>
      <c r="DUN387" s="91"/>
      <c r="DUO387" s="91" t="s">
        <v>218</v>
      </c>
      <c r="DUP387" s="91"/>
      <c r="DUQ387" s="91"/>
      <c r="DUR387" s="91"/>
      <c r="DUS387" s="91"/>
      <c r="DUT387" s="91"/>
      <c r="DUU387" s="91"/>
      <c r="DUV387" s="91"/>
      <c r="DUW387" s="91" t="s">
        <v>218</v>
      </c>
      <c r="DUX387" s="91"/>
      <c r="DUY387" s="91"/>
      <c r="DUZ387" s="91"/>
      <c r="DVA387" s="91"/>
      <c r="DVB387" s="91"/>
      <c r="DVC387" s="91"/>
      <c r="DVD387" s="91"/>
      <c r="DVE387" s="91" t="s">
        <v>218</v>
      </c>
      <c r="DVF387" s="91"/>
      <c r="DVG387" s="91"/>
      <c r="DVH387" s="91"/>
      <c r="DVI387" s="91"/>
      <c r="DVJ387" s="91"/>
      <c r="DVK387" s="91"/>
      <c r="DVL387" s="91"/>
      <c r="DVM387" s="91" t="s">
        <v>218</v>
      </c>
      <c r="DVN387" s="91"/>
      <c r="DVO387" s="91"/>
      <c r="DVP387" s="91"/>
      <c r="DVQ387" s="91"/>
      <c r="DVR387" s="91"/>
      <c r="DVS387" s="91"/>
      <c r="DVT387" s="91"/>
      <c r="DVU387" s="91" t="s">
        <v>218</v>
      </c>
      <c r="DVV387" s="91"/>
      <c r="DVW387" s="91"/>
      <c r="DVX387" s="91"/>
      <c r="DVY387" s="91"/>
      <c r="DVZ387" s="91"/>
      <c r="DWA387" s="91"/>
      <c r="DWB387" s="91"/>
      <c r="DWC387" s="91" t="s">
        <v>218</v>
      </c>
      <c r="DWD387" s="91"/>
      <c r="DWE387" s="91"/>
      <c r="DWF387" s="91"/>
      <c r="DWG387" s="91"/>
      <c r="DWH387" s="91"/>
      <c r="DWI387" s="91"/>
      <c r="DWJ387" s="91"/>
      <c r="DWK387" s="91" t="s">
        <v>218</v>
      </c>
      <c r="DWL387" s="91"/>
      <c r="DWM387" s="91"/>
      <c r="DWN387" s="91"/>
      <c r="DWO387" s="91"/>
      <c r="DWP387" s="91"/>
      <c r="DWQ387" s="91"/>
      <c r="DWR387" s="91"/>
      <c r="DWS387" s="91" t="s">
        <v>218</v>
      </c>
      <c r="DWT387" s="91"/>
      <c r="DWU387" s="91"/>
      <c r="DWV387" s="91"/>
      <c r="DWW387" s="91"/>
      <c r="DWX387" s="91"/>
      <c r="DWY387" s="91"/>
      <c r="DWZ387" s="91"/>
      <c r="DXA387" s="91" t="s">
        <v>218</v>
      </c>
      <c r="DXB387" s="91"/>
      <c r="DXC387" s="91"/>
      <c r="DXD387" s="91"/>
      <c r="DXE387" s="91"/>
      <c r="DXF387" s="91"/>
      <c r="DXG387" s="91"/>
      <c r="DXH387" s="91"/>
      <c r="DXI387" s="91" t="s">
        <v>218</v>
      </c>
      <c r="DXJ387" s="91"/>
      <c r="DXK387" s="91"/>
      <c r="DXL387" s="91"/>
      <c r="DXM387" s="91"/>
      <c r="DXN387" s="91"/>
      <c r="DXO387" s="91"/>
      <c r="DXP387" s="91"/>
      <c r="DXQ387" s="91" t="s">
        <v>218</v>
      </c>
      <c r="DXR387" s="91"/>
      <c r="DXS387" s="91"/>
      <c r="DXT387" s="91"/>
      <c r="DXU387" s="91"/>
      <c r="DXV387" s="91"/>
      <c r="DXW387" s="91"/>
      <c r="DXX387" s="91"/>
      <c r="DXY387" s="91" t="s">
        <v>218</v>
      </c>
      <c r="DXZ387" s="91"/>
      <c r="DYA387" s="91"/>
      <c r="DYB387" s="91"/>
      <c r="DYC387" s="91"/>
      <c r="DYD387" s="91"/>
      <c r="DYE387" s="91"/>
      <c r="DYF387" s="91"/>
      <c r="DYG387" s="91" t="s">
        <v>218</v>
      </c>
      <c r="DYH387" s="91"/>
      <c r="DYI387" s="91"/>
      <c r="DYJ387" s="91"/>
      <c r="DYK387" s="91"/>
      <c r="DYL387" s="91"/>
      <c r="DYM387" s="91"/>
      <c r="DYN387" s="91"/>
      <c r="DYO387" s="91" t="s">
        <v>218</v>
      </c>
      <c r="DYP387" s="91"/>
      <c r="DYQ387" s="91"/>
      <c r="DYR387" s="91"/>
      <c r="DYS387" s="91"/>
      <c r="DYT387" s="91"/>
      <c r="DYU387" s="91"/>
      <c r="DYV387" s="91"/>
      <c r="DYW387" s="91" t="s">
        <v>218</v>
      </c>
      <c r="DYX387" s="91"/>
      <c r="DYY387" s="91"/>
      <c r="DYZ387" s="91"/>
      <c r="DZA387" s="91"/>
      <c r="DZB387" s="91"/>
      <c r="DZC387" s="91"/>
      <c r="DZD387" s="91"/>
      <c r="DZE387" s="91" t="s">
        <v>218</v>
      </c>
      <c r="DZF387" s="91"/>
      <c r="DZG387" s="91"/>
      <c r="DZH387" s="91"/>
      <c r="DZI387" s="91"/>
      <c r="DZJ387" s="91"/>
      <c r="DZK387" s="91"/>
      <c r="DZL387" s="91"/>
      <c r="DZM387" s="91" t="s">
        <v>218</v>
      </c>
      <c r="DZN387" s="91"/>
      <c r="DZO387" s="91"/>
      <c r="DZP387" s="91"/>
      <c r="DZQ387" s="91"/>
      <c r="DZR387" s="91"/>
      <c r="DZS387" s="91"/>
      <c r="DZT387" s="91"/>
      <c r="DZU387" s="91" t="s">
        <v>218</v>
      </c>
      <c r="DZV387" s="91"/>
      <c r="DZW387" s="91"/>
      <c r="DZX387" s="91"/>
      <c r="DZY387" s="91"/>
      <c r="DZZ387" s="91"/>
      <c r="EAA387" s="91"/>
      <c r="EAB387" s="91"/>
      <c r="EAC387" s="91" t="s">
        <v>218</v>
      </c>
      <c r="EAD387" s="91"/>
      <c r="EAE387" s="91"/>
      <c r="EAF387" s="91"/>
      <c r="EAG387" s="91"/>
      <c r="EAH387" s="91"/>
      <c r="EAI387" s="91"/>
      <c r="EAJ387" s="91"/>
      <c r="EAK387" s="91" t="s">
        <v>218</v>
      </c>
      <c r="EAL387" s="91"/>
      <c r="EAM387" s="91"/>
      <c r="EAN387" s="91"/>
      <c r="EAO387" s="91"/>
      <c r="EAP387" s="91"/>
      <c r="EAQ387" s="91"/>
      <c r="EAR387" s="91"/>
      <c r="EAS387" s="91" t="s">
        <v>218</v>
      </c>
      <c r="EAT387" s="91"/>
      <c r="EAU387" s="91"/>
      <c r="EAV387" s="91"/>
      <c r="EAW387" s="91"/>
      <c r="EAX387" s="91"/>
      <c r="EAY387" s="91"/>
      <c r="EAZ387" s="91"/>
      <c r="EBA387" s="91" t="s">
        <v>218</v>
      </c>
      <c r="EBB387" s="91"/>
      <c r="EBC387" s="91"/>
      <c r="EBD387" s="91"/>
      <c r="EBE387" s="91"/>
      <c r="EBF387" s="91"/>
      <c r="EBG387" s="91"/>
      <c r="EBH387" s="91"/>
      <c r="EBI387" s="91" t="s">
        <v>218</v>
      </c>
      <c r="EBJ387" s="91"/>
      <c r="EBK387" s="91"/>
      <c r="EBL387" s="91"/>
      <c r="EBM387" s="91"/>
      <c r="EBN387" s="91"/>
      <c r="EBO387" s="91"/>
      <c r="EBP387" s="91"/>
      <c r="EBQ387" s="91" t="s">
        <v>218</v>
      </c>
      <c r="EBR387" s="91"/>
      <c r="EBS387" s="91"/>
      <c r="EBT387" s="91"/>
      <c r="EBU387" s="91"/>
      <c r="EBV387" s="91"/>
      <c r="EBW387" s="91"/>
      <c r="EBX387" s="91"/>
      <c r="EBY387" s="91" t="s">
        <v>218</v>
      </c>
      <c r="EBZ387" s="91"/>
      <c r="ECA387" s="91"/>
      <c r="ECB387" s="91"/>
      <c r="ECC387" s="91"/>
      <c r="ECD387" s="91"/>
      <c r="ECE387" s="91"/>
      <c r="ECF387" s="91"/>
      <c r="ECG387" s="91" t="s">
        <v>218</v>
      </c>
      <c r="ECH387" s="91"/>
      <c r="ECI387" s="91"/>
      <c r="ECJ387" s="91"/>
      <c r="ECK387" s="91"/>
      <c r="ECL387" s="91"/>
      <c r="ECM387" s="91"/>
      <c r="ECN387" s="91"/>
      <c r="ECO387" s="91" t="s">
        <v>218</v>
      </c>
      <c r="ECP387" s="91"/>
      <c r="ECQ387" s="91"/>
      <c r="ECR387" s="91"/>
      <c r="ECS387" s="91"/>
      <c r="ECT387" s="91"/>
      <c r="ECU387" s="91"/>
      <c r="ECV387" s="91"/>
      <c r="ECW387" s="91" t="s">
        <v>218</v>
      </c>
      <c r="ECX387" s="91"/>
      <c r="ECY387" s="91"/>
      <c r="ECZ387" s="91"/>
      <c r="EDA387" s="91"/>
      <c r="EDB387" s="91"/>
      <c r="EDC387" s="91"/>
      <c r="EDD387" s="91"/>
      <c r="EDE387" s="91" t="s">
        <v>218</v>
      </c>
      <c r="EDF387" s="91"/>
      <c r="EDG387" s="91"/>
      <c r="EDH387" s="91"/>
      <c r="EDI387" s="91"/>
      <c r="EDJ387" s="91"/>
      <c r="EDK387" s="91"/>
      <c r="EDL387" s="91"/>
      <c r="EDM387" s="91" t="s">
        <v>218</v>
      </c>
      <c r="EDN387" s="91"/>
      <c r="EDO387" s="91"/>
      <c r="EDP387" s="91"/>
      <c r="EDQ387" s="91"/>
      <c r="EDR387" s="91"/>
      <c r="EDS387" s="91"/>
      <c r="EDT387" s="91"/>
      <c r="EDU387" s="91" t="s">
        <v>218</v>
      </c>
      <c r="EDV387" s="91"/>
      <c r="EDW387" s="91"/>
      <c r="EDX387" s="91"/>
      <c r="EDY387" s="91"/>
      <c r="EDZ387" s="91"/>
      <c r="EEA387" s="91"/>
      <c r="EEB387" s="91"/>
      <c r="EEC387" s="91" t="s">
        <v>218</v>
      </c>
      <c r="EED387" s="91"/>
      <c r="EEE387" s="91"/>
      <c r="EEF387" s="91"/>
      <c r="EEG387" s="91"/>
      <c r="EEH387" s="91"/>
      <c r="EEI387" s="91"/>
      <c r="EEJ387" s="91"/>
      <c r="EEK387" s="91" t="s">
        <v>218</v>
      </c>
      <c r="EEL387" s="91"/>
      <c r="EEM387" s="91"/>
      <c r="EEN387" s="91"/>
      <c r="EEO387" s="91"/>
      <c r="EEP387" s="91"/>
      <c r="EEQ387" s="91"/>
      <c r="EER387" s="91"/>
      <c r="EES387" s="91" t="s">
        <v>218</v>
      </c>
      <c r="EET387" s="91"/>
      <c r="EEU387" s="91"/>
      <c r="EEV387" s="91"/>
      <c r="EEW387" s="91"/>
      <c r="EEX387" s="91"/>
      <c r="EEY387" s="91"/>
      <c r="EEZ387" s="91"/>
      <c r="EFA387" s="91" t="s">
        <v>218</v>
      </c>
      <c r="EFB387" s="91"/>
      <c r="EFC387" s="91"/>
      <c r="EFD387" s="91"/>
      <c r="EFE387" s="91"/>
      <c r="EFF387" s="91"/>
      <c r="EFG387" s="91"/>
      <c r="EFH387" s="91"/>
      <c r="EFI387" s="91" t="s">
        <v>218</v>
      </c>
      <c r="EFJ387" s="91"/>
      <c r="EFK387" s="91"/>
      <c r="EFL387" s="91"/>
      <c r="EFM387" s="91"/>
      <c r="EFN387" s="91"/>
      <c r="EFO387" s="91"/>
      <c r="EFP387" s="91"/>
      <c r="EFQ387" s="91" t="s">
        <v>218</v>
      </c>
      <c r="EFR387" s="91"/>
      <c r="EFS387" s="91"/>
      <c r="EFT387" s="91"/>
      <c r="EFU387" s="91"/>
      <c r="EFV387" s="91"/>
      <c r="EFW387" s="91"/>
      <c r="EFX387" s="91"/>
      <c r="EFY387" s="91" t="s">
        <v>218</v>
      </c>
      <c r="EFZ387" s="91"/>
      <c r="EGA387" s="91"/>
      <c r="EGB387" s="91"/>
      <c r="EGC387" s="91"/>
      <c r="EGD387" s="91"/>
      <c r="EGE387" s="91"/>
      <c r="EGF387" s="91"/>
      <c r="EGG387" s="91" t="s">
        <v>218</v>
      </c>
      <c r="EGH387" s="91"/>
      <c r="EGI387" s="91"/>
      <c r="EGJ387" s="91"/>
      <c r="EGK387" s="91"/>
      <c r="EGL387" s="91"/>
      <c r="EGM387" s="91"/>
      <c r="EGN387" s="91"/>
      <c r="EGO387" s="91" t="s">
        <v>218</v>
      </c>
      <c r="EGP387" s="91"/>
      <c r="EGQ387" s="91"/>
      <c r="EGR387" s="91"/>
      <c r="EGS387" s="91"/>
      <c r="EGT387" s="91"/>
      <c r="EGU387" s="91"/>
      <c r="EGV387" s="91"/>
      <c r="EGW387" s="91" t="s">
        <v>218</v>
      </c>
      <c r="EGX387" s="91"/>
      <c r="EGY387" s="91"/>
      <c r="EGZ387" s="91"/>
      <c r="EHA387" s="91"/>
      <c r="EHB387" s="91"/>
      <c r="EHC387" s="91"/>
      <c r="EHD387" s="91"/>
      <c r="EHE387" s="91" t="s">
        <v>218</v>
      </c>
      <c r="EHF387" s="91"/>
      <c r="EHG387" s="91"/>
      <c r="EHH387" s="91"/>
      <c r="EHI387" s="91"/>
      <c r="EHJ387" s="91"/>
      <c r="EHK387" s="91"/>
      <c r="EHL387" s="91"/>
      <c r="EHM387" s="91" t="s">
        <v>218</v>
      </c>
      <c r="EHN387" s="91"/>
      <c r="EHO387" s="91"/>
      <c r="EHP387" s="91"/>
      <c r="EHQ387" s="91"/>
      <c r="EHR387" s="91"/>
      <c r="EHS387" s="91"/>
      <c r="EHT387" s="91"/>
      <c r="EHU387" s="91" t="s">
        <v>218</v>
      </c>
      <c r="EHV387" s="91"/>
      <c r="EHW387" s="91"/>
      <c r="EHX387" s="91"/>
      <c r="EHY387" s="91"/>
      <c r="EHZ387" s="91"/>
      <c r="EIA387" s="91"/>
      <c r="EIB387" s="91"/>
      <c r="EIC387" s="91" t="s">
        <v>218</v>
      </c>
      <c r="EID387" s="91"/>
      <c r="EIE387" s="91"/>
      <c r="EIF387" s="91"/>
      <c r="EIG387" s="91"/>
      <c r="EIH387" s="91"/>
      <c r="EII387" s="91"/>
      <c r="EIJ387" s="91"/>
      <c r="EIK387" s="91" t="s">
        <v>218</v>
      </c>
      <c r="EIL387" s="91"/>
      <c r="EIM387" s="91"/>
      <c r="EIN387" s="91"/>
      <c r="EIO387" s="91"/>
      <c r="EIP387" s="91"/>
      <c r="EIQ387" s="91"/>
      <c r="EIR387" s="91"/>
      <c r="EIS387" s="91" t="s">
        <v>218</v>
      </c>
      <c r="EIT387" s="91"/>
      <c r="EIU387" s="91"/>
      <c r="EIV387" s="91"/>
      <c r="EIW387" s="91"/>
      <c r="EIX387" s="91"/>
      <c r="EIY387" s="91"/>
      <c r="EIZ387" s="91"/>
      <c r="EJA387" s="91" t="s">
        <v>218</v>
      </c>
      <c r="EJB387" s="91"/>
      <c r="EJC387" s="91"/>
      <c r="EJD387" s="91"/>
      <c r="EJE387" s="91"/>
      <c r="EJF387" s="91"/>
      <c r="EJG387" s="91"/>
      <c r="EJH387" s="91"/>
      <c r="EJI387" s="91" t="s">
        <v>218</v>
      </c>
      <c r="EJJ387" s="91"/>
      <c r="EJK387" s="91"/>
      <c r="EJL387" s="91"/>
      <c r="EJM387" s="91"/>
      <c r="EJN387" s="91"/>
      <c r="EJO387" s="91"/>
      <c r="EJP387" s="91"/>
      <c r="EJQ387" s="91" t="s">
        <v>218</v>
      </c>
      <c r="EJR387" s="91"/>
      <c r="EJS387" s="91"/>
      <c r="EJT387" s="91"/>
      <c r="EJU387" s="91"/>
      <c r="EJV387" s="91"/>
      <c r="EJW387" s="91"/>
      <c r="EJX387" s="91"/>
      <c r="EJY387" s="91" t="s">
        <v>218</v>
      </c>
      <c r="EJZ387" s="91"/>
      <c r="EKA387" s="91"/>
      <c r="EKB387" s="91"/>
      <c r="EKC387" s="91"/>
      <c r="EKD387" s="91"/>
      <c r="EKE387" s="91"/>
      <c r="EKF387" s="91"/>
      <c r="EKG387" s="91" t="s">
        <v>218</v>
      </c>
      <c r="EKH387" s="91"/>
      <c r="EKI387" s="91"/>
      <c r="EKJ387" s="91"/>
      <c r="EKK387" s="91"/>
      <c r="EKL387" s="91"/>
      <c r="EKM387" s="91"/>
      <c r="EKN387" s="91"/>
      <c r="EKO387" s="91" t="s">
        <v>218</v>
      </c>
      <c r="EKP387" s="91"/>
      <c r="EKQ387" s="91"/>
      <c r="EKR387" s="91"/>
      <c r="EKS387" s="91"/>
      <c r="EKT387" s="91"/>
      <c r="EKU387" s="91"/>
      <c r="EKV387" s="91"/>
      <c r="EKW387" s="91" t="s">
        <v>218</v>
      </c>
      <c r="EKX387" s="91"/>
      <c r="EKY387" s="91"/>
      <c r="EKZ387" s="91"/>
      <c r="ELA387" s="91"/>
      <c r="ELB387" s="91"/>
      <c r="ELC387" s="91"/>
      <c r="ELD387" s="91"/>
      <c r="ELE387" s="91" t="s">
        <v>218</v>
      </c>
      <c r="ELF387" s="91"/>
      <c r="ELG387" s="91"/>
      <c r="ELH387" s="91"/>
      <c r="ELI387" s="91"/>
      <c r="ELJ387" s="91"/>
      <c r="ELK387" s="91"/>
      <c r="ELL387" s="91"/>
      <c r="ELM387" s="91" t="s">
        <v>218</v>
      </c>
      <c r="ELN387" s="91"/>
      <c r="ELO387" s="91"/>
      <c r="ELP387" s="91"/>
      <c r="ELQ387" s="91"/>
      <c r="ELR387" s="91"/>
      <c r="ELS387" s="91"/>
      <c r="ELT387" s="91"/>
      <c r="ELU387" s="91" t="s">
        <v>218</v>
      </c>
      <c r="ELV387" s="91"/>
      <c r="ELW387" s="91"/>
      <c r="ELX387" s="91"/>
      <c r="ELY387" s="91"/>
      <c r="ELZ387" s="91"/>
      <c r="EMA387" s="91"/>
      <c r="EMB387" s="91"/>
      <c r="EMC387" s="91" t="s">
        <v>218</v>
      </c>
      <c r="EMD387" s="91"/>
      <c r="EME387" s="91"/>
      <c r="EMF387" s="91"/>
      <c r="EMG387" s="91"/>
      <c r="EMH387" s="91"/>
      <c r="EMI387" s="91"/>
      <c r="EMJ387" s="91"/>
      <c r="EMK387" s="91" t="s">
        <v>218</v>
      </c>
      <c r="EML387" s="91"/>
      <c r="EMM387" s="91"/>
      <c r="EMN387" s="91"/>
      <c r="EMO387" s="91"/>
      <c r="EMP387" s="91"/>
      <c r="EMQ387" s="91"/>
      <c r="EMR387" s="91"/>
      <c r="EMS387" s="91" t="s">
        <v>218</v>
      </c>
      <c r="EMT387" s="91"/>
      <c r="EMU387" s="91"/>
      <c r="EMV387" s="91"/>
      <c r="EMW387" s="91"/>
      <c r="EMX387" s="91"/>
      <c r="EMY387" s="91"/>
      <c r="EMZ387" s="91"/>
      <c r="ENA387" s="91" t="s">
        <v>218</v>
      </c>
      <c r="ENB387" s="91"/>
      <c r="ENC387" s="91"/>
      <c r="END387" s="91"/>
      <c r="ENE387" s="91"/>
      <c r="ENF387" s="91"/>
      <c r="ENG387" s="91"/>
      <c r="ENH387" s="91"/>
      <c r="ENI387" s="91" t="s">
        <v>218</v>
      </c>
      <c r="ENJ387" s="91"/>
      <c r="ENK387" s="91"/>
      <c r="ENL387" s="91"/>
      <c r="ENM387" s="91"/>
      <c r="ENN387" s="91"/>
      <c r="ENO387" s="91"/>
      <c r="ENP387" s="91"/>
      <c r="ENQ387" s="91" t="s">
        <v>218</v>
      </c>
      <c r="ENR387" s="91"/>
      <c r="ENS387" s="91"/>
      <c r="ENT387" s="91"/>
      <c r="ENU387" s="91"/>
      <c r="ENV387" s="91"/>
      <c r="ENW387" s="91"/>
      <c r="ENX387" s="91"/>
      <c r="ENY387" s="91" t="s">
        <v>218</v>
      </c>
      <c r="ENZ387" s="91"/>
      <c r="EOA387" s="91"/>
      <c r="EOB387" s="91"/>
      <c r="EOC387" s="91"/>
      <c r="EOD387" s="91"/>
      <c r="EOE387" s="91"/>
      <c r="EOF387" s="91"/>
      <c r="EOG387" s="91" t="s">
        <v>218</v>
      </c>
      <c r="EOH387" s="91"/>
      <c r="EOI387" s="91"/>
      <c r="EOJ387" s="91"/>
      <c r="EOK387" s="91"/>
      <c r="EOL387" s="91"/>
      <c r="EOM387" s="91"/>
      <c r="EON387" s="91"/>
      <c r="EOO387" s="91" t="s">
        <v>218</v>
      </c>
      <c r="EOP387" s="91"/>
      <c r="EOQ387" s="91"/>
      <c r="EOR387" s="91"/>
      <c r="EOS387" s="91"/>
      <c r="EOT387" s="91"/>
      <c r="EOU387" s="91"/>
      <c r="EOV387" s="91"/>
      <c r="EOW387" s="91" t="s">
        <v>218</v>
      </c>
      <c r="EOX387" s="91"/>
      <c r="EOY387" s="91"/>
      <c r="EOZ387" s="91"/>
      <c r="EPA387" s="91"/>
      <c r="EPB387" s="91"/>
      <c r="EPC387" s="91"/>
      <c r="EPD387" s="91"/>
      <c r="EPE387" s="91" t="s">
        <v>218</v>
      </c>
      <c r="EPF387" s="91"/>
      <c r="EPG387" s="91"/>
      <c r="EPH387" s="91"/>
      <c r="EPI387" s="91"/>
      <c r="EPJ387" s="91"/>
      <c r="EPK387" s="91"/>
      <c r="EPL387" s="91"/>
      <c r="EPM387" s="91" t="s">
        <v>218</v>
      </c>
      <c r="EPN387" s="91"/>
      <c r="EPO387" s="91"/>
      <c r="EPP387" s="91"/>
      <c r="EPQ387" s="91"/>
      <c r="EPR387" s="91"/>
      <c r="EPS387" s="91"/>
      <c r="EPT387" s="91"/>
      <c r="EPU387" s="91" t="s">
        <v>218</v>
      </c>
      <c r="EPV387" s="91"/>
      <c r="EPW387" s="91"/>
      <c r="EPX387" s="91"/>
      <c r="EPY387" s="91"/>
      <c r="EPZ387" s="91"/>
      <c r="EQA387" s="91"/>
      <c r="EQB387" s="91"/>
      <c r="EQC387" s="91" t="s">
        <v>218</v>
      </c>
      <c r="EQD387" s="91"/>
      <c r="EQE387" s="91"/>
      <c r="EQF387" s="91"/>
      <c r="EQG387" s="91"/>
      <c r="EQH387" s="91"/>
      <c r="EQI387" s="91"/>
      <c r="EQJ387" s="91"/>
      <c r="EQK387" s="91" t="s">
        <v>218</v>
      </c>
      <c r="EQL387" s="91"/>
      <c r="EQM387" s="91"/>
      <c r="EQN387" s="91"/>
      <c r="EQO387" s="91"/>
      <c r="EQP387" s="91"/>
      <c r="EQQ387" s="91"/>
      <c r="EQR387" s="91"/>
      <c r="EQS387" s="91" t="s">
        <v>218</v>
      </c>
      <c r="EQT387" s="91"/>
      <c r="EQU387" s="91"/>
      <c r="EQV387" s="91"/>
      <c r="EQW387" s="91"/>
      <c r="EQX387" s="91"/>
      <c r="EQY387" s="91"/>
      <c r="EQZ387" s="91"/>
      <c r="ERA387" s="91" t="s">
        <v>218</v>
      </c>
      <c r="ERB387" s="91"/>
      <c r="ERC387" s="91"/>
      <c r="ERD387" s="91"/>
      <c r="ERE387" s="91"/>
      <c r="ERF387" s="91"/>
      <c r="ERG387" s="91"/>
      <c r="ERH387" s="91"/>
      <c r="ERI387" s="91" t="s">
        <v>218</v>
      </c>
      <c r="ERJ387" s="91"/>
      <c r="ERK387" s="91"/>
      <c r="ERL387" s="91"/>
      <c r="ERM387" s="91"/>
      <c r="ERN387" s="91"/>
      <c r="ERO387" s="91"/>
      <c r="ERP387" s="91"/>
      <c r="ERQ387" s="91" t="s">
        <v>218</v>
      </c>
      <c r="ERR387" s="91"/>
      <c r="ERS387" s="91"/>
      <c r="ERT387" s="91"/>
      <c r="ERU387" s="91"/>
      <c r="ERV387" s="91"/>
      <c r="ERW387" s="91"/>
      <c r="ERX387" s="91"/>
      <c r="ERY387" s="91" t="s">
        <v>218</v>
      </c>
      <c r="ERZ387" s="91"/>
      <c r="ESA387" s="91"/>
      <c r="ESB387" s="91"/>
      <c r="ESC387" s="91"/>
      <c r="ESD387" s="91"/>
      <c r="ESE387" s="91"/>
      <c r="ESF387" s="91"/>
      <c r="ESG387" s="91" t="s">
        <v>218</v>
      </c>
      <c r="ESH387" s="91"/>
      <c r="ESI387" s="91"/>
      <c r="ESJ387" s="91"/>
      <c r="ESK387" s="91"/>
      <c r="ESL387" s="91"/>
      <c r="ESM387" s="91"/>
      <c r="ESN387" s="91"/>
      <c r="ESO387" s="91" t="s">
        <v>218</v>
      </c>
      <c r="ESP387" s="91"/>
      <c r="ESQ387" s="91"/>
      <c r="ESR387" s="91"/>
      <c r="ESS387" s="91"/>
      <c r="EST387" s="91"/>
      <c r="ESU387" s="91"/>
      <c r="ESV387" s="91"/>
      <c r="ESW387" s="91" t="s">
        <v>218</v>
      </c>
      <c r="ESX387" s="91"/>
      <c r="ESY387" s="91"/>
      <c r="ESZ387" s="91"/>
      <c r="ETA387" s="91"/>
      <c r="ETB387" s="91"/>
      <c r="ETC387" s="91"/>
      <c r="ETD387" s="91"/>
      <c r="ETE387" s="91" t="s">
        <v>218</v>
      </c>
      <c r="ETF387" s="91"/>
      <c r="ETG387" s="91"/>
      <c r="ETH387" s="91"/>
      <c r="ETI387" s="91"/>
      <c r="ETJ387" s="91"/>
      <c r="ETK387" s="91"/>
      <c r="ETL387" s="91"/>
      <c r="ETM387" s="91" t="s">
        <v>218</v>
      </c>
      <c r="ETN387" s="91"/>
      <c r="ETO387" s="91"/>
      <c r="ETP387" s="91"/>
      <c r="ETQ387" s="91"/>
      <c r="ETR387" s="91"/>
      <c r="ETS387" s="91"/>
      <c r="ETT387" s="91"/>
      <c r="ETU387" s="91" t="s">
        <v>218</v>
      </c>
      <c r="ETV387" s="91"/>
      <c r="ETW387" s="91"/>
      <c r="ETX387" s="91"/>
      <c r="ETY387" s="91"/>
      <c r="ETZ387" s="91"/>
      <c r="EUA387" s="91"/>
      <c r="EUB387" s="91"/>
      <c r="EUC387" s="91" t="s">
        <v>218</v>
      </c>
      <c r="EUD387" s="91"/>
      <c r="EUE387" s="91"/>
      <c r="EUF387" s="91"/>
      <c r="EUG387" s="91"/>
      <c r="EUH387" s="91"/>
      <c r="EUI387" s="91"/>
      <c r="EUJ387" s="91"/>
      <c r="EUK387" s="91" t="s">
        <v>218</v>
      </c>
      <c r="EUL387" s="91"/>
      <c r="EUM387" s="91"/>
      <c r="EUN387" s="91"/>
      <c r="EUO387" s="91"/>
      <c r="EUP387" s="91"/>
      <c r="EUQ387" s="91"/>
      <c r="EUR387" s="91"/>
      <c r="EUS387" s="91" t="s">
        <v>218</v>
      </c>
      <c r="EUT387" s="91"/>
      <c r="EUU387" s="91"/>
      <c r="EUV387" s="91"/>
      <c r="EUW387" s="91"/>
      <c r="EUX387" s="91"/>
      <c r="EUY387" s="91"/>
      <c r="EUZ387" s="91"/>
      <c r="EVA387" s="91" t="s">
        <v>218</v>
      </c>
      <c r="EVB387" s="91"/>
      <c r="EVC387" s="91"/>
      <c r="EVD387" s="91"/>
      <c r="EVE387" s="91"/>
      <c r="EVF387" s="91"/>
      <c r="EVG387" s="91"/>
      <c r="EVH387" s="91"/>
      <c r="EVI387" s="91" t="s">
        <v>218</v>
      </c>
      <c r="EVJ387" s="91"/>
      <c r="EVK387" s="91"/>
      <c r="EVL387" s="91"/>
      <c r="EVM387" s="91"/>
      <c r="EVN387" s="91"/>
      <c r="EVO387" s="91"/>
      <c r="EVP387" s="91"/>
      <c r="EVQ387" s="91" t="s">
        <v>218</v>
      </c>
      <c r="EVR387" s="91"/>
      <c r="EVS387" s="91"/>
      <c r="EVT387" s="91"/>
      <c r="EVU387" s="91"/>
      <c r="EVV387" s="91"/>
      <c r="EVW387" s="91"/>
      <c r="EVX387" s="91"/>
      <c r="EVY387" s="91" t="s">
        <v>218</v>
      </c>
      <c r="EVZ387" s="91"/>
      <c r="EWA387" s="91"/>
      <c r="EWB387" s="91"/>
      <c r="EWC387" s="91"/>
      <c r="EWD387" s="91"/>
      <c r="EWE387" s="91"/>
      <c r="EWF387" s="91"/>
      <c r="EWG387" s="91" t="s">
        <v>218</v>
      </c>
      <c r="EWH387" s="91"/>
      <c r="EWI387" s="91"/>
      <c r="EWJ387" s="91"/>
      <c r="EWK387" s="91"/>
      <c r="EWL387" s="91"/>
      <c r="EWM387" s="91"/>
      <c r="EWN387" s="91"/>
      <c r="EWO387" s="91" t="s">
        <v>218</v>
      </c>
      <c r="EWP387" s="91"/>
      <c r="EWQ387" s="91"/>
      <c r="EWR387" s="91"/>
      <c r="EWS387" s="91"/>
      <c r="EWT387" s="91"/>
      <c r="EWU387" s="91"/>
      <c r="EWV387" s="91"/>
      <c r="EWW387" s="91" t="s">
        <v>218</v>
      </c>
      <c r="EWX387" s="91"/>
      <c r="EWY387" s="91"/>
      <c r="EWZ387" s="91"/>
      <c r="EXA387" s="91"/>
      <c r="EXB387" s="91"/>
      <c r="EXC387" s="91"/>
      <c r="EXD387" s="91"/>
      <c r="EXE387" s="91" t="s">
        <v>218</v>
      </c>
      <c r="EXF387" s="91"/>
      <c r="EXG387" s="91"/>
      <c r="EXH387" s="91"/>
      <c r="EXI387" s="91"/>
      <c r="EXJ387" s="91"/>
      <c r="EXK387" s="91"/>
      <c r="EXL387" s="91"/>
      <c r="EXM387" s="91" t="s">
        <v>218</v>
      </c>
      <c r="EXN387" s="91"/>
      <c r="EXO387" s="91"/>
      <c r="EXP387" s="91"/>
      <c r="EXQ387" s="91"/>
      <c r="EXR387" s="91"/>
      <c r="EXS387" s="91"/>
      <c r="EXT387" s="91"/>
      <c r="EXU387" s="91" t="s">
        <v>218</v>
      </c>
      <c r="EXV387" s="91"/>
      <c r="EXW387" s="91"/>
      <c r="EXX387" s="91"/>
      <c r="EXY387" s="91"/>
      <c r="EXZ387" s="91"/>
      <c r="EYA387" s="91"/>
      <c r="EYB387" s="91"/>
      <c r="EYC387" s="91" t="s">
        <v>218</v>
      </c>
      <c r="EYD387" s="91"/>
      <c r="EYE387" s="91"/>
      <c r="EYF387" s="91"/>
      <c r="EYG387" s="91"/>
      <c r="EYH387" s="91"/>
      <c r="EYI387" s="91"/>
      <c r="EYJ387" s="91"/>
      <c r="EYK387" s="91" t="s">
        <v>218</v>
      </c>
      <c r="EYL387" s="91"/>
      <c r="EYM387" s="91"/>
      <c r="EYN387" s="91"/>
      <c r="EYO387" s="91"/>
      <c r="EYP387" s="91"/>
      <c r="EYQ387" s="91"/>
      <c r="EYR387" s="91"/>
      <c r="EYS387" s="91" t="s">
        <v>218</v>
      </c>
      <c r="EYT387" s="91"/>
      <c r="EYU387" s="91"/>
      <c r="EYV387" s="91"/>
      <c r="EYW387" s="91"/>
      <c r="EYX387" s="91"/>
      <c r="EYY387" s="91"/>
      <c r="EYZ387" s="91"/>
      <c r="EZA387" s="91" t="s">
        <v>218</v>
      </c>
      <c r="EZB387" s="91"/>
      <c r="EZC387" s="91"/>
      <c r="EZD387" s="91"/>
      <c r="EZE387" s="91"/>
      <c r="EZF387" s="91"/>
      <c r="EZG387" s="91"/>
      <c r="EZH387" s="91"/>
      <c r="EZI387" s="91" t="s">
        <v>218</v>
      </c>
      <c r="EZJ387" s="91"/>
      <c r="EZK387" s="91"/>
      <c r="EZL387" s="91"/>
      <c r="EZM387" s="91"/>
      <c r="EZN387" s="91"/>
      <c r="EZO387" s="91"/>
      <c r="EZP387" s="91"/>
      <c r="EZQ387" s="91" t="s">
        <v>218</v>
      </c>
      <c r="EZR387" s="91"/>
      <c r="EZS387" s="91"/>
      <c r="EZT387" s="91"/>
      <c r="EZU387" s="91"/>
      <c r="EZV387" s="91"/>
      <c r="EZW387" s="91"/>
      <c r="EZX387" s="91"/>
      <c r="EZY387" s="91" t="s">
        <v>218</v>
      </c>
      <c r="EZZ387" s="91"/>
      <c r="FAA387" s="91"/>
      <c r="FAB387" s="91"/>
      <c r="FAC387" s="91"/>
      <c r="FAD387" s="91"/>
      <c r="FAE387" s="91"/>
      <c r="FAF387" s="91"/>
      <c r="FAG387" s="91" t="s">
        <v>218</v>
      </c>
      <c r="FAH387" s="91"/>
      <c r="FAI387" s="91"/>
      <c r="FAJ387" s="91"/>
      <c r="FAK387" s="91"/>
      <c r="FAL387" s="91"/>
      <c r="FAM387" s="91"/>
      <c r="FAN387" s="91"/>
      <c r="FAO387" s="91" t="s">
        <v>218</v>
      </c>
      <c r="FAP387" s="91"/>
      <c r="FAQ387" s="91"/>
      <c r="FAR387" s="91"/>
      <c r="FAS387" s="91"/>
      <c r="FAT387" s="91"/>
      <c r="FAU387" s="91"/>
      <c r="FAV387" s="91"/>
      <c r="FAW387" s="91" t="s">
        <v>218</v>
      </c>
      <c r="FAX387" s="91"/>
      <c r="FAY387" s="91"/>
      <c r="FAZ387" s="91"/>
      <c r="FBA387" s="91"/>
      <c r="FBB387" s="91"/>
      <c r="FBC387" s="91"/>
      <c r="FBD387" s="91"/>
      <c r="FBE387" s="91" t="s">
        <v>218</v>
      </c>
      <c r="FBF387" s="91"/>
      <c r="FBG387" s="91"/>
      <c r="FBH387" s="91"/>
      <c r="FBI387" s="91"/>
      <c r="FBJ387" s="91"/>
      <c r="FBK387" s="91"/>
      <c r="FBL387" s="91"/>
      <c r="FBM387" s="91" t="s">
        <v>218</v>
      </c>
      <c r="FBN387" s="91"/>
      <c r="FBO387" s="91"/>
      <c r="FBP387" s="91"/>
      <c r="FBQ387" s="91"/>
      <c r="FBR387" s="91"/>
      <c r="FBS387" s="91"/>
      <c r="FBT387" s="91"/>
      <c r="FBU387" s="91" t="s">
        <v>218</v>
      </c>
      <c r="FBV387" s="91"/>
      <c r="FBW387" s="91"/>
      <c r="FBX387" s="91"/>
      <c r="FBY387" s="91"/>
      <c r="FBZ387" s="91"/>
      <c r="FCA387" s="91"/>
      <c r="FCB387" s="91"/>
      <c r="FCC387" s="91" t="s">
        <v>218</v>
      </c>
      <c r="FCD387" s="91"/>
      <c r="FCE387" s="91"/>
      <c r="FCF387" s="91"/>
      <c r="FCG387" s="91"/>
      <c r="FCH387" s="91"/>
      <c r="FCI387" s="91"/>
      <c r="FCJ387" s="91"/>
      <c r="FCK387" s="91" t="s">
        <v>218</v>
      </c>
      <c r="FCL387" s="91"/>
      <c r="FCM387" s="91"/>
      <c r="FCN387" s="91"/>
      <c r="FCO387" s="91"/>
      <c r="FCP387" s="91"/>
      <c r="FCQ387" s="91"/>
      <c r="FCR387" s="91"/>
      <c r="FCS387" s="91" t="s">
        <v>218</v>
      </c>
      <c r="FCT387" s="91"/>
      <c r="FCU387" s="91"/>
      <c r="FCV387" s="91"/>
      <c r="FCW387" s="91"/>
      <c r="FCX387" s="91"/>
      <c r="FCY387" s="91"/>
      <c r="FCZ387" s="91"/>
      <c r="FDA387" s="91" t="s">
        <v>218</v>
      </c>
      <c r="FDB387" s="91"/>
      <c r="FDC387" s="91"/>
      <c r="FDD387" s="91"/>
      <c r="FDE387" s="91"/>
      <c r="FDF387" s="91"/>
      <c r="FDG387" s="91"/>
      <c r="FDH387" s="91"/>
      <c r="FDI387" s="91" t="s">
        <v>218</v>
      </c>
      <c r="FDJ387" s="91"/>
      <c r="FDK387" s="91"/>
      <c r="FDL387" s="91"/>
      <c r="FDM387" s="91"/>
      <c r="FDN387" s="91"/>
      <c r="FDO387" s="91"/>
      <c r="FDP387" s="91"/>
      <c r="FDQ387" s="91" t="s">
        <v>218</v>
      </c>
      <c r="FDR387" s="91"/>
      <c r="FDS387" s="91"/>
      <c r="FDT387" s="91"/>
      <c r="FDU387" s="91"/>
      <c r="FDV387" s="91"/>
      <c r="FDW387" s="91"/>
      <c r="FDX387" s="91"/>
      <c r="FDY387" s="91" t="s">
        <v>218</v>
      </c>
      <c r="FDZ387" s="91"/>
      <c r="FEA387" s="91"/>
      <c r="FEB387" s="91"/>
      <c r="FEC387" s="91"/>
      <c r="FED387" s="91"/>
      <c r="FEE387" s="91"/>
      <c r="FEF387" s="91"/>
      <c r="FEG387" s="91" t="s">
        <v>218</v>
      </c>
      <c r="FEH387" s="91"/>
      <c r="FEI387" s="91"/>
      <c r="FEJ387" s="91"/>
      <c r="FEK387" s="91"/>
      <c r="FEL387" s="91"/>
      <c r="FEM387" s="91"/>
      <c r="FEN387" s="91"/>
      <c r="FEO387" s="91" t="s">
        <v>218</v>
      </c>
      <c r="FEP387" s="91"/>
      <c r="FEQ387" s="91"/>
      <c r="FER387" s="91"/>
      <c r="FES387" s="91"/>
      <c r="FET387" s="91"/>
      <c r="FEU387" s="91"/>
      <c r="FEV387" s="91"/>
      <c r="FEW387" s="91" t="s">
        <v>218</v>
      </c>
      <c r="FEX387" s="91"/>
      <c r="FEY387" s="91"/>
      <c r="FEZ387" s="91"/>
      <c r="FFA387" s="91"/>
      <c r="FFB387" s="91"/>
      <c r="FFC387" s="91"/>
      <c r="FFD387" s="91"/>
      <c r="FFE387" s="91" t="s">
        <v>218</v>
      </c>
      <c r="FFF387" s="91"/>
      <c r="FFG387" s="91"/>
      <c r="FFH387" s="91"/>
      <c r="FFI387" s="91"/>
      <c r="FFJ387" s="91"/>
      <c r="FFK387" s="91"/>
      <c r="FFL387" s="91"/>
      <c r="FFM387" s="91" t="s">
        <v>218</v>
      </c>
      <c r="FFN387" s="91"/>
      <c r="FFO387" s="91"/>
      <c r="FFP387" s="91"/>
      <c r="FFQ387" s="91"/>
      <c r="FFR387" s="91"/>
      <c r="FFS387" s="91"/>
      <c r="FFT387" s="91"/>
      <c r="FFU387" s="91" t="s">
        <v>218</v>
      </c>
      <c r="FFV387" s="91"/>
      <c r="FFW387" s="91"/>
      <c r="FFX387" s="91"/>
      <c r="FFY387" s="91"/>
      <c r="FFZ387" s="91"/>
      <c r="FGA387" s="91"/>
      <c r="FGB387" s="91"/>
      <c r="FGC387" s="91" t="s">
        <v>218</v>
      </c>
      <c r="FGD387" s="91"/>
      <c r="FGE387" s="91"/>
      <c r="FGF387" s="91"/>
      <c r="FGG387" s="91"/>
      <c r="FGH387" s="91"/>
      <c r="FGI387" s="91"/>
      <c r="FGJ387" s="91"/>
      <c r="FGK387" s="91" t="s">
        <v>218</v>
      </c>
      <c r="FGL387" s="91"/>
      <c r="FGM387" s="91"/>
      <c r="FGN387" s="91"/>
      <c r="FGO387" s="91"/>
      <c r="FGP387" s="91"/>
      <c r="FGQ387" s="91"/>
      <c r="FGR387" s="91"/>
      <c r="FGS387" s="91" t="s">
        <v>218</v>
      </c>
      <c r="FGT387" s="91"/>
      <c r="FGU387" s="91"/>
      <c r="FGV387" s="91"/>
      <c r="FGW387" s="91"/>
      <c r="FGX387" s="91"/>
      <c r="FGY387" s="91"/>
      <c r="FGZ387" s="91"/>
      <c r="FHA387" s="91" t="s">
        <v>218</v>
      </c>
      <c r="FHB387" s="91"/>
      <c r="FHC387" s="91"/>
      <c r="FHD387" s="91"/>
      <c r="FHE387" s="91"/>
      <c r="FHF387" s="91"/>
      <c r="FHG387" s="91"/>
      <c r="FHH387" s="91"/>
      <c r="FHI387" s="91" t="s">
        <v>218</v>
      </c>
      <c r="FHJ387" s="91"/>
      <c r="FHK387" s="91"/>
      <c r="FHL387" s="91"/>
      <c r="FHM387" s="91"/>
      <c r="FHN387" s="91"/>
      <c r="FHO387" s="91"/>
      <c r="FHP387" s="91"/>
      <c r="FHQ387" s="91" t="s">
        <v>218</v>
      </c>
      <c r="FHR387" s="91"/>
      <c r="FHS387" s="91"/>
      <c r="FHT387" s="91"/>
      <c r="FHU387" s="91"/>
      <c r="FHV387" s="91"/>
      <c r="FHW387" s="91"/>
      <c r="FHX387" s="91"/>
      <c r="FHY387" s="91" t="s">
        <v>218</v>
      </c>
      <c r="FHZ387" s="91"/>
      <c r="FIA387" s="91"/>
      <c r="FIB387" s="91"/>
      <c r="FIC387" s="91"/>
      <c r="FID387" s="91"/>
      <c r="FIE387" s="91"/>
      <c r="FIF387" s="91"/>
      <c r="FIG387" s="91" t="s">
        <v>218</v>
      </c>
      <c r="FIH387" s="91"/>
      <c r="FII387" s="91"/>
      <c r="FIJ387" s="91"/>
      <c r="FIK387" s="91"/>
      <c r="FIL387" s="91"/>
      <c r="FIM387" s="91"/>
      <c r="FIN387" s="91"/>
      <c r="FIO387" s="91" t="s">
        <v>218</v>
      </c>
      <c r="FIP387" s="91"/>
      <c r="FIQ387" s="91"/>
      <c r="FIR387" s="91"/>
      <c r="FIS387" s="91"/>
      <c r="FIT387" s="91"/>
      <c r="FIU387" s="91"/>
      <c r="FIV387" s="91"/>
      <c r="FIW387" s="91" t="s">
        <v>218</v>
      </c>
      <c r="FIX387" s="91"/>
      <c r="FIY387" s="91"/>
      <c r="FIZ387" s="91"/>
      <c r="FJA387" s="91"/>
      <c r="FJB387" s="91"/>
      <c r="FJC387" s="91"/>
      <c r="FJD387" s="91"/>
      <c r="FJE387" s="91" t="s">
        <v>218</v>
      </c>
      <c r="FJF387" s="91"/>
      <c r="FJG387" s="91"/>
      <c r="FJH387" s="91"/>
      <c r="FJI387" s="91"/>
      <c r="FJJ387" s="91"/>
      <c r="FJK387" s="91"/>
      <c r="FJL387" s="91"/>
      <c r="FJM387" s="91" t="s">
        <v>218</v>
      </c>
      <c r="FJN387" s="91"/>
      <c r="FJO387" s="91"/>
      <c r="FJP387" s="91"/>
      <c r="FJQ387" s="91"/>
      <c r="FJR387" s="91"/>
      <c r="FJS387" s="91"/>
      <c r="FJT387" s="91"/>
      <c r="FJU387" s="91" t="s">
        <v>218</v>
      </c>
      <c r="FJV387" s="91"/>
      <c r="FJW387" s="91"/>
      <c r="FJX387" s="91"/>
      <c r="FJY387" s="91"/>
      <c r="FJZ387" s="91"/>
      <c r="FKA387" s="91"/>
      <c r="FKB387" s="91"/>
      <c r="FKC387" s="91" t="s">
        <v>218</v>
      </c>
      <c r="FKD387" s="91"/>
      <c r="FKE387" s="91"/>
      <c r="FKF387" s="91"/>
      <c r="FKG387" s="91"/>
      <c r="FKH387" s="91"/>
      <c r="FKI387" s="91"/>
      <c r="FKJ387" s="91"/>
      <c r="FKK387" s="91" t="s">
        <v>218</v>
      </c>
      <c r="FKL387" s="91"/>
      <c r="FKM387" s="91"/>
      <c r="FKN387" s="91"/>
      <c r="FKO387" s="91"/>
      <c r="FKP387" s="91"/>
      <c r="FKQ387" s="91"/>
      <c r="FKR387" s="91"/>
      <c r="FKS387" s="91" t="s">
        <v>218</v>
      </c>
      <c r="FKT387" s="91"/>
      <c r="FKU387" s="91"/>
      <c r="FKV387" s="91"/>
      <c r="FKW387" s="91"/>
      <c r="FKX387" s="91"/>
      <c r="FKY387" s="91"/>
      <c r="FKZ387" s="91"/>
      <c r="FLA387" s="91" t="s">
        <v>218</v>
      </c>
      <c r="FLB387" s="91"/>
      <c r="FLC387" s="91"/>
      <c r="FLD387" s="91"/>
      <c r="FLE387" s="91"/>
      <c r="FLF387" s="91"/>
      <c r="FLG387" s="91"/>
      <c r="FLH387" s="91"/>
      <c r="FLI387" s="91" t="s">
        <v>218</v>
      </c>
      <c r="FLJ387" s="91"/>
      <c r="FLK387" s="91"/>
      <c r="FLL387" s="91"/>
      <c r="FLM387" s="91"/>
      <c r="FLN387" s="91"/>
      <c r="FLO387" s="91"/>
      <c r="FLP387" s="91"/>
      <c r="FLQ387" s="91" t="s">
        <v>218</v>
      </c>
      <c r="FLR387" s="91"/>
      <c r="FLS387" s="91"/>
      <c r="FLT387" s="91"/>
      <c r="FLU387" s="91"/>
      <c r="FLV387" s="91"/>
      <c r="FLW387" s="91"/>
      <c r="FLX387" s="91"/>
      <c r="FLY387" s="91" t="s">
        <v>218</v>
      </c>
      <c r="FLZ387" s="91"/>
      <c r="FMA387" s="91"/>
      <c r="FMB387" s="91"/>
      <c r="FMC387" s="91"/>
      <c r="FMD387" s="91"/>
      <c r="FME387" s="91"/>
      <c r="FMF387" s="91"/>
      <c r="FMG387" s="91" t="s">
        <v>218</v>
      </c>
      <c r="FMH387" s="91"/>
      <c r="FMI387" s="91"/>
      <c r="FMJ387" s="91"/>
      <c r="FMK387" s="91"/>
      <c r="FML387" s="91"/>
      <c r="FMM387" s="91"/>
      <c r="FMN387" s="91"/>
      <c r="FMO387" s="91" t="s">
        <v>218</v>
      </c>
      <c r="FMP387" s="91"/>
      <c r="FMQ387" s="91"/>
      <c r="FMR387" s="91"/>
      <c r="FMS387" s="91"/>
      <c r="FMT387" s="91"/>
      <c r="FMU387" s="91"/>
      <c r="FMV387" s="91"/>
      <c r="FMW387" s="91" t="s">
        <v>218</v>
      </c>
      <c r="FMX387" s="91"/>
      <c r="FMY387" s="91"/>
      <c r="FMZ387" s="91"/>
      <c r="FNA387" s="91"/>
      <c r="FNB387" s="91"/>
      <c r="FNC387" s="91"/>
      <c r="FND387" s="91"/>
      <c r="FNE387" s="91" t="s">
        <v>218</v>
      </c>
      <c r="FNF387" s="91"/>
      <c r="FNG387" s="91"/>
      <c r="FNH387" s="91"/>
      <c r="FNI387" s="91"/>
      <c r="FNJ387" s="91"/>
      <c r="FNK387" s="91"/>
      <c r="FNL387" s="91"/>
      <c r="FNM387" s="91" t="s">
        <v>218</v>
      </c>
      <c r="FNN387" s="91"/>
      <c r="FNO387" s="91"/>
      <c r="FNP387" s="91"/>
      <c r="FNQ387" s="91"/>
      <c r="FNR387" s="91"/>
      <c r="FNS387" s="91"/>
      <c r="FNT387" s="91"/>
      <c r="FNU387" s="91" t="s">
        <v>218</v>
      </c>
      <c r="FNV387" s="91"/>
      <c r="FNW387" s="91"/>
      <c r="FNX387" s="91"/>
      <c r="FNY387" s="91"/>
      <c r="FNZ387" s="91"/>
      <c r="FOA387" s="91"/>
      <c r="FOB387" s="91"/>
      <c r="FOC387" s="91" t="s">
        <v>218</v>
      </c>
      <c r="FOD387" s="91"/>
      <c r="FOE387" s="91"/>
      <c r="FOF387" s="91"/>
      <c r="FOG387" s="91"/>
      <c r="FOH387" s="91"/>
      <c r="FOI387" s="91"/>
      <c r="FOJ387" s="91"/>
      <c r="FOK387" s="91" t="s">
        <v>218</v>
      </c>
      <c r="FOL387" s="91"/>
      <c r="FOM387" s="91"/>
      <c r="FON387" s="91"/>
      <c r="FOO387" s="91"/>
      <c r="FOP387" s="91"/>
      <c r="FOQ387" s="91"/>
      <c r="FOR387" s="91"/>
      <c r="FOS387" s="91" t="s">
        <v>218</v>
      </c>
      <c r="FOT387" s="91"/>
      <c r="FOU387" s="91"/>
      <c r="FOV387" s="91"/>
      <c r="FOW387" s="91"/>
      <c r="FOX387" s="91"/>
      <c r="FOY387" s="91"/>
      <c r="FOZ387" s="91"/>
      <c r="FPA387" s="91" t="s">
        <v>218</v>
      </c>
      <c r="FPB387" s="91"/>
      <c r="FPC387" s="91"/>
      <c r="FPD387" s="91"/>
      <c r="FPE387" s="91"/>
      <c r="FPF387" s="91"/>
      <c r="FPG387" s="91"/>
      <c r="FPH387" s="91"/>
      <c r="FPI387" s="91" t="s">
        <v>218</v>
      </c>
      <c r="FPJ387" s="91"/>
      <c r="FPK387" s="91"/>
      <c r="FPL387" s="91"/>
      <c r="FPM387" s="91"/>
      <c r="FPN387" s="91"/>
      <c r="FPO387" s="91"/>
      <c r="FPP387" s="91"/>
      <c r="FPQ387" s="91" t="s">
        <v>218</v>
      </c>
      <c r="FPR387" s="91"/>
      <c r="FPS387" s="91"/>
      <c r="FPT387" s="91"/>
      <c r="FPU387" s="91"/>
      <c r="FPV387" s="91"/>
      <c r="FPW387" s="91"/>
      <c r="FPX387" s="91"/>
      <c r="FPY387" s="91" t="s">
        <v>218</v>
      </c>
      <c r="FPZ387" s="91"/>
      <c r="FQA387" s="91"/>
      <c r="FQB387" s="91"/>
      <c r="FQC387" s="91"/>
      <c r="FQD387" s="91"/>
      <c r="FQE387" s="91"/>
      <c r="FQF387" s="91"/>
      <c r="FQG387" s="91" t="s">
        <v>218</v>
      </c>
      <c r="FQH387" s="91"/>
      <c r="FQI387" s="91"/>
      <c r="FQJ387" s="91"/>
      <c r="FQK387" s="91"/>
      <c r="FQL387" s="91"/>
      <c r="FQM387" s="91"/>
      <c r="FQN387" s="91"/>
      <c r="FQO387" s="91" t="s">
        <v>218</v>
      </c>
      <c r="FQP387" s="91"/>
      <c r="FQQ387" s="91"/>
      <c r="FQR387" s="91"/>
      <c r="FQS387" s="91"/>
      <c r="FQT387" s="91"/>
      <c r="FQU387" s="91"/>
      <c r="FQV387" s="91"/>
      <c r="FQW387" s="91" t="s">
        <v>218</v>
      </c>
      <c r="FQX387" s="91"/>
      <c r="FQY387" s="91"/>
      <c r="FQZ387" s="91"/>
      <c r="FRA387" s="91"/>
      <c r="FRB387" s="91"/>
      <c r="FRC387" s="91"/>
      <c r="FRD387" s="91"/>
      <c r="FRE387" s="91" t="s">
        <v>218</v>
      </c>
      <c r="FRF387" s="91"/>
      <c r="FRG387" s="91"/>
      <c r="FRH387" s="91"/>
      <c r="FRI387" s="91"/>
      <c r="FRJ387" s="91"/>
      <c r="FRK387" s="91"/>
      <c r="FRL387" s="91"/>
      <c r="FRM387" s="91" t="s">
        <v>218</v>
      </c>
      <c r="FRN387" s="91"/>
      <c r="FRO387" s="91"/>
      <c r="FRP387" s="91"/>
      <c r="FRQ387" s="91"/>
      <c r="FRR387" s="91"/>
      <c r="FRS387" s="91"/>
      <c r="FRT387" s="91"/>
      <c r="FRU387" s="91" t="s">
        <v>218</v>
      </c>
      <c r="FRV387" s="91"/>
      <c r="FRW387" s="91"/>
      <c r="FRX387" s="91"/>
      <c r="FRY387" s="91"/>
      <c r="FRZ387" s="91"/>
      <c r="FSA387" s="91"/>
      <c r="FSB387" s="91"/>
      <c r="FSC387" s="91" t="s">
        <v>218</v>
      </c>
      <c r="FSD387" s="91"/>
      <c r="FSE387" s="91"/>
      <c r="FSF387" s="91"/>
      <c r="FSG387" s="91"/>
      <c r="FSH387" s="91"/>
      <c r="FSI387" s="91"/>
      <c r="FSJ387" s="91"/>
      <c r="FSK387" s="91" t="s">
        <v>218</v>
      </c>
      <c r="FSL387" s="91"/>
      <c r="FSM387" s="91"/>
      <c r="FSN387" s="91"/>
      <c r="FSO387" s="91"/>
      <c r="FSP387" s="91"/>
      <c r="FSQ387" s="91"/>
      <c r="FSR387" s="91"/>
      <c r="FSS387" s="91" t="s">
        <v>218</v>
      </c>
      <c r="FST387" s="91"/>
      <c r="FSU387" s="91"/>
      <c r="FSV387" s="91"/>
      <c r="FSW387" s="91"/>
      <c r="FSX387" s="91"/>
      <c r="FSY387" s="91"/>
      <c r="FSZ387" s="91"/>
      <c r="FTA387" s="91" t="s">
        <v>218</v>
      </c>
      <c r="FTB387" s="91"/>
      <c r="FTC387" s="91"/>
      <c r="FTD387" s="91"/>
      <c r="FTE387" s="91"/>
      <c r="FTF387" s="91"/>
      <c r="FTG387" s="91"/>
      <c r="FTH387" s="91"/>
      <c r="FTI387" s="91" t="s">
        <v>218</v>
      </c>
      <c r="FTJ387" s="91"/>
      <c r="FTK387" s="91"/>
      <c r="FTL387" s="91"/>
      <c r="FTM387" s="91"/>
      <c r="FTN387" s="91"/>
      <c r="FTO387" s="91"/>
      <c r="FTP387" s="91"/>
      <c r="FTQ387" s="91" t="s">
        <v>218</v>
      </c>
      <c r="FTR387" s="91"/>
      <c r="FTS387" s="91"/>
      <c r="FTT387" s="91"/>
      <c r="FTU387" s="91"/>
      <c r="FTV387" s="91"/>
      <c r="FTW387" s="91"/>
      <c r="FTX387" s="91"/>
      <c r="FTY387" s="91" t="s">
        <v>218</v>
      </c>
      <c r="FTZ387" s="91"/>
      <c r="FUA387" s="91"/>
      <c r="FUB387" s="91"/>
      <c r="FUC387" s="91"/>
      <c r="FUD387" s="91"/>
      <c r="FUE387" s="91"/>
      <c r="FUF387" s="91"/>
      <c r="FUG387" s="91" t="s">
        <v>218</v>
      </c>
      <c r="FUH387" s="91"/>
      <c r="FUI387" s="91"/>
      <c r="FUJ387" s="91"/>
      <c r="FUK387" s="91"/>
      <c r="FUL387" s="91"/>
      <c r="FUM387" s="91"/>
      <c r="FUN387" s="91"/>
      <c r="FUO387" s="91" t="s">
        <v>218</v>
      </c>
      <c r="FUP387" s="91"/>
      <c r="FUQ387" s="91"/>
      <c r="FUR387" s="91"/>
      <c r="FUS387" s="91"/>
      <c r="FUT387" s="91"/>
      <c r="FUU387" s="91"/>
      <c r="FUV387" s="91"/>
      <c r="FUW387" s="91" t="s">
        <v>218</v>
      </c>
      <c r="FUX387" s="91"/>
      <c r="FUY387" s="91"/>
      <c r="FUZ387" s="91"/>
      <c r="FVA387" s="91"/>
      <c r="FVB387" s="91"/>
      <c r="FVC387" s="91"/>
      <c r="FVD387" s="91"/>
      <c r="FVE387" s="91" t="s">
        <v>218</v>
      </c>
      <c r="FVF387" s="91"/>
      <c r="FVG387" s="91"/>
      <c r="FVH387" s="91"/>
      <c r="FVI387" s="91"/>
      <c r="FVJ387" s="91"/>
      <c r="FVK387" s="91"/>
      <c r="FVL387" s="91"/>
      <c r="FVM387" s="91" t="s">
        <v>218</v>
      </c>
      <c r="FVN387" s="91"/>
      <c r="FVO387" s="91"/>
      <c r="FVP387" s="91"/>
      <c r="FVQ387" s="91"/>
      <c r="FVR387" s="91"/>
      <c r="FVS387" s="91"/>
      <c r="FVT387" s="91"/>
      <c r="FVU387" s="91" t="s">
        <v>218</v>
      </c>
      <c r="FVV387" s="91"/>
      <c r="FVW387" s="91"/>
      <c r="FVX387" s="91"/>
      <c r="FVY387" s="91"/>
      <c r="FVZ387" s="91"/>
      <c r="FWA387" s="91"/>
      <c r="FWB387" s="91"/>
      <c r="FWC387" s="91" t="s">
        <v>218</v>
      </c>
      <c r="FWD387" s="91"/>
      <c r="FWE387" s="91"/>
      <c r="FWF387" s="91"/>
      <c r="FWG387" s="91"/>
      <c r="FWH387" s="91"/>
      <c r="FWI387" s="91"/>
      <c r="FWJ387" s="91"/>
      <c r="FWK387" s="91" t="s">
        <v>218</v>
      </c>
      <c r="FWL387" s="91"/>
      <c r="FWM387" s="91"/>
      <c r="FWN387" s="91"/>
      <c r="FWO387" s="91"/>
      <c r="FWP387" s="91"/>
      <c r="FWQ387" s="91"/>
      <c r="FWR387" s="91"/>
      <c r="FWS387" s="91" t="s">
        <v>218</v>
      </c>
      <c r="FWT387" s="91"/>
      <c r="FWU387" s="91"/>
      <c r="FWV387" s="91"/>
      <c r="FWW387" s="91"/>
      <c r="FWX387" s="91"/>
      <c r="FWY387" s="91"/>
      <c r="FWZ387" s="91"/>
      <c r="FXA387" s="91" t="s">
        <v>218</v>
      </c>
      <c r="FXB387" s="91"/>
      <c r="FXC387" s="91"/>
      <c r="FXD387" s="91"/>
      <c r="FXE387" s="91"/>
      <c r="FXF387" s="91"/>
      <c r="FXG387" s="91"/>
      <c r="FXH387" s="91"/>
      <c r="FXI387" s="91" t="s">
        <v>218</v>
      </c>
      <c r="FXJ387" s="91"/>
      <c r="FXK387" s="91"/>
      <c r="FXL387" s="91"/>
      <c r="FXM387" s="91"/>
      <c r="FXN387" s="91"/>
      <c r="FXO387" s="91"/>
      <c r="FXP387" s="91"/>
      <c r="FXQ387" s="91" t="s">
        <v>218</v>
      </c>
      <c r="FXR387" s="91"/>
      <c r="FXS387" s="91"/>
      <c r="FXT387" s="91"/>
      <c r="FXU387" s="91"/>
      <c r="FXV387" s="91"/>
      <c r="FXW387" s="91"/>
      <c r="FXX387" s="91"/>
      <c r="FXY387" s="91" t="s">
        <v>218</v>
      </c>
      <c r="FXZ387" s="91"/>
      <c r="FYA387" s="91"/>
      <c r="FYB387" s="91"/>
      <c r="FYC387" s="91"/>
      <c r="FYD387" s="91"/>
      <c r="FYE387" s="91"/>
      <c r="FYF387" s="91"/>
      <c r="FYG387" s="91" t="s">
        <v>218</v>
      </c>
      <c r="FYH387" s="91"/>
      <c r="FYI387" s="91"/>
      <c r="FYJ387" s="91"/>
      <c r="FYK387" s="91"/>
      <c r="FYL387" s="91"/>
      <c r="FYM387" s="91"/>
      <c r="FYN387" s="91"/>
      <c r="FYO387" s="91" t="s">
        <v>218</v>
      </c>
      <c r="FYP387" s="91"/>
      <c r="FYQ387" s="91"/>
      <c r="FYR387" s="91"/>
      <c r="FYS387" s="91"/>
      <c r="FYT387" s="91"/>
      <c r="FYU387" s="91"/>
      <c r="FYV387" s="91"/>
      <c r="FYW387" s="91" t="s">
        <v>218</v>
      </c>
      <c r="FYX387" s="91"/>
      <c r="FYY387" s="91"/>
      <c r="FYZ387" s="91"/>
      <c r="FZA387" s="91"/>
      <c r="FZB387" s="91"/>
      <c r="FZC387" s="91"/>
      <c r="FZD387" s="91"/>
      <c r="FZE387" s="91" t="s">
        <v>218</v>
      </c>
      <c r="FZF387" s="91"/>
      <c r="FZG387" s="91"/>
      <c r="FZH387" s="91"/>
      <c r="FZI387" s="91"/>
      <c r="FZJ387" s="91"/>
      <c r="FZK387" s="91"/>
      <c r="FZL387" s="91"/>
      <c r="FZM387" s="91" t="s">
        <v>218</v>
      </c>
      <c r="FZN387" s="91"/>
      <c r="FZO387" s="91"/>
      <c r="FZP387" s="91"/>
      <c r="FZQ387" s="91"/>
      <c r="FZR387" s="91"/>
      <c r="FZS387" s="91"/>
      <c r="FZT387" s="91"/>
      <c r="FZU387" s="91" t="s">
        <v>218</v>
      </c>
      <c r="FZV387" s="91"/>
      <c r="FZW387" s="91"/>
      <c r="FZX387" s="91"/>
      <c r="FZY387" s="91"/>
      <c r="FZZ387" s="91"/>
      <c r="GAA387" s="91"/>
      <c r="GAB387" s="91"/>
      <c r="GAC387" s="91" t="s">
        <v>218</v>
      </c>
      <c r="GAD387" s="91"/>
      <c r="GAE387" s="91"/>
      <c r="GAF387" s="91"/>
      <c r="GAG387" s="91"/>
      <c r="GAH387" s="91"/>
      <c r="GAI387" s="91"/>
      <c r="GAJ387" s="91"/>
      <c r="GAK387" s="91" t="s">
        <v>218</v>
      </c>
      <c r="GAL387" s="91"/>
      <c r="GAM387" s="91"/>
      <c r="GAN387" s="91"/>
      <c r="GAO387" s="91"/>
      <c r="GAP387" s="91"/>
      <c r="GAQ387" s="91"/>
      <c r="GAR387" s="91"/>
      <c r="GAS387" s="91" t="s">
        <v>218</v>
      </c>
      <c r="GAT387" s="91"/>
      <c r="GAU387" s="91"/>
      <c r="GAV387" s="91"/>
      <c r="GAW387" s="91"/>
      <c r="GAX387" s="91"/>
      <c r="GAY387" s="91"/>
      <c r="GAZ387" s="91"/>
      <c r="GBA387" s="91" t="s">
        <v>218</v>
      </c>
      <c r="GBB387" s="91"/>
      <c r="GBC387" s="91"/>
      <c r="GBD387" s="91"/>
      <c r="GBE387" s="91"/>
      <c r="GBF387" s="91"/>
      <c r="GBG387" s="91"/>
      <c r="GBH387" s="91"/>
      <c r="GBI387" s="91" t="s">
        <v>218</v>
      </c>
      <c r="GBJ387" s="91"/>
      <c r="GBK387" s="91"/>
      <c r="GBL387" s="91"/>
      <c r="GBM387" s="91"/>
      <c r="GBN387" s="91"/>
      <c r="GBO387" s="91"/>
      <c r="GBP387" s="91"/>
      <c r="GBQ387" s="91" t="s">
        <v>218</v>
      </c>
      <c r="GBR387" s="91"/>
      <c r="GBS387" s="91"/>
      <c r="GBT387" s="91"/>
      <c r="GBU387" s="91"/>
      <c r="GBV387" s="91"/>
      <c r="GBW387" s="91"/>
      <c r="GBX387" s="91"/>
      <c r="GBY387" s="91" t="s">
        <v>218</v>
      </c>
      <c r="GBZ387" s="91"/>
      <c r="GCA387" s="91"/>
      <c r="GCB387" s="91"/>
      <c r="GCC387" s="91"/>
      <c r="GCD387" s="91"/>
      <c r="GCE387" s="91"/>
      <c r="GCF387" s="91"/>
      <c r="GCG387" s="91" t="s">
        <v>218</v>
      </c>
      <c r="GCH387" s="91"/>
      <c r="GCI387" s="91"/>
      <c r="GCJ387" s="91"/>
      <c r="GCK387" s="91"/>
      <c r="GCL387" s="91"/>
      <c r="GCM387" s="91"/>
      <c r="GCN387" s="91"/>
      <c r="GCO387" s="91" t="s">
        <v>218</v>
      </c>
      <c r="GCP387" s="91"/>
      <c r="GCQ387" s="91"/>
      <c r="GCR387" s="91"/>
      <c r="GCS387" s="91"/>
      <c r="GCT387" s="91"/>
      <c r="GCU387" s="91"/>
      <c r="GCV387" s="91"/>
      <c r="GCW387" s="91" t="s">
        <v>218</v>
      </c>
      <c r="GCX387" s="91"/>
      <c r="GCY387" s="91"/>
      <c r="GCZ387" s="91"/>
      <c r="GDA387" s="91"/>
      <c r="GDB387" s="91"/>
      <c r="GDC387" s="91"/>
      <c r="GDD387" s="91"/>
      <c r="GDE387" s="91" t="s">
        <v>218</v>
      </c>
      <c r="GDF387" s="91"/>
      <c r="GDG387" s="91"/>
      <c r="GDH387" s="91"/>
      <c r="GDI387" s="91"/>
      <c r="GDJ387" s="91"/>
      <c r="GDK387" s="91"/>
      <c r="GDL387" s="91"/>
      <c r="GDM387" s="91" t="s">
        <v>218</v>
      </c>
      <c r="GDN387" s="91"/>
      <c r="GDO387" s="91"/>
      <c r="GDP387" s="91"/>
      <c r="GDQ387" s="91"/>
      <c r="GDR387" s="91"/>
      <c r="GDS387" s="91"/>
      <c r="GDT387" s="91"/>
      <c r="GDU387" s="91" t="s">
        <v>218</v>
      </c>
      <c r="GDV387" s="91"/>
      <c r="GDW387" s="91"/>
      <c r="GDX387" s="91"/>
      <c r="GDY387" s="91"/>
      <c r="GDZ387" s="91"/>
      <c r="GEA387" s="91"/>
      <c r="GEB387" s="91"/>
      <c r="GEC387" s="91" t="s">
        <v>218</v>
      </c>
      <c r="GED387" s="91"/>
      <c r="GEE387" s="91"/>
      <c r="GEF387" s="91"/>
      <c r="GEG387" s="91"/>
      <c r="GEH387" s="91"/>
      <c r="GEI387" s="91"/>
      <c r="GEJ387" s="91"/>
      <c r="GEK387" s="91" t="s">
        <v>218</v>
      </c>
      <c r="GEL387" s="91"/>
      <c r="GEM387" s="91"/>
      <c r="GEN387" s="91"/>
      <c r="GEO387" s="91"/>
      <c r="GEP387" s="91"/>
      <c r="GEQ387" s="91"/>
      <c r="GER387" s="91"/>
      <c r="GES387" s="91" t="s">
        <v>218</v>
      </c>
      <c r="GET387" s="91"/>
      <c r="GEU387" s="91"/>
      <c r="GEV387" s="91"/>
      <c r="GEW387" s="91"/>
      <c r="GEX387" s="91"/>
      <c r="GEY387" s="91"/>
      <c r="GEZ387" s="91"/>
      <c r="GFA387" s="91" t="s">
        <v>218</v>
      </c>
      <c r="GFB387" s="91"/>
      <c r="GFC387" s="91"/>
      <c r="GFD387" s="91"/>
      <c r="GFE387" s="91"/>
      <c r="GFF387" s="91"/>
      <c r="GFG387" s="91"/>
      <c r="GFH387" s="91"/>
      <c r="GFI387" s="91" t="s">
        <v>218</v>
      </c>
      <c r="GFJ387" s="91"/>
      <c r="GFK387" s="91"/>
      <c r="GFL387" s="91"/>
      <c r="GFM387" s="91"/>
      <c r="GFN387" s="91"/>
      <c r="GFO387" s="91"/>
      <c r="GFP387" s="91"/>
      <c r="GFQ387" s="91" t="s">
        <v>218</v>
      </c>
      <c r="GFR387" s="91"/>
      <c r="GFS387" s="91"/>
      <c r="GFT387" s="91"/>
      <c r="GFU387" s="91"/>
      <c r="GFV387" s="91"/>
      <c r="GFW387" s="91"/>
      <c r="GFX387" s="91"/>
      <c r="GFY387" s="91" t="s">
        <v>218</v>
      </c>
      <c r="GFZ387" s="91"/>
      <c r="GGA387" s="91"/>
      <c r="GGB387" s="91"/>
      <c r="GGC387" s="91"/>
      <c r="GGD387" s="91"/>
      <c r="GGE387" s="91"/>
      <c r="GGF387" s="91"/>
      <c r="GGG387" s="91" t="s">
        <v>218</v>
      </c>
      <c r="GGH387" s="91"/>
      <c r="GGI387" s="91"/>
      <c r="GGJ387" s="91"/>
      <c r="GGK387" s="91"/>
      <c r="GGL387" s="91"/>
      <c r="GGM387" s="91"/>
      <c r="GGN387" s="91"/>
      <c r="GGO387" s="91" t="s">
        <v>218</v>
      </c>
      <c r="GGP387" s="91"/>
      <c r="GGQ387" s="91"/>
      <c r="GGR387" s="91"/>
      <c r="GGS387" s="91"/>
      <c r="GGT387" s="91"/>
      <c r="GGU387" s="91"/>
      <c r="GGV387" s="91"/>
      <c r="GGW387" s="91" t="s">
        <v>218</v>
      </c>
      <c r="GGX387" s="91"/>
      <c r="GGY387" s="91"/>
      <c r="GGZ387" s="91"/>
      <c r="GHA387" s="91"/>
      <c r="GHB387" s="91"/>
      <c r="GHC387" s="91"/>
      <c r="GHD387" s="91"/>
      <c r="GHE387" s="91" t="s">
        <v>218</v>
      </c>
      <c r="GHF387" s="91"/>
      <c r="GHG387" s="91"/>
      <c r="GHH387" s="91"/>
      <c r="GHI387" s="91"/>
      <c r="GHJ387" s="91"/>
      <c r="GHK387" s="91"/>
      <c r="GHL387" s="91"/>
      <c r="GHM387" s="91" t="s">
        <v>218</v>
      </c>
      <c r="GHN387" s="91"/>
      <c r="GHO387" s="91"/>
      <c r="GHP387" s="91"/>
      <c r="GHQ387" s="91"/>
      <c r="GHR387" s="91"/>
      <c r="GHS387" s="91"/>
      <c r="GHT387" s="91"/>
      <c r="GHU387" s="91" t="s">
        <v>218</v>
      </c>
      <c r="GHV387" s="91"/>
      <c r="GHW387" s="91"/>
      <c r="GHX387" s="91"/>
      <c r="GHY387" s="91"/>
      <c r="GHZ387" s="91"/>
      <c r="GIA387" s="91"/>
      <c r="GIB387" s="91"/>
      <c r="GIC387" s="91" t="s">
        <v>218</v>
      </c>
      <c r="GID387" s="91"/>
      <c r="GIE387" s="91"/>
      <c r="GIF387" s="91"/>
      <c r="GIG387" s="91"/>
      <c r="GIH387" s="91"/>
      <c r="GII387" s="91"/>
      <c r="GIJ387" s="91"/>
      <c r="GIK387" s="91" t="s">
        <v>218</v>
      </c>
      <c r="GIL387" s="91"/>
      <c r="GIM387" s="91"/>
      <c r="GIN387" s="91"/>
      <c r="GIO387" s="91"/>
      <c r="GIP387" s="91"/>
      <c r="GIQ387" s="91"/>
      <c r="GIR387" s="91"/>
      <c r="GIS387" s="91" t="s">
        <v>218</v>
      </c>
      <c r="GIT387" s="91"/>
      <c r="GIU387" s="91"/>
      <c r="GIV387" s="91"/>
      <c r="GIW387" s="91"/>
      <c r="GIX387" s="91"/>
      <c r="GIY387" s="91"/>
      <c r="GIZ387" s="91"/>
      <c r="GJA387" s="91" t="s">
        <v>218</v>
      </c>
      <c r="GJB387" s="91"/>
      <c r="GJC387" s="91"/>
      <c r="GJD387" s="91"/>
      <c r="GJE387" s="91"/>
      <c r="GJF387" s="91"/>
      <c r="GJG387" s="91"/>
      <c r="GJH387" s="91"/>
      <c r="GJI387" s="91" t="s">
        <v>218</v>
      </c>
      <c r="GJJ387" s="91"/>
      <c r="GJK387" s="91"/>
      <c r="GJL387" s="91"/>
      <c r="GJM387" s="91"/>
      <c r="GJN387" s="91"/>
      <c r="GJO387" s="91"/>
      <c r="GJP387" s="91"/>
      <c r="GJQ387" s="91" t="s">
        <v>218</v>
      </c>
      <c r="GJR387" s="91"/>
      <c r="GJS387" s="91"/>
      <c r="GJT387" s="91"/>
      <c r="GJU387" s="91"/>
      <c r="GJV387" s="91"/>
      <c r="GJW387" s="91"/>
      <c r="GJX387" s="91"/>
      <c r="GJY387" s="91" t="s">
        <v>218</v>
      </c>
      <c r="GJZ387" s="91"/>
      <c r="GKA387" s="91"/>
      <c r="GKB387" s="91"/>
      <c r="GKC387" s="91"/>
      <c r="GKD387" s="91"/>
      <c r="GKE387" s="91"/>
      <c r="GKF387" s="91"/>
      <c r="GKG387" s="91" t="s">
        <v>218</v>
      </c>
      <c r="GKH387" s="91"/>
      <c r="GKI387" s="91"/>
      <c r="GKJ387" s="91"/>
      <c r="GKK387" s="91"/>
      <c r="GKL387" s="91"/>
      <c r="GKM387" s="91"/>
      <c r="GKN387" s="91"/>
      <c r="GKO387" s="91" t="s">
        <v>218</v>
      </c>
      <c r="GKP387" s="91"/>
      <c r="GKQ387" s="91"/>
      <c r="GKR387" s="91"/>
      <c r="GKS387" s="91"/>
      <c r="GKT387" s="91"/>
      <c r="GKU387" s="91"/>
      <c r="GKV387" s="91"/>
      <c r="GKW387" s="91" t="s">
        <v>218</v>
      </c>
      <c r="GKX387" s="91"/>
      <c r="GKY387" s="91"/>
      <c r="GKZ387" s="91"/>
      <c r="GLA387" s="91"/>
      <c r="GLB387" s="91"/>
      <c r="GLC387" s="91"/>
      <c r="GLD387" s="91"/>
      <c r="GLE387" s="91" t="s">
        <v>218</v>
      </c>
      <c r="GLF387" s="91"/>
      <c r="GLG387" s="91"/>
      <c r="GLH387" s="91"/>
      <c r="GLI387" s="91"/>
      <c r="GLJ387" s="91"/>
      <c r="GLK387" s="91"/>
      <c r="GLL387" s="91"/>
      <c r="GLM387" s="91" t="s">
        <v>218</v>
      </c>
      <c r="GLN387" s="91"/>
      <c r="GLO387" s="91"/>
      <c r="GLP387" s="91"/>
      <c r="GLQ387" s="91"/>
      <c r="GLR387" s="91"/>
      <c r="GLS387" s="91"/>
      <c r="GLT387" s="91"/>
      <c r="GLU387" s="91" t="s">
        <v>218</v>
      </c>
      <c r="GLV387" s="91"/>
      <c r="GLW387" s="91"/>
      <c r="GLX387" s="91"/>
      <c r="GLY387" s="91"/>
      <c r="GLZ387" s="91"/>
      <c r="GMA387" s="91"/>
      <c r="GMB387" s="91"/>
      <c r="GMC387" s="91" t="s">
        <v>218</v>
      </c>
      <c r="GMD387" s="91"/>
      <c r="GME387" s="91"/>
      <c r="GMF387" s="91"/>
      <c r="GMG387" s="91"/>
      <c r="GMH387" s="91"/>
      <c r="GMI387" s="91"/>
      <c r="GMJ387" s="91"/>
      <c r="GMK387" s="91" t="s">
        <v>218</v>
      </c>
      <c r="GML387" s="91"/>
      <c r="GMM387" s="91"/>
      <c r="GMN387" s="91"/>
      <c r="GMO387" s="91"/>
      <c r="GMP387" s="91"/>
      <c r="GMQ387" s="91"/>
      <c r="GMR387" s="91"/>
      <c r="GMS387" s="91" t="s">
        <v>218</v>
      </c>
      <c r="GMT387" s="91"/>
      <c r="GMU387" s="91"/>
      <c r="GMV387" s="91"/>
      <c r="GMW387" s="91"/>
      <c r="GMX387" s="91"/>
      <c r="GMY387" s="91"/>
      <c r="GMZ387" s="91"/>
      <c r="GNA387" s="91" t="s">
        <v>218</v>
      </c>
      <c r="GNB387" s="91"/>
      <c r="GNC387" s="91"/>
      <c r="GND387" s="91"/>
      <c r="GNE387" s="91"/>
      <c r="GNF387" s="91"/>
      <c r="GNG387" s="91"/>
      <c r="GNH387" s="91"/>
      <c r="GNI387" s="91" t="s">
        <v>218</v>
      </c>
      <c r="GNJ387" s="91"/>
      <c r="GNK387" s="91"/>
      <c r="GNL387" s="91"/>
      <c r="GNM387" s="91"/>
      <c r="GNN387" s="91"/>
      <c r="GNO387" s="91"/>
      <c r="GNP387" s="91"/>
      <c r="GNQ387" s="91" t="s">
        <v>218</v>
      </c>
      <c r="GNR387" s="91"/>
      <c r="GNS387" s="91"/>
      <c r="GNT387" s="91"/>
      <c r="GNU387" s="91"/>
      <c r="GNV387" s="91"/>
      <c r="GNW387" s="91"/>
      <c r="GNX387" s="91"/>
      <c r="GNY387" s="91" t="s">
        <v>218</v>
      </c>
      <c r="GNZ387" s="91"/>
      <c r="GOA387" s="91"/>
      <c r="GOB387" s="91"/>
      <c r="GOC387" s="91"/>
      <c r="GOD387" s="91"/>
      <c r="GOE387" s="91"/>
      <c r="GOF387" s="91"/>
      <c r="GOG387" s="91" t="s">
        <v>218</v>
      </c>
      <c r="GOH387" s="91"/>
      <c r="GOI387" s="91"/>
      <c r="GOJ387" s="91"/>
      <c r="GOK387" s="91"/>
      <c r="GOL387" s="91"/>
      <c r="GOM387" s="91"/>
      <c r="GON387" s="91"/>
      <c r="GOO387" s="91" t="s">
        <v>218</v>
      </c>
      <c r="GOP387" s="91"/>
      <c r="GOQ387" s="91"/>
      <c r="GOR387" s="91"/>
      <c r="GOS387" s="91"/>
      <c r="GOT387" s="91"/>
      <c r="GOU387" s="91"/>
      <c r="GOV387" s="91"/>
      <c r="GOW387" s="91" t="s">
        <v>218</v>
      </c>
      <c r="GOX387" s="91"/>
      <c r="GOY387" s="91"/>
      <c r="GOZ387" s="91"/>
      <c r="GPA387" s="91"/>
      <c r="GPB387" s="91"/>
      <c r="GPC387" s="91"/>
      <c r="GPD387" s="91"/>
      <c r="GPE387" s="91" t="s">
        <v>218</v>
      </c>
      <c r="GPF387" s="91"/>
      <c r="GPG387" s="91"/>
      <c r="GPH387" s="91"/>
      <c r="GPI387" s="91"/>
      <c r="GPJ387" s="91"/>
      <c r="GPK387" s="91"/>
      <c r="GPL387" s="91"/>
      <c r="GPM387" s="91" t="s">
        <v>218</v>
      </c>
      <c r="GPN387" s="91"/>
      <c r="GPO387" s="91"/>
      <c r="GPP387" s="91"/>
      <c r="GPQ387" s="91"/>
      <c r="GPR387" s="91"/>
      <c r="GPS387" s="91"/>
      <c r="GPT387" s="91"/>
      <c r="GPU387" s="91" t="s">
        <v>218</v>
      </c>
      <c r="GPV387" s="91"/>
      <c r="GPW387" s="91"/>
      <c r="GPX387" s="91"/>
      <c r="GPY387" s="91"/>
      <c r="GPZ387" s="91"/>
      <c r="GQA387" s="91"/>
      <c r="GQB387" s="91"/>
      <c r="GQC387" s="91" t="s">
        <v>218</v>
      </c>
      <c r="GQD387" s="91"/>
      <c r="GQE387" s="91"/>
      <c r="GQF387" s="91"/>
      <c r="GQG387" s="91"/>
      <c r="GQH387" s="91"/>
      <c r="GQI387" s="91"/>
      <c r="GQJ387" s="91"/>
      <c r="GQK387" s="91" t="s">
        <v>218</v>
      </c>
      <c r="GQL387" s="91"/>
      <c r="GQM387" s="91"/>
      <c r="GQN387" s="91"/>
      <c r="GQO387" s="91"/>
      <c r="GQP387" s="91"/>
      <c r="GQQ387" s="91"/>
      <c r="GQR387" s="91"/>
      <c r="GQS387" s="91" t="s">
        <v>218</v>
      </c>
      <c r="GQT387" s="91"/>
      <c r="GQU387" s="91"/>
      <c r="GQV387" s="91"/>
      <c r="GQW387" s="91"/>
      <c r="GQX387" s="91"/>
      <c r="GQY387" s="91"/>
      <c r="GQZ387" s="91"/>
      <c r="GRA387" s="91" t="s">
        <v>218</v>
      </c>
      <c r="GRB387" s="91"/>
      <c r="GRC387" s="91"/>
      <c r="GRD387" s="91"/>
      <c r="GRE387" s="91"/>
      <c r="GRF387" s="91"/>
      <c r="GRG387" s="91"/>
      <c r="GRH387" s="91"/>
      <c r="GRI387" s="91" t="s">
        <v>218</v>
      </c>
      <c r="GRJ387" s="91"/>
      <c r="GRK387" s="91"/>
      <c r="GRL387" s="91"/>
      <c r="GRM387" s="91"/>
      <c r="GRN387" s="91"/>
      <c r="GRO387" s="91"/>
      <c r="GRP387" s="91"/>
      <c r="GRQ387" s="91" t="s">
        <v>218</v>
      </c>
      <c r="GRR387" s="91"/>
      <c r="GRS387" s="91"/>
      <c r="GRT387" s="91"/>
      <c r="GRU387" s="91"/>
      <c r="GRV387" s="91"/>
      <c r="GRW387" s="91"/>
      <c r="GRX387" s="91"/>
      <c r="GRY387" s="91" t="s">
        <v>218</v>
      </c>
      <c r="GRZ387" s="91"/>
      <c r="GSA387" s="91"/>
      <c r="GSB387" s="91"/>
      <c r="GSC387" s="91"/>
      <c r="GSD387" s="91"/>
      <c r="GSE387" s="91"/>
      <c r="GSF387" s="91"/>
      <c r="GSG387" s="91" t="s">
        <v>218</v>
      </c>
      <c r="GSH387" s="91"/>
      <c r="GSI387" s="91"/>
      <c r="GSJ387" s="91"/>
      <c r="GSK387" s="91"/>
      <c r="GSL387" s="91"/>
      <c r="GSM387" s="91"/>
      <c r="GSN387" s="91"/>
      <c r="GSO387" s="91" t="s">
        <v>218</v>
      </c>
      <c r="GSP387" s="91"/>
      <c r="GSQ387" s="91"/>
      <c r="GSR387" s="91"/>
      <c r="GSS387" s="91"/>
      <c r="GST387" s="91"/>
      <c r="GSU387" s="91"/>
      <c r="GSV387" s="91"/>
      <c r="GSW387" s="91" t="s">
        <v>218</v>
      </c>
      <c r="GSX387" s="91"/>
      <c r="GSY387" s="91"/>
      <c r="GSZ387" s="91"/>
      <c r="GTA387" s="91"/>
      <c r="GTB387" s="91"/>
      <c r="GTC387" s="91"/>
      <c r="GTD387" s="91"/>
      <c r="GTE387" s="91" t="s">
        <v>218</v>
      </c>
      <c r="GTF387" s="91"/>
      <c r="GTG387" s="91"/>
      <c r="GTH387" s="91"/>
      <c r="GTI387" s="91"/>
      <c r="GTJ387" s="91"/>
      <c r="GTK387" s="91"/>
      <c r="GTL387" s="91"/>
      <c r="GTM387" s="91" t="s">
        <v>218</v>
      </c>
      <c r="GTN387" s="91"/>
      <c r="GTO387" s="91"/>
      <c r="GTP387" s="91"/>
      <c r="GTQ387" s="91"/>
      <c r="GTR387" s="91"/>
      <c r="GTS387" s="91"/>
      <c r="GTT387" s="91"/>
      <c r="GTU387" s="91" t="s">
        <v>218</v>
      </c>
      <c r="GTV387" s="91"/>
      <c r="GTW387" s="91"/>
      <c r="GTX387" s="91"/>
      <c r="GTY387" s="91"/>
      <c r="GTZ387" s="91"/>
      <c r="GUA387" s="91"/>
      <c r="GUB387" s="91"/>
      <c r="GUC387" s="91" t="s">
        <v>218</v>
      </c>
      <c r="GUD387" s="91"/>
      <c r="GUE387" s="91"/>
      <c r="GUF387" s="91"/>
      <c r="GUG387" s="91"/>
      <c r="GUH387" s="91"/>
      <c r="GUI387" s="91"/>
      <c r="GUJ387" s="91"/>
      <c r="GUK387" s="91" t="s">
        <v>218</v>
      </c>
      <c r="GUL387" s="91"/>
      <c r="GUM387" s="91"/>
      <c r="GUN387" s="91"/>
      <c r="GUO387" s="91"/>
      <c r="GUP387" s="91"/>
      <c r="GUQ387" s="91"/>
      <c r="GUR387" s="91"/>
      <c r="GUS387" s="91" t="s">
        <v>218</v>
      </c>
      <c r="GUT387" s="91"/>
      <c r="GUU387" s="91"/>
      <c r="GUV387" s="91"/>
      <c r="GUW387" s="91"/>
      <c r="GUX387" s="91"/>
      <c r="GUY387" s="91"/>
      <c r="GUZ387" s="91"/>
      <c r="GVA387" s="91" t="s">
        <v>218</v>
      </c>
      <c r="GVB387" s="91"/>
      <c r="GVC387" s="91"/>
      <c r="GVD387" s="91"/>
      <c r="GVE387" s="91"/>
      <c r="GVF387" s="91"/>
      <c r="GVG387" s="91"/>
      <c r="GVH387" s="91"/>
      <c r="GVI387" s="91" t="s">
        <v>218</v>
      </c>
      <c r="GVJ387" s="91"/>
      <c r="GVK387" s="91"/>
      <c r="GVL387" s="91"/>
      <c r="GVM387" s="91"/>
      <c r="GVN387" s="91"/>
      <c r="GVO387" s="91"/>
      <c r="GVP387" s="91"/>
      <c r="GVQ387" s="91" t="s">
        <v>218</v>
      </c>
      <c r="GVR387" s="91"/>
      <c r="GVS387" s="91"/>
      <c r="GVT387" s="91"/>
      <c r="GVU387" s="91"/>
      <c r="GVV387" s="91"/>
      <c r="GVW387" s="91"/>
      <c r="GVX387" s="91"/>
      <c r="GVY387" s="91" t="s">
        <v>218</v>
      </c>
      <c r="GVZ387" s="91"/>
      <c r="GWA387" s="91"/>
      <c r="GWB387" s="91"/>
      <c r="GWC387" s="91"/>
      <c r="GWD387" s="91"/>
      <c r="GWE387" s="91"/>
      <c r="GWF387" s="91"/>
      <c r="GWG387" s="91" t="s">
        <v>218</v>
      </c>
      <c r="GWH387" s="91"/>
      <c r="GWI387" s="91"/>
      <c r="GWJ387" s="91"/>
      <c r="GWK387" s="91"/>
      <c r="GWL387" s="91"/>
      <c r="GWM387" s="91"/>
      <c r="GWN387" s="91"/>
      <c r="GWO387" s="91" t="s">
        <v>218</v>
      </c>
      <c r="GWP387" s="91"/>
      <c r="GWQ387" s="91"/>
      <c r="GWR387" s="91"/>
      <c r="GWS387" s="91"/>
      <c r="GWT387" s="91"/>
      <c r="GWU387" s="91"/>
      <c r="GWV387" s="91"/>
      <c r="GWW387" s="91" t="s">
        <v>218</v>
      </c>
      <c r="GWX387" s="91"/>
      <c r="GWY387" s="91"/>
      <c r="GWZ387" s="91"/>
      <c r="GXA387" s="91"/>
      <c r="GXB387" s="91"/>
      <c r="GXC387" s="91"/>
      <c r="GXD387" s="91"/>
      <c r="GXE387" s="91" t="s">
        <v>218</v>
      </c>
      <c r="GXF387" s="91"/>
      <c r="GXG387" s="91"/>
      <c r="GXH387" s="91"/>
      <c r="GXI387" s="91"/>
      <c r="GXJ387" s="91"/>
      <c r="GXK387" s="91"/>
      <c r="GXL387" s="91"/>
      <c r="GXM387" s="91" t="s">
        <v>218</v>
      </c>
      <c r="GXN387" s="91"/>
      <c r="GXO387" s="91"/>
      <c r="GXP387" s="91"/>
      <c r="GXQ387" s="91"/>
      <c r="GXR387" s="91"/>
      <c r="GXS387" s="91"/>
      <c r="GXT387" s="91"/>
      <c r="GXU387" s="91" t="s">
        <v>218</v>
      </c>
      <c r="GXV387" s="91"/>
      <c r="GXW387" s="91"/>
      <c r="GXX387" s="91"/>
      <c r="GXY387" s="91"/>
      <c r="GXZ387" s="91"/>
      <c r="GYA387" s="91"/>
      <c r="GYB387" s="91"/>
      <c r="GYC387" s="91" t="s">
        <v>218</v>
      </c>
      <c r="GYD387" s="91"/>
      <c r="GYE387" s="91"/>
      <c r="GYF387" s="91"/>
      <c r="GYG387" s="91"/>
      <c r="GYH387" s="91"/>
      <c r="GYI387" s="91"/>
      <c r="GYJ387" s="91"/>
      <c r="GYK387" s="91" t="s">
        <v>218</v>
      </c>
      <c r="GYL387" s="91"/>
      <c r="GYM387" s="91"/>
      <c r="GYN387" s="91"/>
      <c r="GYO387" s="91"/>
      <c r="GYP387" s="91"/>
      <c r="GYQ387" s="91"/>
      <c r="GYR387" s="91"/>
      <c r="GYS387" s="91" t="s">
        <v>218</v>
      </c>
      <c r="GYT387" s="91"/>
      <c r="GYU387" s="91"/>
      <c r="GYV387" s="91"/>
      <c r="GYW387" s="91"/>
      <c r="GYX387" s="91"/>
      <c r="GYY387" s="91"/>
      <c r="GYZ387" s="91"/>
      <c r="GZA387" s="91" t="s">
        <v>218</v>
      </c>
      <c r="GZB387" s="91"/>
      <c r="GZC387" s="91"/>
      <c r="GZD387" s="91"/>
      <c r="GZE387" s="91"/>
      <c r="GZF387" s="91"/>
      <c r="GZG387" s="91"/>
      <c r="GZH387" s="91"/>
      <c r="GZI387" s="91" t="s">
        <v>218</v>
      </c>
      <c r="GZJ387" s="91"/>
      <c r="GZK387" s="91"/>
      <c r="GZL387" s="91"/>
      <c r="GZM387" s="91"/>
      <c r="GZN387" s="91"/>
      <c r="GZO387" s="91"/>
      <c r="GZP387" s="91"/>
      <c r="GZQ387" s="91" t="s">
        <v>218</v>
      </c>
      <c r="GZR387" s="91"/>
      <c r="GZS387" s="91"/>
      <c r="GZT387" s="91"/>
      <c r="GZU387" s="91"/>
      <c r="GZV387" s="91"/>
      <c r="GZW387" s="91"/>
      <c r="GZX387" s="91"/>
      <c r="GZY387" s="91" t="s">
        <v>218</v>
      </c>
      <c r="GZZ387" s="91"/>
      <c r="HAA387" s="91"/>
      <c r="HAB387" s="91"/>
      <c r="HAC387" s="91"/>
      <c r="HAD387" s="91"/>
      <c r="HAE387" s="91"/>
      <c r="HAF387" s="91"/>
      <c r="HAG387" s="91" t="s">
        <v>218</v>
      </c>
      <c r="HAH387" s="91"/>
      <c r="HAI387" s="91"/>
      <c r="HAJ387" s="91"/>
      <c r="HAK387" s="91"/>
      <c r="HAL387" s="91"/>
      <c r="HAM387" s="91"/>
      <c r="HAN387" s="91"/>
      <c r="HAO387" s="91" t="s">
        <v>218</v>
      </c>
      <c r="HAP387" s="91"/>
      <c r="HAQ387" s="91"/>
      <c r="HAR387" s="91"/>
      <c r="HAS387" s="91"/>
      <c r="HAT387" s="91"/>
      <c r="HAU387" s="91"/>
      <c r="HAV387" s="91"/>
      <c r="HAW387" s="91" t="s">
        <v>218</v>
      </c>
      <c r="HAX387" s="91"/>
      <c r="HAY387" s="91"/>
      <c r="HAZ387" s="91"/>
      <c r="HBA387" s="91"/>
      <c r="HBB387" s="91"/>
      <c r="HBC387" s="91"/>
      <c r="HBD387" s="91"/>
      <c r="HBE387" s="91" t="s">
        <v>218</v>
      </c>
      <c r="HBF387" s="91"/>
      <c r="HBG387" s="91"/>
      <c r="HBH387" s="91"/>
      <c r="HBI387" s="91"/>
      <c r="HBJ387" s="91"/>
      <c r="HBK387" s="91"/>
      <c r="HBL387" s="91"/>
      <c r="HBM387" s="91" t="s">
        <v>218</v>
      </c>
      <c r="HBN387" s="91"/>
      <c r="HBO387" s="91"/>
      <c r="HBP387" s="91"/>
      <c r="HBQ387" s="91"/>
      <c r="HBR387" s="91"/>
      <c r="HBS387" s="91"/>
      <c r="HBT387" s="91"/>
      <c r="HBU387" s="91" t="s">
        <v>218</v>
      </c>
      <c r="HBV387" s="91"/>
      <c r="HBW387" s="91"/>
      <c r="HBX387" s="91"/>
      <c r="HBY387" s="91"/>
      <c r="HBZ387" s="91"/>
      <c r="HCA387" s="91"/>
      <c r="HCB387" s="91"/>
      <c r="HCC387" s="91" t="s">
        <v>218</v>
      </c>
      <c r="HCD387" s="91"/>
      <c r="HCE387" s="91"/>
      <c r="HCF387" s="91"/>
      <c r="HCG387" s="91"/>
      <c r="HCH387" s="91"/>
      <c r="HCI387" s="91"/>
      <c r="HCJ387" s="91"/>
      <c r="HCK387" s="91" t="s">
        <v>218</v>
      </c>
      <c r="HCL387" s="91"/>
      <c r="HCM387" s="91"/>
      <c r="HCN387" s="91"/>
      <c r="HCO387" s="91"/>
      <c r="HCP387" s="91"/>
      <c r="HCQ387" s="91"/>
      <c r="HCR387" s="91"/>
      <c r="HCS387" s="91" t="s">
        <v>218</v>
      </c>
      <c r="HCT387" s="91"/>
      <c r="HCU387" s="91"/>
      <c r="HCV387" s="91"/>
      <c r="HCW387" s="91"/>
      <c r="HCX387" s="91"/>
      <c r="HCY387" s="91"/>
      <c r="HCZ387" s="91"/>
      <c r="HDA387" s="91" t="s">
        <v>218</v>
      </c>
      <c r="HDB387" s="91"/>
      <c r="HDC387" s="91"/>
      <c r="HDD387" s="91"/>
      <c r="HDE387" s="91"/>
      <c r="HDF387" s="91"/>
      <c r="HDG387" s="91"/>
      <c r="HDH387" s="91"/>
      <c r="HDI387" s="91" t="s">
        <v>218</v>
      </c>
      <c r="HDJ387" s="91"/>
      <c r="HDK387" s="91"/>
      <c r="HDL387" s="91"/>
      <c r="HDM387" s="91"/>
      <c r="HDN387" s="91"/>
      <c r="HDO387" s="91"/>
      <c r="HDP387" s="91"/>
      <c r="HDQ387" s="91" t="s">
        <v>218</v>
      </c>
      <c r="HDR387" s="91"/>
      <c r="HDS387" s="91"/>
      <c r="HDT387" s="91"/>
      <c r="HDU387" s="91"/>
      <c r="HDV387" s="91"/>
      <c r="HDW387" s="91"/>
      <c r="HDX387" s="91"/>
      <c r="HDY387" s="91" t="s">
        <v>218</v>
      </c>
      <c r="HDZ387" s="91"/>
      <c r="HEA387" s="91"/>
      <c r="HEB387" s="91"/>
      <c r="HEC387" s="91"/>
      <c r="HED387" s="91"/>
      <c r="HEE387" s="91"/>
      <c r="HEF387" s="91"/>
      <c r="HEG387" s="91" t="s">
        <v>218</v>
      </c>
      <c r="HEH387" s="91"/>
      <c r="HEI387" s="91"/>
      <c r="HEJ387" s="91"/>
      <c r="HEK387" s="91"/>
      <c r="HEL387" s="91"/>
      <c r="HEM387" s="91"/>
      <c r="HEN387" s="91"/>
      <c r="HEO387" s="91" t="s">
        <v>218</v>
      </c>
      <c r="HEP387" s="91"/>
      <c r="HEQ387" s="91"/>
      <c r="HER387" s="91"/>
      <c r="HES387" s="91"/>
      <c r="HET387" s="91"/>
      <c r="HEU387" s="91"/>
      <c r="HEV387" s="91"/>
      <c r="HEW387" s="91" t="s">
        <v>218</v>
      </c>
      <c r="HEX387" s="91"/>
      <c r="HEY387" s="91"/>
      <c r="HEZ387" s="91"/>
      <c r="HFA387" s="91"/>
      <c r="HFB387" s="91"/>
      <c r="HFC387" s="91"/>
      <c r="HFD387" s="91"/>
      <c r="HFE387" s="91" t="s">
        <v>218</v>
      </c>
      <c r="HFF387" s="91"/>
      <c r="HFG387" s="91"/>
      <c r="HFH387" s="91"/>
      <c r="HFI387" s="91"/>
      <c r="HFJ387" s="91"/>
      <c r="HFK387" s="91"/>
      <c r="HFL387" s="91"/>
      <c r="HFM387" s="91" t="s">
        <v>218</v>
      </c>
      <c r="HFN387" s="91"/>
      <c r="HFO387" s="91"/>
      <c r="HFP387" s="91"/>
      <c r="HFQ387" s="91"/>
      <c r="HFR387" s="91"/>
      <c r="HFS387" s="91"/>
      <c r="HFT387" s="91"/>
      <c r="HFU387" s="91" t="s">
        <v>218</v>
      </c>
      <c r="HFV387" s="91"/>
      <c r="HFW387" s="91"/>
      <c r="HFX387" s="91"/>
      <c r="HFY387" s="91"/>
      <c r="HFZ387" s="91"/>
      <c r="HGA387" s="91"/>
      <c r="HGB387" s="91"/>
      <c r="HGC387" s="91" t="s">
        <v>218</v>
      </c>
      <c r="HGD387" s="91"/>
      <c r="HGE387" s="91"/>
      <c r="HGF387" s="91"/>
      <c r="HGG387" s="91"/>
      <c r="HGH387" s="91"/>
      <c r="HGI387" s="91"/>
      <c r="HGJ387" s="91"/>
      <c r="HGK387" s="91" t="s">
        <v>218</v>
      </c>
      <c r="HGL387" s="91"/>
      <c r="HGM387" s="91"/>
      <c r="HGN387" s="91"/>
      <c r="HGO387" s="91"/>
      <c r="HGP387" s="91"/>
      <c r="HGQ387" s="91"/>
      <c r="HGR387" s="91"/>
      <c r="HGS387" s="91" t="s">
        <v>218</v>
      </c>
      <c r="HGT387" s="91"/>
      <c r="HGU387" s="91"/>
      <c r="HGV387" s="91"/>
      <c r="HGW387" s="91"/>
      <c r="HGX387" s="91"/>
      <c r="HGY387" s="91"/>
      <c r="HGZ387" s="91"/>
      <c r="HHA387" s="91" t="s">
        <v>218</v>
      </c>
      <c r="HHB387" s="91"/>
      <c r="HHC387" s="91"/>
      <c r="HHD387" s="91"/>
      <c r="HHE387" s="91"/>
      <c r="HHF387" s="91"/>
      <c r="HHG387" s="91"/>
      <c r="HHH387" s="91"/>
      <c r="HHI387" s="91" t="s">
        <v>218</v>
      </c>
      <c r="HHJ387" s="91"/>
      <c r="HHK387" s="91"/>
      <c r="HHL387" s="91"/>
      <c r="HHM387" s="91"/>
      <c r="HHN387" s="91"/>
      <c r="HHO387" s="91"/>
      <c r="HHP387" s="91"/>
      <c r="HHQ387" s="91" t="s">
        <v>218</v>
      </c>
      <c r="HHR387" s="91"/>
      <c r="HHS387" s="91"/>
      <c r="HHT387" s="91"/>
      <c r="HHU387" s="91"/>
      <c r="HHV387" s="91"/>
      <c r="HHW387" s="91"/>
      <c r="HHX387" s="91"/>
      <c r="HHY387" s="91" t="s">
        <v>218</v>
      </c>
      <c r="HHZ387" s="91"/>
      <c r="HIA387" s="91"/>
      <c r="HIB387" s="91"/>
      <c r="HIC387" s="91"/>
      <c r="HID387" s="91"/>
      <c r="HIE387" s="91"/>
      <c r="HIF387" s="91"/>
      <c r="HIG387" s="91" t="s">
        <v>218</v>
      </c>
      <c r="HIH387" s="91"/>
      <c r="HII387" s="91"/>
      <c r="HIJ387" s="91"/>
      <c r="HIK387" s="91"/>
      <c r="HIL387" s="91"/>
      <c r="HIM387" s="91"/>
      <c r="HIN387" s="91"/>
      <c r="HIO387" s="91" t="s">
        <v>218</v>
      </c>
      <c r="HIP387" s="91"/>
      <c r="HIQ387" s="91"/>
      <c r="HIR387" s="91"/>
      <c r="HIS387" s="91"/>
      <c r="HIT387" s="91"/>
      <c r="HIU387" s="91"/>
      <c r="HIV387" s="91"/>
      <c r="HIW387" s="91" t="s">
        <v>218</v>
      </c>
      <c r="HIX387" s="91"/>
      <c r="HIY387" s="91"/>
      <c r="HIZ387" s="91"/>
      <c r="HJA387" s="91"/>
      <c r="HJB387" s="91"/>
      <c r="HJC387" s="91"/>
      <c r="HJD387" s="91"/>
      <c r="HJE387" s="91" t="s">
        <v>218</v>
      </c>
      <c r="HJF387" s="91"/>
      <c r="HJG387" s="91"/>
      <c r="HJH387" s="91"/>
      <c r="HJI387" s="91"/>
      <c r="HJJ387" s="91"/>
      <c r="HJK387" s="91"/>
      <c r="HJL387" s="91"/>
      <c r="HJM387" s="91" t="s">
        <v>218</v>
      </c>
      <c r="HJN387" s="91"/>
      <c r="HJO387" s="91"/>
      <c r="HJP387" s="91"/>
      <c r="HJQ387" s="91"/>
      <c r="HJR387" s="91"/>
      <c r="HJS387" s="91"/>
      <c r="HJT387" s="91"/>
      <c r="HJU387" s="91" t="s">
        <v>218</v>
      </c>
      <c r="HJV387" s="91"/>
      <c r="HJW387" s="91"/>
      <c r="HJX387" s="91"/>
      <c r="HJY387" s="91"/>
      <c r="HJZ387" s="91"/>
      <c r="HKA387" s="91"/>
      <c r="HKB387" s="91"/>
      <c r="HKC387" s="91" t="s">
        <v>218</v>
      </c>
      <c r="HKD387" s="91"/>
      <c r="HKE387" s="91"/>
      <c r="HKF387" s="91"/>
      <c r="HKG387" s="91"/>
      <c r="HKH387" s="91"/>
      <c r="HKI387" s="91"/>
      <c r="HKJ387" s="91"/>
      <c r="HKK387" s="91" t="s">
        <v>218</v>
      </c>
      <c r="HKL387" s="91"/>
      <c r="HKM387" s="91"/>
      <c r="HKN387" s="91"/>
      <c r="HKO387" s="91"/>
      <c r="HKP387" s="91"/>
      <c r="HKQ387" s="91"/>
      <c r="HKR387" s="91"/>
      <c r="HKS387" s="91" t="s">
        <v>218</v>
      </c>
      <c r="HKT387" s="91"/>
      <c r="HKU387" s="91"/>
      <c r="HKV387" s="91"/>
      <c r="HKW387" s="91"/>
      <c r="HKX387" s="91"/>
      <c r="HKY387" s="91"/>
      <c r="HKZ387" s="91"/>
      <c r="HLA387" s="91" t="s">
        <v>218</v>
      </c>
      <c r="HLB387" s="91"/>
      <c r="HLC387" s="91"/>
      <c r="HLD387" s="91"/>
      <c r="HLE387" s="91"/>
      <c r="HLF387" s="91"/>
      <c r="HLG387" s="91"/>
      <c r="HLH387" s="91"/>
      <c r="HLI387" s="91" t="s">
        <v>218</v>
      </c>
      <c r="HLJ387" s="91"/>
      <c r="HLK387" s="91"/>
      <c r="HLL387" s="91"/>
      <c r="HLM387" s="91"/>
      <c r="HLN387" s="91"/>
      <c r="HLO387" s="91"/>
      <c r="HLP387" s="91"/>
      <c r="HLQ387" s="91" t="s">
        <v>218</v>
      </c>
      <c r="HLR387" s="91"/>
      <c r="HLS387" s="91"/>
      <c r="HLT387" s="91"/>
      <c r="HLU387" s="91"/>
      <c r="HLV387" s="91"/>
      <c r="HLW387" s="91"/>
      <c r="HLX387" s="91"/>
      <c r="HLY387" s="91" t="s">
        <v>218</v>
      </c>
      <c r="HLZ387" s="91"/>
      <c r="HMA387" s="91"/>
      <c r="HMB387" s="91"/>
      <c r="HMC387" s="91"/>
      <c r="HMD387" s="91"/>
      <c r="HME387" s="91"/>
      <c r="HMF387" s="91"/>
      <c r="HMG387" s="91" t="s">
        <v>218</v>
      </c>
      <c r="HMH387" s="91"/>
      <c r="HMI387" s="91"/>
      <c r="HMJ387" s="91"/>
      <c r="HMK387" s="91"/>
      <c r="HML387" s="91"/>
      <c r="HMM387" s="91"/>
      <c r="HMN387" s="91"/>
      <c r="HMO387" s="91" t="s">
        <v>218</v>
      </c>
      <c r="HMP387" s="91"/>
      <c r="HMQ387" s="91"/>
      <c r="HMR387" s="91"/>
      <c r="HMS387" s="91"/>
      <c r="HMT387" s="91"/>
      <c r="HMU387" s="91"/>
      <c r="HMV387" s="91"/>
      <c r="HMW387" s="91" t="s">
        <v>218</v>
      </c>
      <c r="HMX387" s="91"/>
      <c r="HMY387" s="91"/>
      <c r="HMZ387" s="91"/>
      <c r="HNA387" s="91"/>
      <c r="HNB387" s="91"/>
      <c r="HNC387" s="91"/>
      <c r="HND387" s="91"/>
      <c r="HNE387" s="91" t="s">
        <v>218</v>
      </c>
      <c r="HNF387" s="91"/>
      <c r="HNG387" s="91"/>
      <c r="HNH387" s="91"/>
      <c r="HNI387" s="91"/>
      <c r="HNJ387" s="91"/>
      <c r="HNK387" s="91"/>
      <c r="HNL387" s="91"/>
      <c r="HNM387" s="91" t="s">
        <v>218</v>
      </c>
      <c r="HNN387" s="91"/>
      <c r="HNO387" s="91"/>
      <c r="HNP387" s="91"/>
      <c r="HNQ387" s="91"/>
      <c r="HNR387" s="91"/>
      <c r="HNS387" s="91"/>
      <c r="HNT387" s="91"/>
      <c r="HNU387" s="91" t="s">
        <v>218</v>
      </c>
      <c r="HNV387" s="91"/>
      <c r="HNW387" s="91"/>
      <c r="HNX387" s="91"/>
      <c r="HNY387" s="91"/>
      <c r="HNZ387" s="91"/>
      <c r="HOA387" s="91"/>
      <c r="HOB387" s="91"/>
      <c r="HOC387" s="91" t="s">
        <v>218</v>
      </c>
      <c r="HOD387" s="91"/>
      <c r="HOE387" s="91"/>
      <c r="HOF387" s="91"/>
      <c r="HOG387" s="91"/>
      <c r="HOH387" s="91"/>
      <c r="HOI387" s="91"/>
      <c r="HOJ387" s="91"/>
      <c r="HOK387" s="91" t="s">
        <v>218</v>
      </c>
      <c r="HOL387" s="91"/>
      <c r="HOM387" s="91"/>
      <c r="HON387" s="91"/>
      <c r="HOO387" s="91"/>
      <c r="HOP387" s="91"/>
      <c r="HOQ387" s="91"/>
      <c r="HOR387" s="91"/>
      <c r="HOS387" s="91" t="s">
        <v>218</v>
      </c>
      <c r="HOT387" s="91"/>
      <c r="HOU387" s="91"/>
      <c r="HOV387" s="91"/>
      <c r="HOW387" s="91"/>
      <c r="HOX387" s="91"/>
      <c r="HOY387" s="91"/>
      <c r="HOZ387" s="91"/>
      <c r="HPA387" s="91" t="s">
        <v>218</v>
      </c>
      <c r="HPB387" s="91"/>
      <c r="HPC387" s="91"/>
      <c r="HPD387" s="91"/>
      <c r="HPE387" s="91"/>
      <c r="HPF387" s="91"/>
      <c r="HPG387" s="91"/>
      <c r="HPH387" s="91"/>
      <c r="HPI387" s="91" t="s">
        <v>218</v>
      </c>
      <c r="HPJ387" s="91"/>
      <c r="HPK387" s="91"/>
      <c r="HPL387" s="91"/>
      <c r="HPM387" s="91"/>
      <c r="HPN387" s="91"/>
      <c r="HPO387" s="91"/>
      <c r="HPP387" s="91"/>
      <c r="HPQ387" s="91" t="s">
        <v>218</v>
      </c>
      <c r="HPR387" s="91"/>
      <c r="HPS387" s="91"/>
      <c r="HPT387" s="91"/>
      <c r="HPU387" s="91"/>
      <c r="HPV387" s="91"/>
      <c r="HPW387" s="91"/>
      <c r="HPX387" s="91"/>
      <c r="HPY387" s="91" t="s">
        <v>218</v>
      </c>
      <c r="HPZ387" s="91"/>
      <c r="HQA387" s="91"/>
      <c r="HQB387" s="91"/>
      <c r="HQC387" s="91"/>
      <c r="HQD387" s="91"/>
      <c r="HQE387" s="91"/>
      <c r="HQF387" s="91"/>
      <c r="HQG387" s="91" t="s">
        <v>218</v>
      </c>
      <c r="HQH387" s="91"/>
      <c r="HQI387" s="91"/>
      <c r="HQJ387" s="91"/>
      <c r="HQK387" s="91"/>
      <c r="HQL387" s="91"/>
      <c r="HQM387" s="91"/>
      <c r="HQN387" s="91"/>
      <c r="HQO387" s="91" t="s">
        <v>218</v>
      </c>
      <c r="HQP387" s="91"/>
      <c r="HQQ387" s="91"/>
      <c r="HQR387" s="91"/>
      <c r="HQS387" s="91"/>
      <c r="HQT387" s="91"/>
      <c r="HQU387" s="91"/>
      <c r="HQV387" s="91"/>
      <c r="HQW387" s="91" t="s">
        <v>218</v>
      </c>
      <c r="HQX387" s="91"/>
      <c r="HQY387" s="91"/>
      <c r="HQZ387" s="91"/>
      <c r="HRA387" s="91"/>
      <c r="HRB387" s="91"/>
      <c r="HRC387" s="91"/>
      <c r="HRD387" s="91"/>
      <c r="HRE387" s="91" t="s">
        <v>218</v>
      </c>
      <c r="HRF387" s="91"/>
      <c r="HRG387" s="91"/>
      <c r="HRH387" s="91"/>
      <c r="HRI387" s="91"/>
      <c r="HRJ387" s="91"/>
      <c r="HRK387" s="91"/>
      <c r="HRL387" s="91"/>
      <c r="HRM387" s="91" t="s">
        <v>218</v>
      </c>
      <c r="HRN387" s="91"/>
      <c r="HRO387" s="91"/>
      <c r="HRP387" s="91"/>
      <c r="HRQ387" s="91"/>
      <c r="HRR387" s="91"/>
      <c r="HRS387" s="91"/>
      <c r="HRT387" s="91"/>
      <c r="HRU387" s="91" t="s">
        <v>218</v>
      </c>
      <c r="HRV387" s="91"/>
      <c r="HRW387" s="91"/>
      <c r="HRX387" s="91"/>
      <c r="HRY387" s="91"/>
      <c r="HRZ387" s="91"/>
      <c r="HSA387" s="91"/>
      <c r="HSB387" s="91"/>
      <c r="HSC387" s="91" t="s">
        <v>218</v>
      </c>
      <c r="HSD387" s="91"/>
      <c r="HSE387" s="91"/>
      <c r="HSF387" s="91"/>
      <c r="HSG387" s="91"/>
      <c r="HSH387" s="91"/>
      <c r="HSI387" s="91"/>
      <c r="HSJ387" s="91"/>
      <c r="HSK387" s="91" t="s">
        <v>218</v>
      </c>
      <c r="HSL387" s="91"/>
      <c r="HSM387" s="91"/>
      <c r="HSN387" s="91"/>
      <c r="HSO387" s="91"/>
      <c r="HSP387" s="91"/>
      <c r="HSQ387" s="91"/>
      <c r="HSR387" s="91"/>
      <c r="HSS387" s="91" t="s">
        <v>218</v>
      </c>
      <c r="HST387" s="91"/>
      <c r="HSU387" s="91"/>
      <c r="HSV387" s="91"/>
      <c r="HSW387" s="91"/>
      <c r="HSX387" s="91"/>
      <c r="HSY387" s="91"/>
      <c r="HSZ387" s="91"/>
      <c r="HTA387" s="91" t="s">
        <v>218</v>
      </c>
      <c r="HTB387" s="91"/>
      <c r="HTC387" s="91"/>
      <c r="HTD387" s="91"/>
      <c r="HTE387" s="91"/>
      <c r="HTF387" s="91"/>
      <c r="HTG387" s="91"/>
      <c r="HTH387" s="91"/>
      <c r="HTI387" s="91" t="s">
        <v>218</v>
      </c>
      <c r="HTJ387" s="91"/>
      <c r="HTK387" s="91"/>
      <c r="HTL387" s="91"/>
      <c r="HTM387" s="91"/>
      <c r="HTN387" s="91"/>
      <c r="HTO387" s="91"/>
      <c r="HTP387" s="91"/>
      <c r="HTQ387" s="91" t="s">
        <v>218</v>
      </c>
      <c r="HTR387" s="91"/>
      <c r="HTS387" s="91"/>
      <c r="HTT387" s="91"/>
      <c r="HTU387" s="91"/>
      <c r="HTV387" s="91"/>
      <c r="HTW387" s="91"/>
      <c r="HTX387" s="91"/>
      <c r="HTY387" s="91" t="s">
        <v>218</v>
      </c>
      <c r="HTZ387" s="91"/>
      <c r="HUA387" s="91"/>
      <c r="HUB387" s="91"/>
      <c r="HUC387" s="91"/>
      <c r="HUD387" s="91"/>
      <c r="HUE387" s="91"/>
      <c r="HUF387" s="91"/>
      <c r="HUG387" s="91" t="s">
        <v>218</v>
      </c>
      <c r="HUH387" s="91"/>
      <c r="HUI387" s="91"/>
      <c r="HUJ387" s="91"/>
      <c r="HUK387" s="91"/>
      <c r="HUL387" s="91"/>
      <c r="HUM387" s="91"/>
      <c r="HUN387" s="91"/>
      <c r="HUO387" s="91" t="s">
        <v>218</v>
      </c>
      <c r="HUP387" s="91"/>
      <c r="HUQ387" s="91"/>
      <c r="HUR387" s="91"/>
      <c r="HUS387" s="91"/>
      <c r="HUT387" s="91"/>
      <c r="HUU387" s="91"/>
      <c r="HUV387" s="91"/>
      <c r="HUW387" s="91" t="s">
        <v>218</v>
      </c>
      <c r="HUX387" s="91"/>
      <c r="HUY387" s="91"/>
      <c r="HUZ387" s="91"/>
      <c r="HVA387" s="91"/>
      <c r="HVB387" s="91"/>
      <c r="HVC387" s="91"/>
      <c r="HVD387" s="91"/>
      <c r="HVE387" s="91" t="s">
        <v>218</v>
      </c>
      <c r="HVF387" s="91"/>
      <c r="HVG387" s="91"/>
      <c r="HVH387" s="91"/>
      <c r="HVI387" s="91"/>
      <c r="HVJ387" s="91"/>
      <c r="HVK387" s="91"/>
      <c r="HVL387" s="91"/>
      <c r="HVM387" s="91" t="s">
        <v>218</v>
      </c>
      <c r="HVN387" s="91"/>
      <c r="HVO387" s="91"/>
      <c r="HVP387" s="91"/>
      <c r="HVQ387" s="91"/>
      <c r="HVR387" s="91"/>
      <c r="HVS387" s="91"/>
      <c r="HVT387" s="91"/>
      <c r="HVU387" s="91" t="s">
        <v>218</v>
      </c>
      <c r="HVV387" s="91"/>
      <c r="HVW387" s="91"/>
      <c r="HVX387" s="91"/>
      <c r="HVY387" s="91"/>
      <c r="HVZ387" s="91"/>
      <c r="HWA387" s="91"/>
      <c r="HWB387" s="91"/>
      <c r="HWC387" s="91" t="s">
        <v>218</v>
      </c>
      <c r="HWD387" s="91"/>
      <c r="HWE387" s="91"/>
      <c r="HWF387" s="91"/>
      <c r="HWG387" s="91"/>
      <c r="HWH387" s="91"/>
      <c r="HWI387" s="91"/>
      <c r="HWJ387" s="91"/>
      <c r="HWK387" s="91" t="s">
        <v>218</v>
      </c>
      <c r="HWL387" s="91"/>
      <c r="HWM387" s="91"/>
      <c r="HWN387" s="91"/>
      <c r="HWO387" s="91"/>
      <c r="HWP387" s="91"/>
      <c r="HWQ387" s="91"/>
      <c r="HWR387" s="91"/>
      <c r="HWS387" s="91" t="s">
        <v>218</v>
      </c>
      <c r="HWT387" s="91"/>
      <c r="HWU387" s="91"/>
      <c r="HWV387" s="91"/>
      <c r="HWW387" s="91"/>
      <c r="HWX387" s="91"/>
      <c r="HWY387" s="91"/>
      <c r="HWZ387" s="91"/>
      <c r="HXA387" s="91" t="s">
        <v>218</v>
      </c>
      <c r="HXB387" s="91"/>
      <c r="HXC387" s="91"/>
      <c r="HXD387" s="91"/>
      <c r="HXE387" s="91"/>
      <c r="HXF387" s="91"/>
      <c r="HXG387" s="91"/>
      <c r="HXH387" s="91"/>
      <c r="HXI387" s="91" t="s">
        <v>218</v>
      </c>
      <c r="HXJ387" s="91"/>
      <c r="HXK387" s="91"/>
      <c r="HXL387" s="91"/>
      <c r="HXM387" s="91"/>
      <c r="HXN387" s="91"/>
      <c r="HXO387" s="91"/>
      <c r="HXP387" s="91"/>
      <c r="HXQ387" s="91" t="s">
        <v>218</v>
      </c>
      <c r="HXR387" s="91"/>
      <c r="HXS387" s="91"/>
      <c r="HXT387" s="91"/>
      <c r="HXU387" s="91"/>
      <c r="HXV387" s="91"/>
      <c r="HXW387" s="91"/>
      <c r="HXX387" s="91"/>
      <c r="HXY387" s="91" t="s">
        <v>218</v>
      </c>
      <c r="HXZ387" s="91"/>
      <c r="HYA387" s="91"/>
      <c r="HYB387" s="91"/>
      <c r="HYC387" s="91"/>
      <c r="HYD387" s="91"/>
      <c r="HYE387" s="91"/>
      <c r="HYF387" s="91"/>
      <c r="HYG387" s="91" t="s">
        <v>218</v>
      </c>
      <c r="HYH387" s="91"/>
      <c r="HYI387" s="91"/>
      <c r="HYJ387" s="91"/>
      <c r="HYK387" s="91"/>
      <c r="HYL387" s="91"/>
      <c r="HYM387" s="91"/>
      <c r="HYN387" s="91"/>
      <c r="HYO387" s="91" t="s">
        <v>218</v>
      </c>
      <c r="HYP387" s="91"/>
      <c r="HYQ387" s="91"/>
      <c r="HYR387" s="91"/>
      <c r="HYS387" s="91"/>
      <c r="HYT387" s="91"/>
      <c r="HYU387" s="91"/>
      <c r="HYV387" s="91"/>
      <c r="HYW387" s="91" t="s">
        <v>218</v>
      </c>
      <c r="HYX387" s="91"/>
      <c r="HYY387" s="91"/>
      <c r="HYZ387" s="91"/>
      <c r="HZA387" s="91"/>
      <c r="HZB387" s="91"/>
      <c r="HZC387" s="91"/>
      <c r="HZD387" s="91"/>
      <c r="HZE387" s="91" t="s">
        <v>218</v>
      </c>
      <c r="HZF387" s="91"/>
      <c r="HZG387" s="91"/>
      <c r="HZH387" s="91"/>
      <c r="HZI387" s="91"/>
      <c r="HZJ387" s="91"/>
      <c r="HZK387" s="91"/>
      <c r="HZL387" s="91"/>
      <c r="HZM387" s="91" t="s">
        <v>218</v>
      </c>
      <c r="HZN387" s="91"/>
      <c r="HZO387" s="91"/>
      <c r="HZP387" s="91"/>
      <c r="HZQ387" s="91"/>
      <c r="HZR387" s="91"/>
      <c r="HZS387" s="91"/>
      <c r="HZT387" s="91"/>
      <c r="HZU387" s="91" t="s">
        <v>218</v>
      </c>
      <c r="HZV387" s="91"/>
      <c r="HZW387" s="91"/>
      <c r="HZX387" s="91"/>
      <c r="HZY387" s="91"/>
      <c r="HZZ387" s="91"/>
      <c r="IAA387" s="91"/>
      <c r="IAB387" s="91"/>
      <c r="IAC387" s="91" t="s">
        <v>218</v>
      </c>
      <c r="IAD387" s="91"/>
      <c r="IAE387" s="91"/>
      <c r="IAF387" s="91"/>
      <c r="IAG387" s="91"/>
      <c r="IAH387" s="91"/>
      <c r="IAI387" s="91"/>
      <c r="IAJ387" s="91"/>
      <c r="IAK387" s="91" t="s">
        <v>218</v>
      </c>
      <c r="IAL387" s="91"/>
      <c r="IAM387" s="91"/>
      <c r="IAN387" s="91"/>
      <c r="IAO387" s="91"/>
      <c r="IAP387" s="91"/>
      <c r="IAQ387" s="91"/>
      <c r="IAR387" s="91"/>
      <c r="IAS387" s="91" t="s">
        <v>218</v>
      </c>
      <c r="IAT387" s="91"/>
      <c r="IAU387" s="91"/>
      <c r="IAV387" s="91"/>
      <c r="IAW387" s="91"/>
      <c r="IAX387" s="91"/>
      <c r="IAY387" s="91"/>
      <c r="IAZ387" s="91"/>
      <c r="IBA387" s="91" t="s">
        <v>218</v>
      </c>
      <c r="IBB387" s="91"/>
      <c r="IBC387" s="91"/>
      <c r="IBD387" s="91"/>
      <c r="IBE387" s="91"/>
      <c r="IBF387" s="91"/>
      <c r="IBG387" s="91"/>
      <c r="IBH387" s="91"/>
      <c r="IBI387" s="91" t="s">
        <v>218</v>
      </c>
      <c r="IBJ387" s="91"/>
      <c r="IBK387" s="91"/>
      <c r="IBL387" s="91"/>
      <c r="IBM387" s="91"/>
      <c r="IBN387" s="91"/>
      <c r="IBO387" s="91"/>
      <c r="IBP387" s="91"/>
      <c r="IBQ387" s="91" t="s">
        <v>218</v>
      </c>
      <c r="IBR387" s="91"/>
      <c r="IBS387" s="91"/>
      <c r="IBT387" s="91"/>
      <c r="IBU387" s="91"/>
      <c r="IBV387" s="91"/>
      <c r="IBW387" s="91"/>
      <c r="IBX387" s="91"/>
      <c r="IBY387" s="91" t="s">
        <v>218</v>
      </c>
      <c r="IBZ387" s="91"/>
      <c r="ICA387" s="91"/>
      <c r="ICB387" s="91"/>
      <c r="ICC387" s="91"/>
      <c r="ICD387" s="91"/>
      <c r="ICE387" s="91"/>
      <c r="ICF387" s="91"/>
      <c r="ICG387" s="91" t="s">
        <v>218</v>
      </c>
      <c r="ICH387" s="91"/>
      <c r="ICI387" s="91"/>
      <c r="ICJ387" s="91"/>
      <c r="ICK387" s="91"/>
      <c r="ICL387" s="91"/>
      <c r="ICM387" s="91"/>
      <c r="ICN387" s="91"/>
      <c r="ICO387" s="91" t="s">
        <v>218</v>
      </c>
      <c r="ICP387" s="91"/>
      <c r="ICQ387" s="91"/>
      <c r="ICR387" s="91"/>
      <c r="ICS387" s="91"/>
      <c r="ICT387" s="91"/>
      <c r="ICU387" s="91"/>
      <c r="ICV387" s="91"/>
      <c r="ICW387" s="91" t="s">
        <v>218</v>
      </c>
      <c r="ICX387" s="91"/>
      <c r="ICY387" s="91"/>
      <c r="ICZ387" s="91"/>
      <c r="IDA387" s="91"/>
      <c r="IDB387" s="91"/>
      <c r="IDC387" s="91"/>
      <c r="IDD387" s="91"/>
      <c r="IDE387" s="91" t="s">
        <v>218</v>
      </c>
      <c r="IDF387" s="91"/>
      <c r="IDG387" s="91"/>
      <c r="IDH387" s="91"/>
      <c r="IDI387" s="91"/>
      <c r="IDJ387" s="91"/>
      <c r="IDK387" s="91"/>
      <c r="IDL387" s="91"/>
      <c r="IDM387" s="91" t="s">
        <v>218</v>
      </c>
      <c r="IDN387" s="91"/>
      <c r="IDO387" s="91"/>
      <c r="IDP387" s="91"/>
      <c r="IDQ387" s="91"/>
      <c r="IDR387" s="91"/>
      <c r="IDS387" s="91"/>
      <c r="IDT387" s="91"/>
      <c r="IDU387" s="91" t="s">
        <v>218</v>
      </c>
      <c r="IDV387" s="91"/>
      <c r="IDW387" s="91"/>
      <c r="IDX387" s="91"/>
      <c r="IDY387" s="91"/>
      <c r="IDZ387" s="91"/>
      <c r="IEA387" s="91"/>
      <c r="IEB387" s="91"/>
      <c r="IEC387" s="91" t="s">
        <v>218</v>
      </c>
      <c r="IED387" s="91"/>
      <c r="IEE387" s="91"/>
      <c r="IEF387" s="91"/>
      <c r="IEG387" s="91"/>
      <c r="IEH387" s="91"/>
      <c r="IEI387" s="91"/>
      <c r="IEJ387" s="91"/>
      <c r="IEK387" s="91" t="s">
        <v>218</v>
      </c>
      <c r="IEL387" s="91"/>
      <c r="IEM387" s="91"/>
      <c r="IEN387" s="91"/>
      <c r="IEO387" s="91"/>
      <c r="IEP387" s="91"/>
      <c r="IEQ387" s="91"/>
      <c r="IER387" s="91"/>
      <c r="IES387" s="91" t="s">
        <v>218</v>
      </c>
      <c r="IET387" s="91"/>
      <c r="IEU387" s="91"/>
      <c r="IEV387" s="91"/>
      <c r="IEW387" s="91"/>
      <c r="IEX387" s="91"/>
      <c r="IEY387" s="91"/>
      <c r="IEZ387" s="91"/>
      <c r="IFA387" s="91" t="s">
        <v>218</v>
      </c>
      <c r="IFB387" s="91"/>
      <c r="IFC387" s="91"/>
      <c r="IFD387" s="91"/>
      <c r="IFE387" s="91"/>
      <c r="IFF387" s="91"/>
      <c r="IFG387" s="91"/>
      <c r="IFH387" s="91"/>
      <c r="IFI387" s="91" t="s">
        <v>218</v>
      </c>
      <c r="IFJ387" s="91"/>
      <c r="IFK387" s="91"/>
      <c r="IFL387" s="91"/>
      <c r="IFM387" s="91"/>
      <c r="IFN387" s="91"/>
      <c r="IFO387" s="91"/>
      <c r="IFP387" s="91"/>
      <c r="IFQ387" s="91" t="s">
        <v>218</v>
      </c>
      <c r="IFR387" s="91"/>
      <c r="IFS387" s="91"/>
      <c r="IFT387" s="91"/>
      <c r="IFU387" s="91"/>
      <c r="IFV387" s="91"/>
      <c r="IFW387" s="91"/>
      <c r="IFX387" s="91"/>
      <c r="IFY387" s="91" t="s">
        <v>218</v>
      </c>
      <c r="IFZ387" s="91"/>
      <c r="IGA387" s="91"/>
      <c r="IGB387" s="91"/>
      <c r="IGC387" s="91"/>
      <c r="IGD387" s="91"/>
      <c r="IGE387" s="91"/>
      <c r="IGF387" s="91"/>
      <c r="IGG387" s="91" t="s">
        <v>218</v>
      </c>
      <c r="IGH387" s="91"/>
      <c r="IGI387" s="91"/>
      <c r="IGJ387" s="91"/>
      <c r="IGK387" s="91"/>
      <c r="IGL387" s="91"/>
      <c r="IGM387" s="91"/>
      <c r="IGN387" s="91"/>
      <c r="IGO387" s="91" t="s">
        <v>218</v>
      </c>
      <c r="IGP387" s="91"/>
      <c r="IGQ387" s="91"/>
      <c r="IGR387" s="91"/>
      <c r="IGS387" s="91"/>
      <c r="IGT387" s="91"/>
      <c r="IGU387" s="91"/>
      <c r="IGV387" s="91"/>
      <c r="IGW387" s="91" t="s">
        <v>218</v>
      </c>
      <c r="IGX387" s="91"/>
      <c r="IGY387" s="91"/>
      <c r="IGZ387" s="91"/>
      <c r="IHA387" s="91"/>
      <c r="IHB387" s="91"/>
      <c r="IHC387" s="91"/>
      <c r="IHD387" s="91"/>
      <c r="IHE387" s="91" t="s">
        <v>218</v>
      </c>
      <c r="IHF387" s="91"/>
      <c r="IHG387" s="91"/>
      <c r="IHH387" s="91"/>
      <c r="IHI387" s="91"/>
      <c r="IHJ387" s="91"/>
      <c r="IHK387" s="91"/>
      <c r="IHL387" s="91"/>
      <c r="IHM387" s="91" t="s">
        <v>218</v>
      </c>
      <c r="IHN387" s="91"/>
      <c r="IHO387" s="91"/>
      <c r="IHP387" s="91"/>
      <c r="IHQ387" s="91"/>
      <c r="IHR387" s="91"/>
      <c r="IHS387" s="91"/>
      <c r="IHT387" s="91"/>
      <c r="IHU387" s="91" t="s">
        <v>218</v>
      </c>
      <c r="IHV387" s="91"/>
      <c r="IHW387" s="91"/>
      <c r="IHX387" s="91"/>
      <c r="IHY387" s="91"/>
      <c r="IHZ387" s="91"/>
      <c r="IIA387" s="91"/>
      <c r="IIB387" s="91"/>
      <c r="IIC387" s="91" t="s">
        <v>218</v>
      </c>
      <c r="IID387" s="91"/>
      <c r="IIE387" s="91"/>
      <c r="IIF387" s="91"/>
      <c r="IIG387" s="91"/>
      <c r="IIH387" s="91"/>
      <c r="III387" s="91"/>
      <c r="IIJ387" s="91"/>
      <c r="IIK387" s="91" t="s">
        <v>218</v>
      </c>
      <c r="IIL387" s="91"/>
      <c r="IIM387" s="91"/>
      <c r="IIN387" s="91"/>
      <c r="IIO387" s="91"/>
      <c r="IIP387" s="91"/>
      <c r="IIQ387" s="91"/>
      <c r="IIR387" s="91"/>
      <c r="IIS387" s="91" t="s">
        <v>218</v>
      </c>
      <c r="IIT387" s="91"/>
      <c r="IIU387" s="91"/>
      <c r="IIV387" s="91"/>
      <c r="IIW387" s="91"/>
      <c r="IIX387" s="91"/>
      <c r="IIY387" s="91"/>
      <c r="IIZ387" s="91"/>
      <c r="IJA387" s="91" t="s">
        <v>218</v>
      </c>
      <c r="IJB387" s="91"/>
      <c r="IJC387" s="91"/>
      <c r="IJD387" s="91"/>
      <c r="IJE387" s="91"/>
      <c r="IJF387" s="91"/>
      <c r="IJG387" s="91"/>
      <c r="IJH387" s="91"/>
      <c r="IJI387" s="91" t="s">
        <v>218</v>
      </c>
      <c r="IJJ387" s="91"/>
      <c r="IJK387" s="91"/>
      <c r="IJL387" s="91"/>
      <c r="IJM387" s="91"/>
      <c r="IJN387" s="91"/>
      <c r="IJO387" s="91"/>
      <c r="IJP387" s="91"/>
      <c r="IJQ387" s="91" t="s">
        <v>218</v>
      </c>
      <c r="IJR387" s="91"/>
      <c r="IJS387" s="91"/>
      <c r="IJT387" s="91"/>
      <c r="IJU387" s="91"/>
      <c r="IJV387" s="91"/>
      <c r="IJW387" s="91"/>
      <c r="IJX387" s="91"/>
      <c r="IJY387" s="91" t="s">
        <v>218</v>
      </c>
      <c r="IJZ387" s="91"/>
      <c r="IKA387" s="91"/>
      <c r="IKB387" s="91"/>
      <c r="IKC387" s="91"/>
      <c r="IKD387" s="91"/>
      <c r="IKE387" s="91"/>
      <c r="IKF387" s="91"/>
      <c r="IKG387" s="91" t="s">
        <v>218</v>
      </c>
      <c r="IKH387" s="91"/>
      <c r="IKI387" s="91"/>
      <c r="IKJ387" s="91"/>
      <c r="IKK387" s="91"/>
      <c r="IKL387" s="91"/>
      <c r="IKM387" s="91"/>
      <c r="IKN387" s="91"/>
      <c r="IKO387" s="91" t="s">
        <v>218</v>
      </c>
      <c r="IKP387" s="91"/>
      <c r="IKQ387" s="91"/>
      <c r="IKR387" s="91"/>
      <c r="IKS387" s="91"/>
      <c r="IKT387" s="91"/>
      <c r="IKU387" s="91"/>
      <c r="IKV387" s="91"/>
      <c r="IKW387" s="91" t="s">
        <v>218</v>
      </c>
      <c r="IKX387" s="91"/>
      <c r="IKY387" s="91"/>
      <c r="IKZ387" s="91"/>
      <c r="ILA387" s="91"/>
      <c r="ILB387" s="91"/>
      <c r="ILC387" s="91"/>
      <c r="ILD387" s="91"/>
      <c r="ILE387" s="91" t="s">
        <v>218</v>
      </c>
      <c r="ILF387" s="91"/>
      <c r="ILG387" s="91"/>
      <c r="ILH387" s="91"/>
      <c r="ILI387" s="91"/>
      <c r="ILJ387" s="91"/>
      <c r="ILK387" s="91"/>
      <c r="ILL387" s="91"/>
      <c r="ILM387" s="91" t="s">
        <v>218</v>
      </c>
      <c r="ILN387" s="91"/>
      <c r="ILO387" s="91"/>
      <c r="ILP387" s="91"/>
      <c r="ILQ387" s="91"/>
      <c r="ILR387" s="91"/>
      <c r="ILS387" s="91"/>
      <c r="ILT387" s="91"/>
      <c r="ILU387" s="91" t="s">
        <v>218</v>
      </c>
      <c r="ILV387" s="91"/>
      <c r="ILW387" s="91"/>
      <c r="ILX387" s="91"/>
      <c r="ILY387" s="91"/>
      <c r="ILZ387" s="91"/>
      <c r="IMA387" s="91"/>
      <c r="IMB387" s="91"/>
      <c r="IMC387" s="91" t="s">
        <v>218</v>
      </c>
      <c r="IMD387" s="91"/>
      <c r="IME387" s="91"/>
      <c r="IMF387" s="91"/>
      <c r="IMG387" s="91"/>
      <c r="IMH387" s="91"/>
      <c r="IMI387" s="91"/>
      <c r="IMJ387" s="91"/>
      <c r="IMK387" s="91" t="s">
        <v>218</v>
      </c>
      <c r="IML387" s="91"/>
      <c r="IMM387" s="91"/>
      <c r="IMN387" s="91"/>
      <c r="IMO387" s="91"/>
      <c r="IMP387" s="91"/>
      <c r="IMQ387" s="91"/>
      <c r="IMR387" s="91"/>
      <c r="IMS387" s="91" t="s">
        <v>218</v>
      </c>
      <c r="IMT387" s="91"/>
      <c r="IMU387" s="91"/>
      <c r="IMV387" s="91"/>
      <c r="IMW387" s="91"/>
      <c r="IMX387" s="91"/>
      <c r="IMY387" s="91"/>
      <c r="IMZ387" s="91"/>
      <c r="INA387" s="91" t="s">
        <v>218</v>
      </c>
      <c r="INB387" s="91"/>
      <c r="INC387" s="91"/>
      <c r="IND387" s="91"/>
      <c r="INE387" s="91"/>
      <c r="INF387" s="91"/>
      <c r="ING387" s="91"/>
      <c r="INH387" s="91"/>
      <c r="INI387" s="91" t="s">
        <v>218</v>
      </c>
      <c r="INJ387" s="91"/>
      <c r="INK387" s="91"/>
      <c r="INL387" s="91"/>
      <c r="INM387" s="91"/>
      <c r="INN387" s="91"/>
      <c r="INO387" s="91"/>
      <c r="INP387" s="91"/>
      <c r="INQ387" s="91" t="s">
        <v>218</v>
      </c>
      <c r="INR387" s="91"/>
      <c r="INS387" s="91"/>
      <c r="INT387" s="91"/>
      <c r="INU387" s="91"/>
      <c r="INV387" s="91"/>
      <c r="INW387" s="91"/>
      <c r="INX387" s="91"/>
      <c r="INY387" s="91" t="s">
        <v>218</v>
      </c>
      <c r="INZ387" s="91"/>
      <c r="IOA387" s="91"/>
      <c r="IOB387" s="91"/>
      <c r="IOC387" s="91"/>
      <c r="IOD387" s="91"/>
      <c r="IOE387" s="91"/>
      <c r="IOF387" s="91"/>
      <c r="IOG387" s="91" t="s">
        <v>218</v>
      </c>
      <c r="IOH387" s="91"/>
      <c r="IOI387" s="91"/>
      <c r="IOJ387" s="91"/>
      <c r="IOK387" s="91"/>
      <c r="IOL387" s="91"/>
      <c r="IOM387" s="91"/>
      <c r="ION387" s="91"/>
      <c r="IOO387" s="91" t="s">
        <v>218</v>
      </c>
      <c r="IOP387" s="91"/>
      <c r="IOQ387" s="91"/>
      <c r="IOR387" s="91"/>
      <c r="IOS387" s="91"/>
      <c r="IOT387" s="91"/>
      <c r="IOU387" s="91"/>
      <c r="IOV387" s="91"/>
      <c r="IOW387" s="91" t="s">
        <v>218</v>
      </c>
      <c r="IOX387" s="91"/>
      <c r="IOY387" s="91"/>
      <c r="IOZ387" s="91"/>
      <c r="IPA387" s="91"/>
      <c r="IPB387" s="91"/>
      <c r="IPC387" s="91"/>
      <c r="IPD387" s="91"/>
      <c r="IPE387" s="91" t="s">
        <v>218</v>
      </c>
      <c r="IPF387" s="91"/>
      <c r="IPG387" s="91"/>
      <c r="IPH387" s="91"/>
      <c r="IPI387" s="91"/>
      <c r="IPJ387" s="91"/>
      <c r="IPK387" s="91"/>
      <c r="IPL387" s="91"/>
      <c r="IPM387" s="91" t="s">
        <v>218</v>
      </c>
      <c r="IPN387" s="91"/>
      <c r="IPO387" s="91"/>
      <c r="IPP387" s="91"/>
      <c r="IPQ387" s="91"/>
      <c r="IPR387" s="91"/>
      <c r="IPS387" s="91"/>
      <c r="IPT387" s="91"/>
      <c r="IPU387" s="91" t="s">
        <v>218</v>
      </c>
      <c r="IPV387" s="91"/>
      <c r="IPW387" s="91"/>
      <c r="IPX387" s="91"/>
      <c r="IPY387" s="91"/>
      <c r="IPZ387" s="91"/>
      <c r="IQA387" s="91"/>
      <c r="IQB387" s="91"/>
      <c r="IQC387" s="91" t="s">
        <v>218</v>
      </c>
      <c r="IQD387" s="91"/>
      <c r="IQE387" s="91"/>
      <c r="IQF387" s="91"/>
      <c r="IQG387" s="91"/>
      <c r="IQH387" s="91"/>
      <c r="IQI387" s="91"/>
      <c r="IQJ387" s="91"/>
      <c r="IQK387" s="91" t="s">
        <v>218</v>
      </c>
      <c r="IQL387" s="91"/>
      <c r="IQM387" s="91"/>
      <c r="IQN387" s="91"/>
      <c r="IQO387" s="91"/>
      <c r="IQP387" s="91"/>
      <c r="IQQ387" s="91"/>
      <c r="IQR387" s="91"/>
      <c r="IQS387" s="91" t="s">
        <v>218</v>
      </c>
      <c r="IQT387" s="91"/>
      <c r="IQU387" s="91"/>
      <c r="IQV387" s="91"/>
      <c r="IQW387" s="91"/>
      <c r="IQX387" s="91"/>
      <c r="IQY387" s="91"/>
      <c r="IQZ387" s="91"/>
      <c r="IRA387" s="91" t="s">
        <v>218</v>
      </c>
      <c r="IRB387" s="91"/>
      <c r="IRC387" s="91"/>
      <c r="IRD387" s="91"/>
      <c r="IRE387" s="91"/>
      <c r="IRF387" s="91"/>
      <c r="IRG387" s="91"/>
      <c r="IRH387" s="91"/>
      <c r="IRI387" s="91" t="s">
        <v>218</v>
      </c>
      <c r="IRJ387" s="91"/>
      <c r="IRK387" s="91"/>
      <c r="IRL387" s="91"/>
      <c r="IRM387" s="91"/>
      <c r="IRN387" s="91"/>
      <c r="IRO387" s="91"/>
      <c r="IRP387" s="91"/>
      <c r="IRQ387" s="91" t="s">
        <v>218</v>
      </c>
      <c r="IRR387" s="91"/>
      <c r="IRS387" s="91"/>
      <c r="IRT387" s="91"/>
      <c r="IRU387" s="91"/>
      <c r="IRV387" s="91"/>
      <c r="IRW387" s="91"/>
      <c r="IRX387" s="91"/>
      <c r="IRY387" s="91" t="s">
        <v>218</v>
      </c>
      <c r="IRZ387" s="91"/>
      <c r="ISA387" s="91"/>
      <c r="ISB387" s="91"/>
      <c r="ISC387" s="91"/>
      <c r="ISD387" s="91"/>
      <c r="ISE387" s="91"/>
      <c r="ISF387" s="91"/>
      <c r="ISG387" s="91" t="s">
        <v>218</v>
      </c>
      <c r="ISH387" s="91"/>
      <c r="ISI387" s="91"/>
      <c r="ISJ387" s="91"/>
      <c r="ISK387" s="91"/>
      <c r="ISL387" s="91"/>
      <c r="ISM387" s="91"/>
      <c r="ISN387" s="91"/>
      <c r="ISO387" s="91" t="s">
        <v>218</v>
      </c>
      <c r="ISP387" s="91"/>
      <c r="ISQ387" s="91"/>
      <c r="ISR387" s="91"/>
      <c r="ISS387" s="91"/>
      <c r="IST387" s="91"/>
      <c r="ISU387" s="91"/>
      <c r="ISV387" s="91"/>
      <c r="ISW387" s="91" t="s">
        <v>218</v>
      </c>
      <c r="ISX387" s="91"/>
      <c r="ISY387" s="91"/>
      <c r="ISZ387" s="91"/>
      <c r="ITA387" s="91"/>
      <c r="ITB387" s="91"/>
      <c r="ITC387" s="91"/>
      <c r="ITD387" s="91"/>
      <c r="ITE387" s="91" t="s">
        <v>218</v>
      </c>
      <c r="ITF387" s="91"/>
      <c r="ITG387" s="91"/>
      <c r="ITH387" s="91"/>
      <c r="ITI387" s="91"/>
      <c r="ITJ387" s="91"/>
      <c r="ITK387" s="91"/>
      <c r="ITL387" s="91"/>
      <c r="ITM387" s="91" t="s">
        <v>218</v>
      </c>
      <c r="ITN387" s="91"/>
      <c r="ITO387" s="91"/>
      <c r="ITP387" s="91"/>
      <c r="ITQ387" s="91"/>
      <c r="ITR387" s="91"/>
      <c r="ITS387" s="91"/>
      <c r="ITT387" s="91"/>
      <c r="ITU387" s="91" t="s">
        <v>218</v>
      </c>
      <c r="ITV387" s="91"/>
      <c r="ITW387" s="91"/>
      <c r="ITX387" s="91"/>
      <c r="ITY387" s="91"/>
      <c r="ITZ387" s="91"/>
      <c r="IUA387" s="91"/>
      <c r="IUB387" s="91"/>
      <c r="IUC387" s="91" t="s">
        <v>218</v>
      </c>
      <c r="IUD387" s="91"/>
      <c r="IUE387" s="91"/>
      <c r="IUF387" s="91"/>
      <c r="IUG387" s="91"/>
      <c r="IUH387" s="91"/>
      <c r="IUI387" s="91"/>
      <c r="IUJ387" s="91"/>
      <c r="IUK387" s="91" t="s">
        <v>218</v>
      </c>
      <c r="IUL387" s="91"/>
      <c r="IUM387" s="91"/>
      <c r="IUN387" s="91"/>
      <c r="IUO387" s="91"/>
      <c r="IUP387" s="91"/>
      <c r="IUQ387" s="91"/>
      <c r="IUR387" s="91"/>
      <c r="IUS387" s="91" t="s">
        <v>218</v>
      </c>
      <c r="IUT387" s="91"/>
      <c r="IUU387" s="91"/>
      <c r="IUV387" s="91"/>
      <c r="IUW387" s="91"/>
      <c r="IUX387" s="91"/>
      <c r="IUY387" s="91"/>
      <c r="IUZ387" s="91"/>
      <c r="IVA387" s="91" t="s">
        <v>218</v>
      </c>
      <c r="IVB387" s="91"/>
      <c r="IVC387" s="91"/>
      <c r="IVD387" s="91"/>
      <c r="IVE387" s="91"/>
      <c r="IVF387" s="91"/>
      <c r="IVG387" s="91"/>
      <c r="IVH387" s="91"/>
      <c r="IVI387" s="91" t="s">
        <v>218</v>
      </c>
      <c r="IVJ387" s="91"/>
      <c r="IVK387" s="91"/>
      <c r="IVL387" s="91"/>
      <c r="IVM387" s="91"/>
      <c r="IVN387" s="91"/>
      <c r="IVO387" s="91"/>
      <c r="IVP387" s="91"/>
      <c r="IVQ387" s="91" t="s">
        <v>218</v>
      </c>
      <c r="IVR387" s="91"/>
      <c r="IVS387" s="91"/>
      <c r="IVT387" s="91"/>
      <c r="IVU387" s="91"/>
      <c r="IVV387" s="91"/>
      <c r="IVW387" s="91"/>
      <c r="IVX387" s="91"/>
      <c r="IVY387" s="91" t="s">
        <v>218</v>
      </c>
      <c r="IVZ387" s="91"/>
      <c r="IWA387" s="91"/>
      <c r="IWB387" s="91"/>
      <c r="IWC387" s="91"/>
      <c r="IWD387" s="91"/>
      <c r="IWE387" s="91"/>
      <c r="IWF387" s="91"/>
      <c r="IWG387" s="91" t="s">
        <v>218</v>
      </c>
      <c r="IWH387" s="91"/>
      <c r="IWI387" s="91"/>
      <c r="IWJ387" s="91"/>
      <c r="IWK387" s="91"/>
      <c r="IWL387" s="91"/>
      <c r="IWM387" s="91"/>
      <c r="IWN387" s="91"/>
      <c r="IWO387" s="91" t="s">
        <v>218</v>
      </c>
      <c r="IWP387" s="91"/>
      <c r="IWQ387" s="91"/>
      <c r="IWR387" s="91"/>
      <c r="IWS387" s="91"/>
      <c r="IWT387" s="91"/>
      <c r="IWU387" s="91"/>
      <c r="IWV387" s="91"/>
      <c r="IWW387" s="91" t="s">
        <v>218</v>
      </c>
      <c r="IWX387" s="91"/>
      <c r="IWY387" s="91"/>
      <c r="IWZ387" s="91"/>
      <c r="IXA387" s="91"/>
      <c r="IXB387" s="91"/>
      <c r="IXC387" s="91"/>
      <c r="IXD387" s="91"/>
      <c r="IXE387" s="91" t="s">
        <v>218</v>
      </c>
      <c r="IXF387" s="91"/>
      <c r="IXG387" s="91"/>
      <c r="IXH387" s="91"/>
      <c r="IXI387" s="91"/>
      <c r="IXJ387" s="91"/>
      <c r="IXK387" s="91"/>
      <c r="IXL387" s="91"/>
      <c r="IXM387" s="91" t="s">
        <v>218</v>
      </c>
      <c r="IXN387" s="91"/>
      <c r="IXO387" s="91"/>
      <c r="IXP387" s="91"/>
      <c r="IXQ387" s="91"/>
      <c r="IXR387" s="91"/>
      <c r="IXS387" s="91"/>
      <c r="IXT387" s="91"/>
      <c r="IXU387" s="91" t="s">
        <v>218</v>
      </c>
      <c r="IXV387" s="91"/>
      <c r="IXW387" s="91"/>
      <c r="IXX387" s="91"/>
      <c r="IXY387" s="91"/>
      <c r="IXZ387" s="91"/>
      <c r="IYA387" s="91"/>
      <c r="IYB387" s="91"/>
      <c r="IYC387" s="91" t="s">
        <v>218</v>
      </c>
      <c r="IYD387" s="91"/>
      <c r="IYE387" s="91"/>
      <c r="IYF387" s="91"/>
      <c r="IYG387" s="91"/>
      <c r="IYH387" s="91"/>
      <c r="IYI387" s="91"/>
      <c r="IYJ387" s="91"/>
      <c r="IYK387" s="91" t="s">
        <v>218</v>
      </c>
      <c r="IYL387" s="91"/>
      <c r="IYM387" s="91"/>
      <c r="IYN387" s="91"/>
      <c r="IYO387" s="91"/>
      <c r="IYP387" s="91"/>
      <c r="IYQ387" s="91"/>
      <c r="IYR387" s="91"/>
      <c r="IYS387" s="91" t="s">
        <v>218</v>
      </c>
      <c r="IYT387" s="91"/>
      <c r="IYU387" s="91"/>
      <c r="IYV387" s="91"/>
      <c r="IYW387" s="91"/>
      <c r="IYX387" s="91"/>
      <c r="IYY387" s="91"/>
      <c r="IYZ387" s="91"/>
      <c r="IZA387" s="91" t="s">
        <v>218</v>
      </c>
      <c r="IZB387" s="91"/>
      <c r="IZC387" s="91"/>
      <c r="IZD387" s="91"/>
      <c r="IZE387" s="91"/>
      <c r="IZF387" s="91"/>
      <c r="IZG387" s="91"/>
      <c r="IZH387" s="91"/>
      <c r="IZI387" s="91" t="s">
        <v>218</v>
      </c>
      <c r="IZJ387" s="91"/>
      <c r="IZK387" s="91"/>
      <c r="IZL387" s="91"/>
      <c r="IZM387" s="91"/>
      <c r="IZN387" s="91"/>
      <c r="IZO387" s="91"/>
      <c r="IZP387" s="91"/>
      <c r="IZQ387" s="91" t="s">
        <v>218</v>
      </c>
      <c r="IZR387" s="91"/>
      <c r="IZS387" s="91"/>
      <c r="IZT387" s="91"/>
      <c r="IZU387" s="91"/>
      <c r="IZV387" s="91"/>
      <c r="IZW387" s="91"/>
      <c r="IZX387" s="91"/>
      <c r="IZY387" s="91" t="s">
        <v>218</v>
      </c>
      <c r="IZZ387" s="91"/>
      <c r="JAA387" s="91"/>
      <c r="JAB387" s="91"/>
      <c r="JAC387" s="91"/>
      <c r="JAD387" s="91"/>
      <c r="JAE387" s="91"/>
      <c r="JAF387" s="91"/>
      <c r="JAG387" s="91" t="s">
        <v>218</v>
      </c>
      <c r="JAH387" s="91"/>
      <c r="JAI387" s="91"/>
      <c r="JAJ387" s="91"/>
      <c r="JAK387" s="91"/>
      <c r="JAL387" s="91"/>
      <c r="JAM387" s="91"/>
      <c r="JAN387" s="91"/>
      <c r="JAO387" s="91" t="s">
        <v>218</v>
      </c>
      <c r="JAP387" s="91"/>
      <c r="JAQ387" s="91"/>
      <c r="JAR387" s="91"/>
      <c r="JAS387" s="91"/>
      <c r="JAT387" s="91"/>
      <c r="JAU387" s="91"/>
      <c r="JAV387" s="91"/>
      <c r="JAW387" s="91" t="s">
        <v>218</v>
      </c>
      <c r="JAX387" s="91"/>
      <c r="JAY387" s="91"/>
      <c r="JAZ387" s="91"/>
      <c r="JBA387" s="91"/>
      <c r="JBB387" s="91"/>
      <c r="JBC387" s="91"/>
      <c r="JBD387" s="91"/>
      <c r="JBE387" s="91" t="s">
        <v>218</v>
      </c>
      <c r="JBF387" s="91"/>
      <c r="JBG387" s="91"/>
      <c r="JBH387" s="91"/>
      <c r="JBI387" s="91"/>
      <c r="JBJ387" s="91"/>
      <c r="JBK387" s="91"/>
      <c r="JBL387" s="91"/>
      <c r="JBM387" s="91" t="s">
        <v>218</v>
      </c>
      <c r="JBN387" s="91"/>
      <c r="JBO387" s="91"/>
      <c r="JBP387" s="91"/>
      <c r="JBQ387" s="91"/>
      <c r="JBR387" s="91"/>
      <c r="JBS387" s="91"/>
      <c r="JBT387" s="91"/>
      <c r="JBU387" s="91" t="s">
        <v>218</v>
      </c>
      <c r="JBV387" s="91"/>
      <c r="JBW387" s="91"/>
      <c r="JBX387" s="91"/>
      <c r="JBY387" s="91"/>
      <c r="JBZ387" s="91"/>
      <c r="JCA387" s="91"/>
      <c r="JCB387" s="91"/>
      <c r="JCC387" s="91" t="s">
        <v>218</v>
      </c>
      <c r="JCD387" s="91"/>
      <c r="JCE387" s="91"/>
      <c r="JCF387" s="91"/>
      <c r="JCG387" s="91"/>
      <c r="JCH387" s="91"/>
      <c r="JCI387" s="91"/>
      <c r="JCJ387" s="91"/>
      <c r="JCK387" s="91" t="s">
        <v>218</v>
      </c>
      <c r="JCL387" s="91"/>
      <c r="JCM387" s="91"/>
      <c r="JCN387" s="91"/>
      <c r="JCO387" s="91"/>
      <c r="JCP387" s="91"/>
      <c r="JCQ387" s="91"/>
      <c r="JCR387" s="91"/>
      <c r="JCS387" s="91" t="s">
        <v>218</v>
      </c>
      <c r="JCT387" s="91"/>
      <c r="JCU387" s="91"/>
      <c r="JCV387" s="91"/>
      <c r="JCW387" s="91"/>
      <c r="JCX387" s="91"/>
      <c r="JCY387" s="91"/>
      <c r="JCZ387" s="91"/>
      <c r="JDA387" s="91" t="s">
        <v>218</v>
      </c>
      <c r="JDB387" s="91"/>
      <c r="JDC387" s="91"/>
      <c r="JDD387" s="91"/>
      <c r="JDE387" s="91"/>
      <c r="JDF387" s="91"/>
      <c r="JDG387" s="91"/>
      <c r="JDH387" s="91"/>
      <c r="JDI387" s="91" t="s">
        <v>218</v>
      </c>
      <c r="JDJ387" s="91"/>
      <c r="JDK387" s="91"/>
      <c r="JDL387" s="91"/>
      <c r="JDM387" s="91"/>
      <c r="JDN387" s="91"/>
      <c r="JDO387" s="91"/>
      <c r="JDP387" s="91"/>
      <c r="JDQ387" s="91" t="s">
        <v>218</v>
      </c>
      <c r="JDR387" s="91"/>
      <c r="JDS387" s="91"/>
      <c r="JDT387" s="91"/>
      <c r="JDU387" s="91"/>
      <c r="JDV387" s="91"/>
      <c r="JDW387" s="91"/>
      <c r="JDX387" s="91"/>
      <c r="JDY387" s="91" t="s">
        <v>218</v>
      </c>
      <c r="JDZ387" s="91"/>
      <c r="JEA387" s="91"/>
      <c r="JEB387" s="91"/>
      <c r="JEC387" s="91"/>
      <c r="JED387" s="91"/>
      <c r="JEE387" s="91"/>
      <c r="JEF387" s="91"/>
      <c r="JEG387" s="91" t="s">
        <v>218</v>
      </c>
      <c r="JEH387" s="91"/>
      <c r="JEI387" s="91"/>
      <c r="JEJ387" s="91"/>
      <c r="JEK387" s="91"/>
      <c r="JEL387" s="91"/>
      <c r="JEM387" s="91"/>
      <c r="JEN387" s="91"/>
      <c r="JEO387" s="91" t="s">
        <v>218</v>
      </c>
      <c r="JEP387" s="91"/>
      <c r="JEQ387" s="91"/>
      <c r="JER387" s="91"/>
      <c r="JES387" s="91"/>
      <c r="JET387" s="91"/>
      <c r="JEU387" s="91"/>
      <c r="JEV387" s="91"/>
      <c r="JEW387" s="91" t="s">
        <v>218</v>
      </c>
      <c r="JEX387" s="91"/>
      <c r="JEY387" s="91"/>
      <c r="JEZ387" s="91"/>
      <c r="JFA387" s="91"/>
      <c r="JFB387" s="91"/>
      <c r="JFC387" s="91"/>
      <c r="JFD387" s="91"/>
      <c r="JFE387" s="91" t="s">
        <v>218</v>
      </c>
      <c r="JFF387" s="91"/>
      <c r="JFG387" s="91"/>
      <c r="JFH387" s="91"/>
      <c r="JFI387" s="91"/>
      <c r="JFJ387" s="91"/>
      <c r="JFK387" s="91"/>
      <c r="JFL387" s="91"/>
      <c r="JFM387" s="91" t="s">
        <v>218</v>
      </c>
      <c r="JFN387" s="91"/>
      <c r="JFO387" s="91"/>
      <c r="JFP387" s="91"/>
      <c r="JFQ387" s="91"/>
      <c r="JFR387" s="91"/>
      <c r="JFS387" s="91"/>
      <c r="JFT387" s="91"/>
      <c r="JFU387" s="91" t="s">
        <v>218</v>
      </c>
      <c r="JFV387" s="91"/>
      <c r="JFW387" s="91"/>
      <c r="JFX387" s="91"/>
      <c r="JFY387" s="91"/>
      <c r="JFZ387" s="91"/>
      <c r="JGA387" s="91"/>
      <c r="JGB387" s="91"/>
      <c r="JGC387" s="91" t="s">
        <v>218</v>
      </c>
      <c r="JGD387" s="91"/>
      <c r="JGE387" s="91"/>
      <c r="JGF387" s="91"/>
      <c r="JGG387" s="91"/>
      <c r="JGH387" s="91"/>
      <c r="JGI387" s="91"/>
      <c r="JGJ387" s="91"/>
      <c r="JGK387" s="91" t="s">
        <v>218</v>
      </c>
      <c r="JGL387" s="91"/>
      <c r="JGM387" s="91"/>
      <c r="JGN387" s="91"/>
      <c r="JGO387" s="91"/>
      <c r="JGP387" s="91"/>
      <c r="JGQ387" s="91"/>
      <c r="JGR387" s="91"/>
      <c r="JGS387" s="91" t="s">
        <v>218</v>
      </c>
      <c r="JGT387" s="91"/>
      <c r="JGU387" s="91"/>
      <c r="JGV387" s="91"/>
      <c r="JGW387" s="91"/>
      <c r="JGX387" s="91"/>
      <c r="JGY387" s="91"/>
      <c r="JGZ387" s="91"/>
      <c r="JHA387" s="91" t="s">
        <v>218</v>
      </c>
      <c r="JHB387" s="91"/>
      <c r="JHC387" s="91"/>
      <c r="JHD387" s="91"/>
      <c r="JHE387" s="91"/>
      <c r="JHF387" s="91"/>
      <c r="JHG387" s="91"/>
      <c r="JHH387" s="91"/>
      <c r="JHI387" s="91" t="s">
        <v>218</v>
      </c>
      <c r="JHJ387" s="91"/>
      <c r="JHK387" s="91"/>
      <c r="JHL387" s="91"/>
      <c r="JHM387" s="91"/>
      <c r="JHN387" s="91"/>
      <c r="JHO387" s="91"/>
      <c r="JHP387" s="91"/>
      <c r="JHQ387" s="91" t="s">
        <v>218</v>
      </c>
      <c r="JHR387" s="91"/>
      <c r="JHS387" s="91"/>
      <c r="JHT387" s="91"/>
      <c r="JHU387" s="91"/>
      <c r="JHV387" s="91"/>
      <c r="JHW387" s="91"/>
      <c r="JHX387" s="91"/>
      <c r="JHY387" s="91" t="s">
        <v>218</v>
      </c>
      <c r="JHZ387" s="91"/>
      <c r="JIA387" s="91"/>
      <c r="JIB387" s="91"/>
      <c r="JIC387" s="91"/>
      <c r="JID387" s="91"/>
      <c r="JIE387" s="91"/>
      <c r="JIF387" s="91"/>
      <c r="JIG387" s="91" t="s">
        <v>218</v>
      </c>
      <c r="JIH387" s="91"/>
      <c r="JII387" s="91"/>
      <c r="JIJ387" s="91"/>
      <c r="JIK387" s="91"/>
      <c r="JIL387" s="91"/>
      <c r="JIM387" s="91"/>
      <c r="JIN387" s="91"/>
      <c r="JIO387" s="91" t="s">
        <v>218</v>
      </c>
      <c r="JIP387" s="91"/>
      <c r="JIQ387" s="91"/>
      <c r="JIR387" s="91"/>
      <c r="JIS387" s="91"/>
      <c r="JIT387" s="91"/>
      <c r="JIU387" s="91"/>
      <c r="JIV387" s="91"/>
      <c r="JIW387" s="91" t="s">
        <v>218</v>
      </c>
      <c r="JIX387" s="91"/>
      <c r="JIY387" s="91"/>
      <c r="JIZ387" s="91"/>
      <c r="JJA387" s="91"/>
      <c r="JJB387" s="91"/>
      <c r="JJC387" s="91"/>
      <c r="JJD387" s="91"/>
      <c r="JJE387" s="91" t="s">
        <v>218</v>
      </c>
      <c r="JJF387" s="91"/>
      <c r="JJG387" s="91"/>
      <c r="JJH387" s="91"/>
      <c r="JJI387" s="91"/>
      <c r="JJJ387" s="91"/>
      <c r="JJK387" s="91"/>
      <c r="JJL387" s="91"/>
      <c r="JJM387" s="91" t="s">
        <v>218</v>
      </c>
      <c r="JJN387" s="91"/>
      <c r="JJO387" s="91"/>
      <c r="JJP387" s="91"/>
      <c r="JJQ387" s="91"/>
      <c r="JJR387" s="91"/>
      <c r="JJS387" s="91"/>
      <c r="JJT387" s="91"/>
      <c r="JJU387" s="91" t="s">
        <v>218</v>
      </c>
      <c r="JJV387" s="91"/>
      <c r="JJW387" s="91"/>
      <c r="JJX387" s="91"/>
      <c r="JJY387" s="91"/>
      <c r="JJZ387" s="91"/>
      <c r="JKA387" s="91"/>
      <c r="JKB387" s="91"/>
      <c r="JKC387" s="91" t="s">
        <v>218</v>
      </c>
      <c r="JKD387" s="91"/>
      <c r="JKE387" s="91"/>
      <c r="JKF387" s="91"/>
      <c r="JKG387" s="91"/>
      <c r="JKH387" s="91"/>
      <c r="JKI387" s="91"/>
      <c r="JKJ387" s="91"/>
      <c r="JKK387" s="91" t="s">
        <v>218</v>
      </c>
      <c r="JKL387" s="91"/>
      <c r="JKM387" s="91"/>
      <c r="JKN387" s="91"/>
      <c r="JKO387" s="91"/>
      <c r="JKP387" s="91"/>
      <c r="JKQ387" s="91"/>
      <c r="JKR387" s="91"/>
      <c r="JKS387" s="91" t="s">
        <v>218</v>
      </c>
      <c r="JKT387" s="91"/>
      <c r="JKU387" s="91"/>
      <c r="JKV387" s="91"/>
      <c r="JKW387" s="91"/>
      <c r="JKX387" s="91"/>
      <c r="JKY387" s="91"/>
      <c r="JKZ387" s="91"/>
      <c r="JLA387" s="91" t="s">
        <v>218</v>
      </c>
      <c r="JLB387" s="91"/>
      <c r="JLC387" s="91"/>
      <c r="JLD387" s="91"/>
      <c r="JLE387" s="91"/>
      <c r="JLF387" s="91"/>
      <c r="JLG387" s="91"/>
      <c r="JLH387" s="91"/>
      <c r="JLI387" s="91" t="s">
        <v>218</v>
      </c>
      <c r="JLJ387" s="91"/>
      <c r="JLK387" s="91"/>
      <c r="JLL387" s="91"/>
      <c r="JLM387" s="91"/>
      <c r="JLN387" s="91"/>
      <c r="JLO387" s="91"/>
      <c r="JLP387" s="91"/>
      <c r="JLQ387" s="91" t="s">
        <v>218</v>
      </c>
      <c r="JLR387" s="91"/>
      <c r="JLS387" s="91"/>
      <c r="JLT387" s="91"/>
      <c r="JLU387" s="91"/>
      <c r="JLV387" s="91"/>
      <c r="JLW387" s="91"/>
      <c r="JLX387" s="91"/>
      <c r="JLY387" s="91" t="s">
        <v>218</v>
      </c>
      <c r="JLZ387" s="91"/>
      <c r="JMA387" s="91"/>
      <c r="JMB387" s="91"/>
      <c r="JMC387" s="91"/>
      <c r="JMD387" s="91"/>
      <c r="JME387" s="91"/>
      <c r="JMF387" s="91"/>
      <c r="JMG387" s="91" t="s">
        <v>218</v>
      </c>
      <c r="JMH387" s="91"/>
      <c r="JMI387" s="91"/>
      <c r="JMJ387" s="91"/>
      <c r="JMK387" s="91"/>
      <c r="JML387" s="91"/>
      <c r="JMM387" s="91"/>
      <c r="JMN387" s="91"/>
      <c r="JMO387" s="91" t="s">
        <v>218</v>
      </c>
      <c r="JMP387" s="91"/>
      <c r="JMQ387" s="91"/>
      <c r="JMR387" s="91"/>
      <c r="JMS387" s="91"/>
      <c r="JMT387" s="91"/>
      <c r="JMU387" s="91"/>
      <c r="JMV387" s="91"/>
      <c r="JMW387" s="91" t="s">
        <v>218</v>
      </c>
      <c r="JMX387" s="91"/>
      <c r="JMY387" s="91"/>
      <c r="JMZ387" s="91"/>
      <c r="JNA387" s="91"/>
      <c r="JNB387" s="91"/>
      <c r="JNC387" s="91"/>
      <c r="JND387" s="91"/>
      <c r="JNE387" s="91" t="s">
        <v>218</v>
      </c>
      <c r="JNF387" s="91"/>
      <c r="JNG387" s="91"/>
      <c r="JNH387" s="91"/>
      <c r="JNI387" s="91"/>
      <c r="JNJ387" s="91"/>
      <c r="JNK387" s="91"/>
      <c r="JNL387" s="91"/>
      <c r="JNM387" s="91" t="s">
        <v>218</v>
      </c>
      <c r="JNN387" s="91"/>
      <c r="JNO387" s="91"/>
      <c r="JNP387" s="91"/>
      <c r="JNQ387" s="91"/>
      <c r="JNR387" s="91"/>
      <c r="JNS387" s="91"/>
      <c r="JNT387" s="91"/>
      <c r="JNU387" s="91" t="s">
        <v>218</v>
      </c>
      <c r="JNV387" s="91"/>
      <c r="JNW387" s="91"/>
      <c r="JNX387" s="91"/>
      <c r="JNY387" s="91"/>
      <c r="JNZ387" s="91"/>
      <c r="JOA387" s="91"/>
      <c r="JOB387" s="91"/>
      <c r="JOC387" s="91" t="s">
        <v>218</v>
      </c>
      <c r="JOD387" s="91"/>
      <c r="JOE387" s="91"/>
      <c r="JOF387" s="91"/>
      <c r="JOG387" s="91"/>
      <c r="JOH387" s="91"/>
      <c r="JOI387" s="91"/>
      <c r="JOJ387" s="91"/>
      <c r="JOK387" s="91" t="s">
        <v>218</v>
      </c>
      <c r="JOL387" s="91"/>
      <c r="JOM387" s="91"/>
      <c r="JON387" s="91"/>
      <c r="JOO387" s="91"/>
      <c r="JOP387" s="91"/>
      <c r="JOQ387" s="91"/>
      <c r="JOR387" s="91"/>
      <c r="JOS387" s="91" t="s">
        <v>218</v>
      </c>
      <c r="JOT387" s="91"/>
      <c r="JOU387" s="91"/>
      <c r="JOV387" s="91"/>
      <c r="JOW387" s="91"/>
      <c r="JOX387" s="91"/>
      <c r="JOY387" s="91"/>
      <c r="JOZ387" s="91"/>
      <c r="JPA387" s="91" t="s">
        <v>218</v>
      </c>
      <c r="JPB387" s="91"/>
      <c r="JPC387" s="91"/>
      <c r="JPD387" s="91"/>
      <c r="JPE387" s="91"/>
      <c r="JPF387" s="91"/>
      <c r="JPG387" s="91"/>
      <c r="JPH387" s="91"/>
      <c r="JPI387" s="91" t="s">
        <v>218</v>
      </c>
      <c r="JPJ387" s="91"/>
      <c r="JPK387" s="91"/>
      <c r="JPL387" s="91"/>
      <c r="JPM387" s="91"/>
      <c r="JPN387" s="91"/>
      <c r="JPO387" s="91"/>
      <c r="JPP387" s="91"/>
      <c r="JPQ387" s="91" t="s">
        <v>218</v>
      </c>
      <c r="JPR387" s="91"/>
      <c r="JPS387" s="91"/>
      <c r="JPT387" s="91"/>
      <c r="JPU387" s="91"/>
      <c r="JPV387" s="91"/>
      <c r="JPW387" s="91"/>
      <c r="JPX387" s="91"/>
      <c r="JPY387" s="91" t="s">
        <v>218</v>
      </c>
      <c r="JPZ387" s="91"/>
      <c r="JQA387" s="91"/>
      <c r="JQB387" s="91"/>
      <c r="JQC387" s="91"/>
      <c r="JQD387" s="91"/>
      <c r="JQE387" s="91"/>
      <c r="JQF387" s="91"/>
      <c r="JQG387" s="91" t="s">
        <v>218</v>
      </c>
      <c r="JQH387" s="91"/>
      <c r="JQI387" s="91"/>
      <c r="JQJ387" s="91"/>
      <c r="JQK387" s="91"/>
      <c r="JQL387" s="91"/>
      <c r="JQM387" s="91"/>
      <c r="JQN387" s="91"/>
      <c r="JQO387" s="91" t="s">
        <v>218</v>
      </c>
      <c r="JQP387" s="91"/>
      <c r="JQQ387" s="91"/>
      <c r="JQR387" s="91"/>
      <c r="JQS387" s="91"/>
      <c r="JQT387" s="91"/>
      <c r="JQU387" s="91"/>
      <c r="JQV387" s="91"/>
      <c r="JQW387" s="91" t="s">
        <v>218</v>
      </c>
      <c r="JQX387" s="91"/>
      <c r="JQY387" s="91"/>
      <c r="JQZ387" s="91"/>
      <c r="JRA387" s="91"/>
      <c r="JRB387" s="91"/>
      <c r="JRC387" s="91"/>
      <c r="JRD387" s="91"/>
      <c r="JRE387" s="91" t="s">
        <v>218</v>
      </c>
      <c r="JRF387" s="91"/>
      <c r="JRG387" s="91"/>
      <c r="JRH387" s="91"/>
      <c r="JRI387" s="91"/>
      <c r="JRJ387" s="91"/>
      <c r="JRK387" s="91"/>
      <c r="JRL387" s="91"/>
      <c r="JRM387" s="91" t="s">
        <v>218</v>
      </c>
      <c r="JRN387" s="91"/>
      <c r="JRO387" s="91"/>
      <c r="JRP387" s="91"/>
      <c r="JRQ387" s="91"/>
      <c r="JRR387" s="91"/>
      <c r="JRS387" s="91"/>
      <c r="JRT387" s="91"/>
      <c r="JRU387" s="91" t="s">
        <v>218</v>
      </c>
      <c r="JRV387" s="91"/>
      <c r="JRW387" s="91"/>
      <c r="JRX387" s="91"/>
      <c r="JRY387" s="91"/>
      <c r="JRZ387" s="91"/>
      <c r="JSA387" s="91"/>
      <c r="JSB387" s="91"/>
      <c r="JSC387" s="91" t="s">
        <v>218</v>
      </c>
      <c r="JSD387" s="91"/>
      <c r="JSE387" s="91"/>
      <c r="JSF387" s="91"/>
      <c r="JSG387" s="91"/>
      <c r="JSH387" s="91"/>
      <c r="JSI387" s="91"/>
      <c r="JSJ387" s="91"/>
      <c r="JSK387" s="91" t="s">
        <v>218</v>
      </c>
      <c r="JSL387" s="91"/>
      <c r="JSM387" s="91"/>
      <c r="JSN387" s="91"/>
      <c r="JSO387" s="91"/>
      <c r="JSP387" s="91"/>
      <c r="JSQ387" s="91"/>
      <c r="JSR387" s="91"/>
      <c r="JSS387" s="91" t="s">
        <v>218</v>
      </c>
      <c r="JST387" s="91"/>
      <c r="JSU387" s="91"/>
      <c r="JSV387" s="91"/>
      <c r="JSW387" s="91"/>
      <c r="JSX387" s="91"/>
      <c r="JSY387" s="91"/>
      <c r="JSZ387" s="91"/>
      <c r="JTA387" s="91" t="s">
        <v>218</v>
      </c>
      <c r="JTB387" s="91"/>
      <c r="JTC387" s="91"/>
      <c r="JTD387" s="91"/>
      <c r="JTE387" s="91"/>
      <c r="JTF387" s="91"/>
      <c r="JTG387" s="91"/>
      <c r="JTH387" s="91"/>
      <c r="JTI387" s="91" t="s">
        <v>218</v>
      </c>
      <c r="JTJ387" s="91"/>
      <c r="JTK387" s="91"/>
      <c r="JTL387" s="91"/>
      <c r="JTM387" s="91"/>
      <c r="JTN387" s="91"/>
      <c r="JTO387" s="91"/>
      <c r="JTP387" s="91"/>
      <c r="JTQ387" s="91" t="s">
        <v>218</v>
      </c>
      <c r="JTR387" s="91"/>
      <c r="JTS387" s="91"/>
      <c r="JTT387" s="91"/>
      <c r="JTU387" s="91"/>
      <c r="JTV387" s="91"/>
      <c r="JTW387" s="91"/>
      <c r="JTX387" s="91"/>
      <c r="JTY387" s="91" t="s">
        <v>218</v>
      </c>
      <c r="JTZ387" s="91"/>
      <c r="JUA387" s="91"/>
      <c r="JUB387" s="91"/>
      <c r="JUC387" s="91"/>
      <c r="JUD387" s="91"/>
      <c r="JUE387" s="91"/>
      <c r="JUF387" s="91"/>
      <c r="JUG387" s="91" t="s">
        <v>218</v>
      </c>
      <c r="JUH387" s="91"/>
      <c r="JUI387" s="91"/>
      <c r="JUJ387" s="91"/>
      <c r="JUK387" s="91"/>
      <c r="JUL387" s="91"/>
      <c r="JUM387" s="91"/>
      <c r="JUN387" s="91"/>
      <c r="JUO387" s="91" t="s">
        <v>218</v>
      </c>
      <c r="JUP387" s="91"/>
      <c r="JUQ387" s="91"/>
      <c r="JUR387" s="91"/>
      <c r="JUS387" s="91"/>
      <c r="JUT387" s="91"/>
      <c r="JUU387" s="91"/>
      <c r="JUV387" s="91"/>
      <c r="JUW387" s="91" t="s">
        <v>218</v>
      </c>
      <c r="JUX387" s="91"/>
      <c r="JUY387" s="91"/>
      <c r="JUZ387" s="91"/>
      <c r="JVA387" s="91"/>
      <c r="JVB387" s="91"/>
      <c r="JVC387" s="91"/>
      <c r="JVD387" s="91"/>
      <c r="JVE387" s="91" t="s">
        <v>218</v>
      </c>
      <c r="JVF387" s="91"/>
      <c r="JVG387" s="91"/>
      <c r="JVH387" s="91"/>
      <c r="JVI387" s="91"/>
      <c r="JVJ387" s="91"/>
      <c r="JVK387" s="91"/>
      <c r="JVL387" s="91"/>
      <c r="JVM387" s="91" t="s">
        <v>218</v>
      </c>
      <c r="JVN387" s="91"/>
      <c r="JVO387" s="91"/>
      <c r="JVP387" s="91"/>
      <c r="JVQ387" s="91"/>
      <c r="JVR387" s="91"/>
      <c r="JVS387" s="91"/>
      <c r="JVT387" s="91"/>
      <c r="JVU387" s="91" t="s">
        <v>218</v>
      </c>
      <c r="JVV387" s="91"/>
      <c r="JVW387" s="91"/>
      <c r="JVX387" s="91"/>
      <c r="JVY387" s="91"/>
      <c r="JVZ387" s="91"/>
      <c r="JWA387" s="91"/>
      <c r="JWB387" s="91"/>
      <c r="JWC387" s="91" t="s">
        <v>218</v>
      </c>
      <c r="JWD387" s="91"/>
      <c r="JWE387" s="91"/>
      <c r="JWF387" s="91"/>
      <c r="JWG387" s="91"/>
      <c r="JWH387" s="91"/>
      <c r="JWI387" s="91"/>
      <c r="JWJ387" s="91"/>
      <c r="JWK387" s="91" t="s">
        <v>218</v>
      </c>
      <c r="JWL387" s="91"/>
      <c r="JWM387" s="91"/>
      <c r="JWN387" s="91"/>
      <c r="JWO387" s="91"/>
      <c r="JWP387" s="91"/>
      <c r="JWQ387" s="91"/>
      <c r="JWR387" s="91"/>
      <c r="JWS387" s="91" t="s">
        <v>218</v>
      </c>
      <c r="JWT387" s="91"/>
      <c r="JWU387" s="91"/>
      <c r="JWV387" s="91"/>
      <c r="JWW387" s="91"/>
      <c r="JWX387" s="91"/>
      <c r="JWY387" s="91"/>
      <c r="JWZ387" s="91"/>
      <c r="JXA387" s="91" t="s">
        <v>218</v>
      </c>
      <c r="JXB387" s="91"/>
      <c r="JXC387" s="91"/>
      <c r="JXD387" s="91"/>
      <c r="JXE387" s="91"/>
      <c r="JXF387" s="91"/>
      <c r="JXG387" s="91"/>
      <c r="JXH387" s="91"/>
      <c r="JXI387" s="91" t="s">
        <v>218</v>
      </c>
      <c r="JXJ387" s="91"/>
      <c r="JXK387" s="91"/>
      <c r="JXL387" s="91"/>
      <c r="JXM387" s="91"/>
      <c r="JXN387" s="91"/>
      <c r="JXO387" s="91"/>
      <c r="JXP387" s="91"/>
      <c r="JXQ387" s="91" t="s">
        <v>218</v>
      </c>
      <c r="JXR387" s="91"/>
      <c r="JXS387" s="91"/>
      <c r="JXT387" s="91"/>
      <c r="JXU387" s="91"/>
      <c r="JXV387" s="91"/>
      <c r="JXW387" s="91"/>
      <c r="JXX387" s="91"/>
      <c r="JXY387" s="91" t="s">
        <v>218</v>
      </c>
      <c r="JXZ387" s="91"/>
      <c r="JYA387" s="91"/>
      <c r="JYB387" s="91"/>
      <c r="JYC387" s="91"/>
      <c r="JYD387" s="91"/>
      <c r="JYE387" s="91"/>
      <c r="JYF387" s="91"/>
      <c r="JYG387" s="91" t="s">
        <v>218</v>
      </c>
      <c r="JYH387" s="91"/>
      <c r="JYI387" s="91"/>
      <c r="JYJ387" s="91"/>
      <c r="JYK387" s="91"/>
      <c r="JYL387" s="91"/>
      <c r="JYM387" s="91"/>
      <c r="JYN387" s="91"/>
      <c r="JYO387" s="91" t="s">
        <v>218</v>
      </c>
      <c r="JYP387" s="91"/>
      <c r="JYQ387" s="91"/>
      <c r="JYR387" s="91"/>
      <c r="JYS387" s="91"/>
      <c r="JYT387" s="91"/>
      <c r="JYU387" s="91"/>
      <c r="JYV387" s="91"/>
      <c r="JYW387" s="91" t="s">
        <v>218</v>
      </c>
      <c r="JYX387" s="91"/>
      <c r="JYY387" s="91"/>
      <c r="JYZ387" s="91"/>
      <c r="JZA387" s="91"/>
      <c r="JZB387" s="91"/>
      <c r="JZC387" s="91"/>
      <c r="JZD387" s="91"/>
      <c r="JZE387" s="91" t="s">
        <v>218</v>
      </c>
      <c r="JZF387" s="91"/>
      <c r="JZG387" s="91"/>
      <c r="JZH387" s="91"/>
      <c r="JZI387" s="91"/>
      <c r="JZJ387" s="91"/>
      <c r="JZK387" s="91"/>
      <c r="JZL387" s="91"/>
      <c r="JZM387" s="91" t="s">
        <v>218</v>
      </c>
      <c r="JZN387" s="91"/>
      <c r="JZO387" s="91"/>
      <c r="JZP387" s="91"/>
      <c r="JZQ387" s="91"/>
      <c r="JZR387" s="91"/>
      <c r="JZS387" s="91"/>
      <c r="JZT387" s="91"/>
      <c r="JZU387" s="91" t="s">
        <v>218</v>
      </c>
      <c r="JZV387" s="91"/>
      <c r="JZW387" s="91"/>
      <c r="JZX387" s="91"/>
      <c r="JZY387" s="91"/>
      <c r="JZZ387" s="91"/>
      <c r="KAA387" s="91"/>
      <c r="KAB387" s="91"/>
      <c r="KAC387" s="91" t="s">
        <v>218</v>
      </c>
      <c r="KAD387" s="91"/>
      <c r="KAE387" s="91"/>
      <c r="KAF387" s="91"/>
      <c r="KAG387" s="91"/>
      <c r="KAH387" s="91"/>
      <c r="KAI387" s="91"/>
      <c r="KAJ387" s="91"/>
      <c r="KAK387" s="91" t="s">
        <v>218</v>
      </c>
      <c r="KAL387" s="91"/>
      <c r="KAM387" s="91"/>
      <c r="KAN387" s="91"/>
      <c r="KAO387" s="91"/>
      <c r="KAP387" s="91"/>
      <c r="KAQ387" s="91"/>
      <c r="KAR387" s="91"/>
      <c r="KAS387" s="91" t="s">
        <v>218</v>
      </c>
      <c r="KAT387" s="91"/>
      <c r="KAU387" s="91"/>
      <c r="KAV387" s="91"/>
      <c r="KAW387" s="91"/>
      <c r="KAX387" s="91"/>
      <c r="KAY387" s="91"/>
      <c r="KAZ387" s="91"/>
      <c r="KBA387" s="91" t="s">
        <v>218</v>
      </c>
      <c r="KBB387" s="91"/>
      <c r="KBC387" s="91"/>
      <c r="KBD387" s="91"/>
      <c r="KBE387" s="91"/>
      <c r="KBF387" s="91"/>
      <c r="KBG387" s="91"/>
      <c r="KBH387" s="91"/>
      <c r="KBI387" s="91" t="s">
        <v>218</v>
      </c>
      <c r="KBJ387" s="91"/>
      <c r="KBK387" s="91"/>
      <c r="KBL387" s="91"/>
      <c r="KBM387" s="91"/>
      <c r="KBN387" s="91"/>
      <c r="KBO387" s="91"/>
      <c r="KBP387" s="91"/>
      <c r="KBQ387" s="91" t="s">
        <v>218</v>
      </c>
      <c r="KBR387" s="91"/>
      <c r="KBS387" s="91"/>
      <c r="KBT387" s="91"/>
      <c r="KBU387" s="91"/>
      <c r="KBV387" s="91"/>
      <c r="KBW387" s="91"/>
      <c r="KBX387" s="91"/>
      <c r="KBY387" s="91" t="s">
        <v>218</v>
      </c>
      <c r="KBZ387" s="91"/>
      <c r="KCA387" s="91"/>
      <c r="KCB387" s="91"/>
      <c r="KCC387" s="91"/>
      <c r="KCD387" s="91"/>
      <c r="KCE387" s="91"/>
      <c r="KCF387" s="91"/>
      <c r="KCG387" s="91" t="s">
        <v>218</v>
      </c>
      <c r="KCH387" s="91"/>
      <c r="KCI387" s="91"/>
      <c r="KCJ387" s="91"/>
      <c r="KCK387" s="91"/>
      <c r="KCL387" s="91"/>
      <c r="KCM387" s="91"/>
      <c r="KCN387" s="91"/>
      <c r="KCO387" s="91" t="s">
        <v>218</v>
      </c>
      <c r="KCP387" s="91"/>
      <c r="KCQ387" s="91"/>
      <c r="KCR387" s="91"/>
      <c r="KCS387" s="91"/>
      <c r="KCT387" s="91"/>
      <c r="KCU387" s="91"/>
      <c r="KCV387" s="91"/>
      <c r="KCW387" s="91" t="s">
        <v>218</v>
      </c>
      <c r="KCX387" s="91"/>
      <c r="KCY387" s="91"/>
      <c r="KCZ387" s="91"/>
      <c r="KDA387" s="91"/>
      <c r="KDB387" s="91"/>
      <c r="KDC387" s="91"/>
      <c r="KDD387" s="91"/>
      <c r="KDE387" s="91" t="s">
        <v>218</v>
      </c>
      <c r="KDF387" s="91"/>
      <c r="KDG387" s="91"/>
      <c r="KDH387" s="91"/>
      <c r="KDI387" s="91"/>
      <c r="KDJ387" s="91"/>
      <c r="KDK387" s="91"/>
      <c r="KDL387" s="91"/>
      <c r="KDM387" s="91" t="s">
        <v>218</v>
      </c>
      <c r="KDN387" s="91"/>
      <c r="KDO387" s="91"/>
      <c r="KDP387" s="91"/>
      <c r="KDQ387" s="91"/>
      <c r="KDR387" s="91"/>
      <c r="KDS387" s="91"/>
      <c r="KDT387" s="91"/>
      <c r="KDU387" s="91" t="s">
        <v>218</v>
      </c>
      <c r="KDV387" s="91"/>
      <c r="KDW387" s="91"/>
      <c r="KDX387" s="91"/>
      <c r="KDY387" s="91"/>
      <c r="KDZ387" s="91"/>
      <c r="KEA387" s="91"/>
      <c r="KEB387" s="91"/>
      <c r="KEC387" s="91" t="s">
        <v>218</v>
      </c>
      <c r="KED387" s="91"/>
      <c r="KEE387" s="91"/>
      <c r="KEF387" s="91"/>
      <c r="KEG387" s="91"/>
      <c r="KEH387" s="91"/>
      <c r="KEI387" s="91"/>
      <c r="KEJ387" s="91"/>
      <c r="KEK387" s="91" t="s">
        <v>218</v>
      </c>
      <c r="KEL387" s="91"/>
      <c r="KEM387" s="91"/>
      <c r="KEN387" s="91"/>
      <c r="KEO387" s="91"/>
      <c r="KEP387" s="91"/>
      <c r="KEQ387" s="91"/>
      <c r="KER387" s="91"/>
      <c r="KES387" s="91" t="s">
        <v>218</v>
      </c>
      <c r="KET387" s="91"/>
      <c r="KEU387" s="91"/>
      <c r="KEV387" s="91"/>
      <c r="KEW387" s="91"/>
      <c r="KEX387" s="91"/>
      <c r="KEY387" s="91"/>
      <c r="KEZ387" s="91"/>
      <c r="KFA387" s="91" t="s">
        <v>218</v>
      </c>
      <c r="KFB387" s="91"/>
      <c r="KFC387" s="91"/>
      <c r="KFD387" s="91"/>
      <c r="KFE387" s="91"/>
      <c r="KFF387" s="91"/>
      <c r="KFG387" s="91"/>
      <c r="KFH387" s="91"/>
      <c r="KFI387" s="91" t="s">
        <v>218</v>
      </c>
      <c r="KFJ387" s="91"/>
      <c r="KFK387" s="91"/>
      <c r="KFL387" s="91"/>
      <c r="KFM387" s="91"/>
      <c r="KFN387" s="91"/>
      <c r="KFO387" s="91"/>
      <c r="KFP387" s="91"/>
      <c r="KFQ387" s="91" t="s">
        <v>218</v>
      </c>
      <c r="KFR387" s="91"/>
      <c r="KFS387" s="91"/>
      <c r="KFT387" s="91"/>
      <c r="KFU387" s="91"/>
      <c r="KFV387" s="91"/>
      <c r="KFW387" s="91"/>
      <c r="KFX387" s="91"/>
      <c r="KFY387" s="91" t="s">
        <v>218</v>
      </c>
      <c r="KFZ387" s="91"/>
      <c r="KGA387" s="91"/>
      <c r="KGB387" s="91"/>
      <c r="KGC387" s="91"/>
      <c r="KGD387" s="91"/>
      <c r="KGE387" s="91"/>
      <c r="KGF387" s="91"/>
      <c r="KGG387" s="91" t="s">
        <v>218</v>
      </c>
      <c r="KGH387" s="91"/>
      <c r="KGI387" s="91"/>
      <c r="KGJ387" s="91"/>
      <c r="KGK387" s="91"/>
      <c r="KGL387" s="91"/>
      <c r="KGM387" s="91"/>
      <c r="KGN387" s="91"/>
      <c r="KGO387" s="91" t="s">
        <v>218</v>
      </c>
      <c r="KGP387" s="91"/>
      <c r="KGQ387" s="91"/>
      <c r="KGR387" s="91"/>
      <c r="KGS387" s="91"/>
      <c r="KGT387" s="91"/>
      <c r="KGU387" s="91"/>
      <c r="KGV387" s="91"/>
      <c r="KGW387" s="91" t="s">
        <v>218</v>
      </c>
      <c r="KGX387" s="91"/>
      <c r="KGY387" s="91"/>
      <c r="KGZ387" s="91"/>
      <c r="KHA387" s="91"/>
      <c r="KHB387" s="91"/>
      <c r="KHC387" s="91"/>
      <c r="KHD387" s="91"/>
      <c r="KHE387" s="91" t="s">
        <v>218</v>
      </c>
      <c r="KHF387" s="91"/>
      <c r="KHG387" s="91"/>
      <c r="KHH387" s="91"/>
      <c r="KHI387" s="91"/>
      <c r="KHJ387" s="91"/>
      <c r="KHK387" s="91"/>
      <c r="KHL387" s="91"/>
      <c r="KHM387" s="91" t="s">
        <v>218</v>
      </c>
      <c r="KHN387" s="91"/>
      <c r="KHO387" s="91"/>
      <c r="KHP387" s="91"/>
      <c r="KHQ387" s="91"/>
      <c r="KHR387" s="91"/>
      <c r="KHS387" s="91"/>
      <c r="KHT387" s="91"/>
      <c r="KHU387" s="91" t="s">
        <v>218</v>
      </c>
      <c r="KHV387" s="91"/>
      <c r="KHW387" s="91"/>
      <c r="KHX387" s="91"/>
      <c r="KHY387" s="91"/>
      <c r="KHZ387" s="91"/>
      <c r="KIA387" s="91"/>
      <c r="KIB387" s="91"/>
      <c r="KIC387" s="91" t="s">
        <v>218</v>
      </c>
      <c r="KID387" s="91"/>
      <c r="KIE387" s="91"/>
      <c r="KIF387" s="91"/>
      <c r="KIG387" s="91"/>
      <c r="KIH387" s="91"/>
      <c r="KII387" s="91"/>
      <c r="KIJ387" s="91"/>
      <c r="KIK387" s="91" t="s">
        <v>218</v>
      </c>
      <c r="KIL387" s="91"/>
      <c r="KIM387" s="91"/>
      <c r="KIN387" s="91"/>
      <c r="KIO387" s="91"/>
      <c r="KIP387" s="91"/>
      <c r="KIQ387" s="91"/>
      <c r="KIR387" s="91"/>
      <c r="KIS387" s="91" t="s">
        <v>218</v>
      </c>
      <c r="KIT387" s="91"/>
      <c r="KIU387" s="91"/>
      <c r="KIV387" s="91"/>
      <c r="KIW387" s="91"/>
      <c r="KIX387" s="91"/>
      <c r="KIY387" s="91"/>
      <c r="KIZ387" s="91"/>
      <c r="KJA387" s="91" t="s">
        <v>218</v>
      </c>
      <c r="KJB387" s="91"/>
      <c r="KJC387" s="91"/>
      <c r="KJD387" s="91"/>
      <c r="KJE387" s="91"/>
      <c r="KJF387" s="91"/>
      <c r="KJG387" s="91"/>
      <c r="KJH387" s="91"/>
      <c r="KJI387" s="91" t="s">
        <v>218</v>
      </c>
      <c r="KJJ387" s="91"/>
      <c r="KJK387" s="91"/>
      <c r="KJL387" s="91"/>
      <c r="KJM387" s="91"/>
      <c r="KJN387" s="91"/>
      <c r="KJO387" s="91"/>
      <c r="KJP387" s="91"/>
      <c r="KJQ387" s="91" t="s">
        <v>218</v>
      </c>
      <c r="KJR387" s="91"/>
      <c r="KJS387" s="91"/>
      <c r="KJT387" s="91"/>
      <c r="KJU387" s="91"/>
      <c r="KJV387" s="91"/>
      <c r="KJW387" s="91"/>
      <c r="KJX387" s="91"/>
      <c r="KJY387" s="91" t="s">
        <v>218</v>
      </c>
      <c r="KJZ387" s="91"/>
      <c r="KKA387" s="91"/>
      <c r="KKB387" s="91"/>
      <c r="KKC387" s="91"/>
      <c r="KKD387" s="91"/>
      <c r="KKE387" s="91"/>
      <c r="KKF387" s="91"/>
      <c r="KKG387" s="91" t="s">
        <v>218</v>
      </c>
      <c r="KKH387" s="91"/>
      <c r="KKI387" s="91"/>
      <c r="KKJ387" s="91"/>
      <c r="KKK387" s="91"/>
      <c r="KKL387" s="91"/>
      <c r="KKM387" s="91"/>
      <c r="KKN387" s="91"/>
      <c r="KKO387" s="91" t="s">
        <v>218</v>
      </c>
      <c r="KKP387" s="91"/>
      <c r="KKQ387" s="91"/>
      <c r="KKR387" s="91"/>
      <c r="KKS387" s="91"/>
      <c r="KKT387" s="91"/>
      <c r="KKU387" s="91"/>
      <c r="KKV387" s="91"/>
      <c r="KKW387" s="91" t="s">
        <v>218</v>
      </c>
      <c r="KKX387" s="91"/>
      <c r="KKY387" s="91"/>
      <c r="KKZ387" s="91"/>
      <c r="KLA387" s="91"/>
      <c r="KLB387" s="91"/>
      <c r="KLC387" s="91"/>
      <c r="KLD387" s="91"/>
      <c r="KLE387" s="91" t="s">
        <v>218</v>
      </c>
      <c r="KLF387" s="91"/>
      <c r="KLG387" s="91"/>
      <c r="KLH387" s="91"/>
      <c r="KLI387" s="91"/>
      <c r="KLJ387" s="91"/>
      <c r="KLK387" s="91"/>
      <c r="KLL387" s="91"/>
      <c r="KLM387" s="91" t="s">
        <v>218</v>
      </c>
      <c r="KLN387" s="91"/>
      <c r="KLO387" s="91"/>
      <c r="KLP387" s="91"/>
      <c r="KLQ387" s="91"/>
      <c r="KLR387" s="91"/>
      <c r="KLS387" s="91"/>
      <c r="KLT387" s="91"/>
      <c r="KLU387" s="91" t="s">
        <v>218</v>
      </c>
      <c r="KLV387" s="91"/>
      <c r="KLW387" s="91"/>
      <c r="KLX387" s="91"/>
      <c r="KLY387" s="91"/>
      <c r="KLZ387" s="91"/>
      <c r="KMA387" s="91"/>
      <c r="KMB387" s="91"/>
      <c r="KMC387" s="91" t="s">
        <v>218</v>
      </c>
      <c r="KMD387" s="91"/>
      <c r="KME387" s="91"/>
      <c r="KMF387" s="91"/>
      <c r="KMG387" s="91"/>
      <c r="KMH387" s="91"/>
      <c r="KMI387" s="91"/>
      <c r="KMJ387" s="91"/>
      <c r="KMK387" s="91" t="s">
        <v>218</v>
      </c>
      <c r="KML387" s="91"/>
      <c r="KMM387" s="91"/>
      <c r="KMN387" s="91"/>
      <c r="KMO387" s="91"/>
      <c r="KMP387" s="91"/>
      <c r="KMQ387" s="91"/>
      <c r="KMR387" s="91"/>
      <c r="KMS387" s="91" t="s">
        <v>218</v>
      </c>
      <c r="KMT387" s="91"/>
      <c r="KMU387" s="91"/>
      <c r="KMV387" s="91"/>
      <c r="KMW387" s="91"/>
      <c r="KMX387" s="91"/>
      <c r="KMY387" s="91"/>
      <c r="KMZ387" s="91"/>
      <c r="KNA387" s="91" t="s">
        <v>218</v>
      </c>
      <c r="KNB387" s="91"/>
      <c r="KNC387" s="91"/>
      <c r="KND387" s="91"/>
      <c r="KNE387" s="91"/>
      <c r="KNF387" s="91"/>
      <c r="KNG387" s="91"/>
      <c r="KNH387" s="91"/>
      <c r="KNI387" s="91" t="s">
        <v>218</v>
      </c>
      <c r="KNJ387" s="91"/>
      <c r="KNK387" s="91"/>
      <c r="KNL387" s="91"/>
      <c r="KNM387" s="91"/>
      <c r="KNN387" s="91"/>
      <c r="KNO387" s="91"/>
      <c r="KNP387" s="91"/>
      <c r="KNQ387" s="91" t="s">
        <v>218</v>
      </c>
      <c r="KNR387" s="91"/>
      <c r="KNS387" s="91"/>
      <c r="KNT387" s="91"/>
      <c r="KNU387" s="91"/>
      <c r="KNV387" s="91"/>
      <c r="KNW387" s="91"/>
      <c r="KNX387" s="91"/>
      <c r="KNY387" s="91" t="s">
        <v>218</v>
      </c>
      <c r="KNZ387" s="91"/>
      <c r="KOA387" s="91"/>
      <c r="KOB387" s="91"/>
      <c r="KOC387" s="91"/>
      <c r="KOD387" s="91"/>
      <c r="KOE387" s="91"/>
      <c r="KOF387" s="91"/>
      <c r="KOG387" s="91" t="s">
        <v>218</v>
      </c>
      <c r="KOH387" s="91"/>
      <c r="KOI387" s="91"/>
      <c r="KOJ387" s="91"/>
      <c r="KOK387" s="91"/>
      <c r="KOL387" s="91"/>
      <c r="KOM387" s="91"/>
      <c r="KON387" s="91"/>
      <c r="KOO387" s="91" t="s">
        <v>218</v>
      </c>
      <c r="KOP387" s="91"/>
      <c r="KOQ387" s="91"/>
      <c r="KOR387" s="91"/>
      <c r="KOS387" s="91"/>
      <c r="KOT387" s="91"/>
      <c r="KOU387" s="91"/>
      <c r="KOV387" s="91"/>
      <c r="KOW387" s="91" t="s">
        <v>218</v>
      </c>
      <c r="KOX387" s="91"/>
      <c r="KOY387" s="91"/>
      <c r="KOZ387" s="91"/>
      <c r="KPA387" s="91"/>
      <c r="KPB387" s="91"/>
      <c r="KPC387" s="91"/>
      <c r="KPD387" s="91"/>
      <c r="KPE387" s="91" t="s">
        <v>218</v>
      </c>
      <c r="KPF387" s="91"/>
      <c r="KPG387" s="91"/>
      <c r="KPH387" s="91"/>
      <c r="KPI387" s="91"/>
      <c r="KPJ387" s="91"/>
      <c r="KPK387" s="91"/>
      <c r="KPL387" s="91"/>
      <c r="KPM387" s="91" t="s">
        <v>218</v>
      </c>
      <c r="KPN387" s="91"/>
      <c r="KPO387" s="91"/>
      <c r="KPP387" s="91"/>
      <c r="KPQ387" s="91"/>
      <c r="KPR387" s="91"/>
      <c r="KPS387" s="91"/>
      <c r="KPT387" s="91"/>
      <c r="KPU387" s="91" t="s">
        <v>218</v>
      </c>
      <c r="KPV387" s="91"/>
      <c r="KPW387" s="91"/>
      <c r="KPX387" s="91"/>
      <c r="KPY387" s="91"/>
      <c r="KPZ387" s="91"/>
      <c r="KQA387" s="91"/>
      <c r="KQB387" s="91"/>
      <c r="KQC387" s="91" t="s">
        <v>218</v>
      </c>
      <c r="KQD387" s="91"/>
      <c r="KQE387" s="91"/>
      <c r="KQF387" s="91"/>
      <c r="KQG387" s="91"/>
      <c r="KQH387" s="91"/>
      <c r="KQI387" s="91"/>
      <c r="KQJ387" s="91"/>
      <c r="KQK387" s="91" t="s">
        <v>218</v>
      </c>
      <c r="KQL387" s="91"/>
      <c r="KQM387" s="91"/>
      <c r="KQN387" s="91"/>
      <c r="KQO387" s="91"/>
      <c r="KQP387" s="91"/>
      <c r="KQQ387" s="91"/>
      <c r="KQR387" s="91"/>
      <c r="KQS387" s="91" t="s">
        <v>218</v>
      </c>
      <c r="KQT387" s="91"/>
      <c r="KQU387" s="91"/>
      <c r="KQV387" s="91"/>
      <c r="KQW387" s="91"/>
      <c r="KQX387" s="91"/>
      <c r="KQY387" s="91"/>
      <c r="KQZ387" s="91"/>
      <c r="KRA387" s="91" t="s">
        <v>218</v>
      </c>
      <c r="KRB387" s="91"/>
      <c r="KRC387" s="91"/>
      <c r="KRD387" s="91"/>
      <c r="KRE387" s="91"/>
      <c r="KRF387" s="91"/>
      <c r="KRG387" s="91"/>
      <c r="KRH387" s="91"/>
      <c r="KRI387" s="91" t="s">
        <v>218</v>
      </c>
      <c r="KRJ387" s="91"/>
      <c r="KRK387" s="91"/>
      <c r="KRL387" s="91"/>
      <c r="KRM387" s="91"/>
      <c r="KRN387" s="91"/>
      <c r="KRO387" s="91"/>
      <c r="KRP387" s="91"/>
      <c r="KRQ387" s="91" t="s">
        <v>218</v>
      </c>
      <c r="KRR387" s="91"/>
      <c r="KRS387" s="91"/>
      <c r="KRT387" s="91"/>
      <c r="KRU387" s="91"/>
      <c r="KRV387" s="91"/>
      <c r="KRW387" s="91"/>
      <c r="KRX387" s="91"/>
      <c r="KRY387" s="91" t="s">
        <v>218</v>
      </c>
      <c r="KRZ387" s="91"/>
      <c r="KSA387" s="91"/>
      <c r="KSB387" s="91"/>
      <c r="KSC387" s="91"/>
      <c r="KSD387" s="91"/>
      <c r="KSE387" s="91"/>
      <c r="KSF387" s="91"/>
      <c r="KSG387" s="91" t="s">
        <v>218</v>
      </c>
      <c r="KSH387" s="91"/>
      <c r="KSI387" s="91"/>
      <c r="KSJ387" s="91"/>
      <c r="KSK387" s="91"/>
      <c r="KSL387" s="91"/>
      <c r="KSM387" s="91"/>
      <c r="KSN387" s="91"/>
      <c r="KSO387" s="91" t="s">
        <v>218</v>
      </c>
      <c r="KSP387" s="91"/>
      <c r="KSQ387" s="91"/>
      <c r="KSR387" s="91"/>
      <c r="KSS387" s="91"/>
      <c r="KST387" s="91"/>
      <c r="KSU387" s="91"/>
      <c r="KSV387" s="91"/>
      <c r="KSW387" s="91" t="s">
        <v>218</v>
      </c>
      <c r="KSX387" s="91"/>
      <c r="KSY387" s="91"/>
      <c r="KSZ387" s="91"/>
      <c r="KTA387" s="91"/>
      <c r="KTB387" s="91"/>
      <c r="KTC387" s="91"/>
      <c r="KTD387" s="91"/>
      <c r="KTE387" s="91" t="s">
        <v>218</v>
      </c>
      <c r="KTF387" s="91"/>
      <c r="KTG387" s="91"/>
      <c r="KTH387" s="91"/>
      <c r="KTI387" s="91"/>
      <c r="KTJ387" s="91"/>
      <c r="KTK387" s="91"/>
      <c r="KTL387" s="91"/>
      <c r="KTM387" s="91" t="s">
        <v>218</v>
      </c>
      <c r="KTN387" s="91"/>
      <c r="KTO387" s="91"/>
      <c r="KTP387" s="91"/>
      <c r="KTQ387" s="91"/>
      <c r="KTR387" s="91"/>
      <c r="KTS387" s="91"/>
      <c r="KTT387" s="91"/>
      <c r="KTU387" s="91" t="s">
        <v>218</v>
      </c>
      <c r="KTV387" s="91"/>
      <c r="KTW387" s="91"/>
      <c r="KTX387" s="91"/>
      <c r="KTY387" s="91"/>
      <c r="KTZ387" s="91"/>
      <c r="KUA387" s="91"/>
      <c r="KUB387" s="91"/>
      <c r="KUC387" s="91" t="s">
        <v>218</v>
      </c>
      <c r="KUD387" s="91"/>
      <c r="KUE387" s="91"/>
      <c r="KUF387" s="91"/>
      <c r="KUG387" s="91"/>
      <c r="KUH387" s="91"/>
      <c r="KUI387" s="91"/>
      <c r="KUJ387" s="91"/>
      <c r="KUK387" s="91" t="s">
        <v>218</v>
      </c>
      <c r="KUL387" s="91"/>
      <c r="KUM387" s="91"/>
      <c r="KUN387" s="91"/>
      <c r="KUO387" s="91"/>
      <c r="KUP387" s="91"/>
      <c r="KUQ387" s="91"/>
      <c r="KUR387" s="91"/>
      <c r="KUS387" s="91" t="s">
        <v>218</v>
      </c>
      <c r="KUT387" s="91"/>
      <c r="KUU387" s="91"/>
      <c r="KUV387" s="91"/>
      <c r="KUW387" s="91"/>
      <c r="KUX387" s="91"/>
      <c r="KUY387" s="91"/>
      <c r="KUZ387" s="91"/>
      <c r="KVA387" s="91" t="s">
        <v>218</v>
      </c>
      <c r="KVB387" s="91"/>
      <c r="KVC387" s="91"/>
      <c r="KVD387" s="91"/>
      <c r="KVE387" s="91"/>
      <c r="KVF387" s="91"/>
      <c r="KVG387" s="91"/>
      <c r="KVH387" s="91"/>
      <c r="KVI387" s="91" t="s">
        <v>218</v>
      </c>
      <c r="KVJ387" s="91"/>
      <c r="KVK387" s="91"/>
      <c r="KVL387" s="91"/>
      <c r="KVM387" s="91"/>
      <c r="KVN387" s="91"/>
      <c r="KVO387" s="91"/>
      <c r="KVP387" s="91"/>
      <c r="KVQ387" s="91" t="s">
        <v>218</v>
      </c>
      <c r="KVR387" s="91"/>
      <c r="KVS387" s="91"/>
      <c r="KVT387" s="91"/>
      <c r="KVU387" s="91"/>
      <c r="KVV387" s="91"/>
      <c r="KVW387" s="91"/>
      <c r="KVX387" s="91"/>
      <c r="KVY387" s="91" t="s">
        <v>218</v>
      </c>
      <c r="KVZ387" s="91"/>
      <c r="KWA387" s="91"/>
      <c r="KWB387" s="91"/>
      <c r="KWC387" s="91"/>
      <c r="KWD387" s="91"/>
      <c r="KWE387" s="91"/>
      <c r="KWF387" s="91"/>
      <c r="KWG387" s="91" t="s">
        <v>218</v>
      </c>
      <c r="KWH387" s="91"/>
      <c r="KWI387" s="91"/>
      <c r="KWJ387" s="91"/>
      <c r="KWK387" s="91"/>
      <c r="KWL387" s="91"/>
      <c r="KWM387" s="91"/>
      <c r="KWN387" s="91"/>
      <c r="KWO387" s="91" t="s">
        <v>218</v>
      </c>
      <c r="KWP387" s="91"/>
      <c r="KWQ387" s="91"/>
      <c r="KWR387" s="91"/>
      <c r="KWS387" s="91"/>
      <c r="KWT387" s="91"/>
      <c r="KWU387" s="91"/>
      <c r="KWV387" s="91"/>
      <c r="KWW387" s="91" t="s">
        <v>218</v>
      </c>
      <c r="KWX387" s="91"/>
      <c r="KWY387" s="91"/>
      <c r="KWZ387" s="91"/>
      <c r="KXA387" s="91"/>
      <c r="KXB387" s="91"/>
      <c r="KXC387" s="91"/>
      <c r="KXD387" s="91"/>
      <c r="KXE387" s="91" t="s">
        <v>218</v>
      </c>
      <c r="KXF387" s="91"/>
      <c r="KXG387" s="91"/>
      <c r="KXH387" s="91"/>
      <c r="KXI387" s="91"/>
      <c r="KXJ387" s="91"/>
      <c r="KXK387" s="91"/>
      <c r="KXL387" s="91"/>
      <c r="KXM387" s="91" t="s">
        <v>218</v>
      </c>
      <c r="KXN387" s="91"/>
      <c r="KXO387" s="91"/>
      <c r="KXP387" s="91"/>
      <c r="KXQ387" s="91"/>
      <c r="KXR387" s="91"/>
      <c r="KXS387" s="91"/>
      <c r="KXT387" s="91"/>
      <c r="KXU387" s="91" t="s">
        <v>218</v>
      </c>
      <c r="KXV387" s="91"/>
      <c r="KXW387" s="91"/>
      <c r="KXX387" s="91"/>
      <c r="KXY387" s="91"/>
      <c r="KXZ387" s="91"/>
      <c r="KYA387" s="91"/>
      <c r="KYB387" s="91"/>
      <c r="KYC387" s="91" t="s">
        <v>218</v>
      </c>
      <c r="KYD387" s="91"/>
      <c r="KYE387" s="91"/>
      <c r="KYF387" s="91"/>
      <c r="KYG387" s="91"/>
      <c r="KYH387" s="91"/>
      <c r="KYI387" s="91"/>
      <c r="KYJ387" s="91"/>
      <c r="KYK387" s="91" t="s">
        <v>218</v>
      </c>
      <c r="KYL387" s="91"/>
      <c r="KYM387" s="91"/>
      <c r="KYN387" s="91"/>
      <c r="KYO387" s="91"/>
      <c r="KYP387" s="91"/>
      <c r="KYQ387" s="91"/>
      <c r="KYR387" s="91"/>
      <c r="KYS387" s="91" t="s">
        <v>218</v>
      </c>
      <c r="KYT387" s="91"/>
      <c r="KYU387" s="91"/>
      <c r="KYV387" s="91"/>
      <c r="KYW387" s="91"/>
      <c r="KYX387" s="91"/>
      <c r="KYY387" s="91"/>
      <c r="KYZ387" s="91"/>
      <c r="KZA387" s="91" t="s">
        <v>218</v>
      </c>
      <c r="KZB387" s="91"/>
      <c r="KZC387" s="91"/>
      <c r="KZD387" s="91"/>
      <c r="KZE387" s="91"/>
      <c r="KZF387" s="91"/>
      <c r="KZG387" s="91"/>
      <c r="KZH387" s="91"/>
      <c r="KZI387" s="91" t="s">
        <v>218</v>
      </c>
      <c r="KZJ387" s="91"/>
      <c r="KZK387" s="91"/>
      <c r="KZL387" s="91"/>
      <c r="KZM387" s="91"/>
      <c r="KZN387" s="91"/>
      <c r="KZO387" s="91"/>
      <c r="KZP387" s="91"/>
      <c r="KZQ387" s="91" t="s">
        <v>218</v>
      </c>
      <c r="KZR387" s="91"/>
      <c r="KZS387" s="91"/>
      <c r="KZT387" s="91"/>
      <c r="KZU387" s="91"/>
      <c r="KZV387" s="91"/>
      <c r="KZW387" s="91"/>
      <c r="KZX387" s="91"/>
      <c r="KZY387" s="91" t="s">
        <v>218</v>
      </c>
      <c r="KZZ387" s="91"/>
      <c r="LAA387" s="91"/>
      <c r="LAB387" s="91"/>
      <c r="LAC387" s="91"/>
      <c r="LAD387" s="91"/>
      <c r="LAE387" s="91"/>
      <c r="LAF387" s="91"/>
      <c r="LAG387" s="91" t="s">
        <v>218</v>
      </c>
      <c r="LAH387" s="91"/>
      <c r="LAI387" s="91"/>
      <c r="LAJ387" s="91"/>
      <c r="LAK387" s="91"/>
      <c r="LAL387" s="91"/>
      <c r="LAM387" s="91"/>
      <c r="LAN387" s="91"/>
      <c r="LAO387" s="91" t="s">
        <v>218</v>
      </c>
      <c r="LAP387" s="91"/>
      <c r="LAQ387" s="91"/>
      <c r="LAR387" s="91"/>
      <c r="LAS387" s="91"/>
      <c r="LAT387" s="91"/>
      <c r="LAU387" s="91"/>
      <c r="LAV387" s="91"/>
      <c r="LAW387" s="91" t="s">
        <v>218</v>
      </c>
      <c r="LAX387" s="91"/>
      <c r="LAY387" s="91"/>
      <c r="LAZ387" s="91"/>
      <c r="LBA387" s="91"/>
      <c r="LBB387" s="91"/>
      <c r="LBC387" s="91"/>
      <c r="LBD387" s="91"/>
      <c r="LBE387" s="91" t="s">
        <v>218</v>
      </c>
      <c r="LBF387" s="91"/>
      <c r="LBG387" s="91"/>
      <c r="LBH387" s="91"/>
      <c r="LBI387" s="91"/>
      <c r="LBJ387" s="91"/>
      <c r="LBK387" s="91"/>
      <c r="LBL387" s="91"/>
      <c r="LBM387" s="91" t="s">
        <v>218</v>
      </c>
      <c r="LBN387" s="91"/>
      <c r="LBO387" s="91"/>
      <c r="LBP387" s="91"/>
      <c r="LBQ387" s="91"/>
      <c r="LBR387" s="91"/>
      <c r="LBS387" s="91"/>
      <c r="LBT387" s="91"/>
      <c r="LBU387" s="91" t="s">
        <v>218</v>
      </c>
      <c r="LBV387" s="91"/>
      <c r="LBW387" s="91"/>
      <c r="LBX387" s="91"/>
      <c r="LBY387" s="91"/>
      <c r="LBZ387" s="91"/>
      <c r="LCA387" s="91"/>
      <c r="LCB387" s="91"/>
      <c r="LCC387" s="91" t="s">
        <v>218</v>
      </c>
      <c r="LCD387" s="91"/>
      <c r="LCE387" s="91"/>
      <c r="LCF387" s="91"/>
      <c r="LCG387" s="91"/>
      <c r="LCH387" s="91"/>
      <c r="LCI387" s="91"/>
      <c r="LCJ387" s="91"/>
      <c r="LCK387" s="91" t="s">
        <v>218</v>
      </c>
      <c r="LCL387" s="91"/>
      <c r="LCM387" s="91"/>
      <c r="LCN387" s="91"/>
      <c r="LCO387" s="91"/>
      <c r="LCP387" s="91"/>
      <c r="LCQ387" s="91"/>
      <c r="LCR387" s="91"/>
      <c r="LCS387" s="91" t="s">
        <v>218</v>
      </c>
      <c r="LCT387" s="91"/>
      <c r="LCU387" s="91"/>
      <c r="LCV387" s="91"/>
      <c r="LCW387" s="91"/>
      <c r="LCX387" s="91"/>
      <c r="LCY387" s="91"/>
      <c r="LCZ387" s="91"/>
      <c r="LDA387" s="91" t="s">
        <v>218</v>
      </c>
      <c r="LDB387" s="91"/>
      <c r="LDC387" s="91"/>
      <c r="LDD387" s="91"/>
      <c r="LDE387" s="91"/>
      <c r="LDF387" s="91"/>
      <c r="LDG387" s="91"/>
      <c r="LDH387" s="91"/>
      <c r="LDI387" s="91" t="s">
        <v>218</v>
      </c>
      <c r="LDJ387" s="91"/>
      <c r="LDK387" s="91"/>
      <c r="LDL387" s="91"/>
      <c r="LDM387" s="91"/>
      <c r="LDN387" s="91"/>
      <c r="LDO387" s="91"/>
      <c r="LDP387" s="91"/>
      <c r="LDQ387" s="91" t="s">
        <v>218</v>
      </c>
      <c r="LDR387" s="91"/>
      <c r="LDS387" s="91"/>
      <c r="LDT387" s="91"/>
      <c r="LDU387" s="91"/>
      <c r="LDV387" s="91"/>
      <c r="LDW387" s="91"/>
      <c r="LDX387" s="91"/>
      <c r="LDY387" s="91" t="s">
        <v>218</v>
      </c>
      <c r="LDZ387" s="91"/>
      <c r="LEA387" s="91"/>
      <c r="LEB387" s="91"/>
      <c r="LEC387" s="91"/>
      <c r="LED387" s="91"/>
      <c r="LEE387" s="91"/>
      <c r="LEF387" s="91"/>
      <c r="LEG387" s="91" t="s">
        <v>218</v>
      </c>
      <c r="LEH387" s="91"/>
      <c r="LEI387" s="91"/>
      <c r="LEJ387" s="91"/>
      <c r="LEK387" s="91"/>
      <c r="LEL387" s="91"/>
      <c r="LEM387" s="91"/>
      <c r="LEN387" s="91"/>
      <c r="LEO387" s="91" t="s">
        <v>218</v>
      </c>
      <c r="LEP387" s="91"/>
      <c r="LEQ387" s="91"/>
      <c r="LER387" s="91"/>
      <c r="LES387" s="91"/>
      <c r="LET387" s="91"/>
      <c r="LEU387" s="91"/>
      <c r="LEV387" s="91"/>
      <c r="LEW387" s="91" t="s">
        <v>218</v>
      </c>
      <c r="LEX387" s="91"/>
      <c r="LEY387" s="91"/>
      <c r="LEZ387" s="91"/>
      <c r="LFA387" s="91"/>
      <c r="LFB387" s="91"/>
      <c r="LFC387" s="91"/>
      <c r="LFD387" s="91"/>
      <c r="LFE387" s="91" t="s">
        <v>218</v>
      </c>
      <c r="LFF387" s="91"/>
      <c r="LFG387" s="91"/>
      <c r="LFH387" s="91"/>
      <c r="LFI387" s="91"/>
      <c r="LFJ387" s="91"/>
      <c r="LFK387" s="91"/>
      <c r="LFL387" s="91"/>
      <c r="LFM387" s="91" t="s">
        <v>218</v>
      </c>
      <c r="LFN387" s="91"/>
      <c r="LFO387" s="91"/>
      <c r="LFP387" s="91"/>
      <c r="LFQ387" s="91"/>
      <c r="LFR387" s="91"/>
      <c r="LFS387" s="91"/>
      <c r="LFT387" s="91"/>
      <c r="LFU387" s="91" t="s">
        <v>218</v>
      </c>
      <c r="LFV387" s="91"/>
      <c r="LFW387" s="91"/>
      <c r="LFX387" s="91"/>
      <c r="LFY387" s="91"/>
      <c r="LFZ387" s="91"/>
      <c r="LGA387" s="91"/>
      <c r="LGB387" s="91"/>
      <c r="LGC387" s="91" t="s">
        <v>218</v>
      </c>
      <c r="LGD387" s="91"/>
      <c r="LGE387" s="91"/>
      <c r="LGF387" s="91"/>
      <c r="LGG387" s="91"/>
      <c r="LGH387" s="91"/>
      <c r="LGI387" s="91"/>
      <c r="LGJ387" s="91"/>
      <c r="LGK387" s="91" t="s">
        <v>218</v>
      </c>
      <c r="LGL387" s="91"/>
      <c r="LGM387" s="91"/>
      <c r="LGN387" s="91"/>
      <c r="LGO387" s="91"/>
      <c r="LGP387" s="91"/>
      <c r="LGQ387" s="91"/>
      <c r="LGR387" s="91"/>
      <c r="LGS387" s="91" t="s">
        <v>218</v>
      </c>
      <c r="LGT387" s="91"/>
      <c r="LGU387" s="91"/>
      <c r="LGV387" s="91"/>
      <c r="LGW387" s="91"/>
      <c r="LGX387" s="91"/>
      <c r="LGY387" s="91"/>
      <c r="LGZ387" s="91"/>
      <c r="LHA387" s="91" t="s">
        <v>218</v>
      </c>
      <c r="LHB387" s="91"/>
      <c r="LHC387" s="91"/>
      <c r="LHD387" s="91"/>
      <c r="LHE387" s="91"/>
      <c r="LHF387" s="91"/>
      <c r="LHG387" s="91"/>
      <c r="LHH387" s="91"/>
      <c r="LHI387" s="91" t="s">
        <v>218</v>
      </c>
      <c r="LHJ387" s="91"/>
      <c r="LHK387" s="91"/>
      <c r="LHL387" s="91"/>
      <c r="LHM387" s="91"/>
      <c r="LHN387" s="91"/>
      <c r="LHO387" s="91"/>
      <c r="LHP387" s="91"/>
      <c r="LHQ387" s="91" t="s">
        <v>218</v>
      </c>
      <c r="LHR387" s="91"/>
      <c r="LHS387" s="91"/>
      <c r="LHT387" s="91"/>
      <c r="LHU387" s="91"/>
      <c r="LHV387" s="91"/>
      <c r="LHW387" s="91"/>
      <c r="LHX387" s="91"/>
      <c r="LHY387" s="91" t="s">
        <v>218</v>
      </c>
      <c r="LHZ387" s="91"/>
      <c r="LIA387" s="91"/>
      <c r="LIB387" s="91"/>
      <c r="LIC387" s="91"/>
      <c r="LID387" s="91"/>
      <c r="LIE387" s="91"/>
      <c r="LIF387" s="91"/>
      <c r="LIG387" s="91" t="s">
        <v>218</v>
      </c>
      <c r="LIH387" s="91"/>
      <c r="LII387" s="91"/>
      <c r="LIJ387" s="91"/>
      <c r="LIK387" s="91"/>
      <c r="LIL387" s="91"/>
      <c r="LIM387" s="91"/>
      <c r="LIN387" s="91"/>
      <c r="LIO387" s="91" t="s">
        <v>218</v>
      </c>
      <c r="LIP387" s="91"/>
      <c r="LIQ387" s="91"/>
      <c r="LIR387" s="91"/>
      <c r="LIS387" s="91"/>
      <c r="LIT387" s="91"/>
      <c r="LIU387" s="91"/>
      <c r="LIV387" s="91"/>
      <c r="LIW387" s="91" t="s">
        <v>218</v>
      </c>
      <c r="LIX387" s="91"/>
      <c r="LIY387" s="91"/>
      <c r="LIZ387" s="91"/>
      <c r="LJA387" s="91"/>
      <c r="LJB387" s="91"/>
      <c r="LJC387" s="91"/>
      <c r="LJD387" s="91"/>
      <c r="LJE387" s="91" t="s">
        <v>218</v>
      </c>
      <c r="LJF387" s="91"/>
      <c r="LJG387" s="91"/>
      <c r="LJH387" s="91"/>
      <c r="LJI387" s="91"/>
      <c r="LJJ387" s="91"/>
      <c r="LJK387" s="91"/>
      <c r="LJL387" s="91"/>
      <c r="LJM387" s="91" t="s">
        <v>218</v>
      </c>
      <c r="LJN387" s="91"/>
      <c r="LJO387" s="91"/>
      <c r="LJP387" s="91"/>
      <c r="LJQ387" s="91"/>
      <c r="LJR387" s="91"/>
      <c r="LJS387" s="91"/>
      <c r="LJT387" s="91"/>
      <c r="LJU387" s="91" t="s">
        <v>218</v>
      </c>
      <c r="LJV387" s="91"/>
      <c r="LJW387" s="91"/>
      <c r="LJX387" s="91"/>
      <c r="LJY387" s="91"/>
      <c r="LJZ387" s="91"/>
      <c r="LKA387" s="91"/>
      <c r="LKB387" s="91"/>
      <c r="LKC387" s="91" t="s">
        <v>218</v>
      </c>
      <c r="LKD387" s="91"/>
      <c r="LKE387" s="91"/>
      <c r="LKF387" s="91"/>
      <c r="LKG387" s="91"/>
      <c r="LKH387" s="91"/>
      <c r="LKI387" s="91"/>
      <c r="LKJ387" s="91"/>
      <c r="LKK387" s="91" t="s">
        <v>218</v>
      </c>
      <c r="LKL387" s="91"/>
      <c r="LKM387" s="91"/>
      <c r="LKN387" s="91"/>
      <c r="LKO387" s="91"/>
      <c r="LKP387" s="91"/>
      <c r="LKQ387" s="91"/>
      <c r="LKR387" s="91"/>
      <c r="LKS387" s="91" t="s">
        <v>218</v>
      </c>
      <c r="LKT387" s="91"/>
      <c r="LKU387" s="91"/>
      <c r="LKV387" s="91"/>
      <c r="LKW387" s="91"/>
      <c r="LKX387" s="91"/>
      <c r="LKY387" s="91"/>
      <c r="LKZ387" s="91"/>
      <c r="LLA387" s="91" t="s">
        <v>218</v>
      </c>
      <c r="LLB387" s="91"/>
      <c r="LLC387" s="91"/>
      <c r="LLD387" s="91"/>
      <c r="LLE387" s="91"/>
      <c r="LLF387" s="91"/>
      <c r="LLG387" s="91"/>
      <c r="LLH387" s="91"/>
      <c r="LLI387" s="91" t="s">
        <v>218</v>
      </c>
      <c r="LLJ387" s="91"/>
      <c r="LLK387" s="91"/>
      <c r="LLL387" s="91"/>
      <c r="LLM387" s="91"/>
      <c r="LLN387" s="91"/>
      <c r="LLO387" s="91"/>
      <c r="LLP387" s="91"/>
      <c r="LLQ387" s="91" t="s">
        <v>218</v>
      </c>
      <c r="LLR387" s="91"/>
      <c r="LLS387" s="91"/>
      <c r="LLT387" s="91"/>
      <c r="LLU387" s="91"/>
      <c r="LLV387" s="91"/>
      <c r="LLW387" s="91"/>
      <c r="LLX387" s="91"/>
      <c r="LLY387" s="91" t="s">
        <v>218</v>
      </c>
      <c r="LLZ387" s="91"/>
      <c r="LMA387" s="91"/>
      <c r="LMB387" s="91"/>
      <c r="LMC387" s="91"/>
      <c r="LMD387" s="91"/>
      <c r="LME387" s="91"/>
      <c r="LMF387" s="91"/>
      <c r="LMG387" s="91" t="s">
        <v>218</v>
      </c>
      <c r="LMH387" s="91"/>
      <c r="LMI387" s="91"/>
      <c r="LMJ387" s="91"/>
      <c r="LMK387" s="91"/>
      <c r="LML387" s="91"/>
      <c r="LMM387" s="91"/>
      <c r="LMN387" s="91"/>
      <c r="LMO387" s="91" t="s">
        <v>218</v>
      </c>
      <c r="LMP387" s="91"/>
      <c r="LMQ387" s="91"/>
      <c r="LMR387" s="91"/>
      <c r="LMS387" s="91"/>
      <c r="LMT387" s="91"/>
      <c r="LMU387" s="91"/>
      <c r="LMV387" s="91"/>
      <c r="LMW387" s="91" t="s">
        <v>218</v>
      </c>
      <c r="LMX387" s="91"/>
      <c r="LMY387" s="91"/>
      <c r="LMZ387" s="91"/>
      <c r="LNA387" s="91"/>
      <c r="LNB387" s="91"/>
      <c r="LNC387" s="91"/>
      <c r="LND387" s="91"/>
      <c r="LNE387" s="91" t="s">
        <v>218</v>
      </c>
      <c r="LNF387" s="91"/>
      <c r="LNG387" s="91"/>
      <c r="LNH387" s="91"/>
      <c r="LNI387" s="91"/>
      <c r="LNJ387" s="91"/>
      <c r="LNK387" s="91"/>
      <c r="LNL387" s="91"/>
      <c r="LNM387" s="91" t="s">
        <v>218</v>
      </c>
      <c r="LNN387" s="91"/>
      <c r="LNO387" s="91"/>
      <c r="LNP387" s="91"/>
      <c r="LNQ387" s="91"/>
      <c r="LNR387" s="91"/>
      <c r="LNS387" s="91"/>
      <c r="LNT387" s="91"/>
      <c r="LNU387" s="91" t="s">
        <v>218</v>
      </c>
      <c r="LNV387" s="91"/>
      <c r="LNW387" s="91"/>
      <c r="LNX387" s="91"/>
      <c r="LNY387" s="91"/>
      <c r="LNZ387" s="91"/>
      <c r="LOA387" s="91"/>
      <c r="LOB387" s="91"/>
      <c r="LOC387" s="91" t="s">
        <v>218</v>
      </c>
      <c r="LOD387" s="91"/>
      <c r="LOE387" s="91"/>
      <c r="LOF387" s="91"/>
      <c r="LOG387" s="91"/>
      <c r="LOH387" s="91"/>
      <c r="LOI387" s="91"/>
      <c r="LOJ387" s="91"/>
      <c r="LOK387" s="91" t="s">
        <v>218</v>
      </c>
      <c r="LOL387" s="91"/>
      <c r="LOM387" s="91"/>
      <c r="LON387" s="91"/>
      <c r="LOO387" s="91"/>
      <c r="LOP387" s="91"/>
      <c r="LOQ387" s="91"/>
      <c r="LOR387" s="91"/>
      <c r="LOS387" s="91" t="s">
        <v>218</v>
      </c>
      <c r="LOT387" s="91"/>
      <c r="LOU387" s="91"/>
      <c r="LOV387" s="91"/>
      <c r="LOW387" s="91"/>
      <c r="LOX387" s="91"/>
      <c r="LOY387" s="91"/>
      <c r="LOZ387" s="91"/>
      <c r="LPA387" s="91" t="s">
        <v>218</v>
      </c>
      <c r="LPB387" s="91"/>
      <c r="LPC387" s="91"/>
      <c r="LPD387" s="91"/>
      <c r="LPE387" s="91"/>
      <c r="LPF387" s="91"/>
      <c r="LPG387" s="91"/>
      <c r="LPH387" s="91"/>
      <c r="LPI387" s="91" t="s">
        <v>218</v>
      </c>
      <c r="LPJ387" s="91"/>
      <c r="LPK387" s="91"/>
      <c r="LPL387" s="91"/>
      <c r="LPM387" s="91"/>
      <c r="LPN387" s="91"/>
      <c r="LPO387" s="91"/>
      <c r="LPP387" s="91"/>
      <c r="LPQ387" s="91" t="s">
        <v>218</v>
      </c>
      <c r="LPR387" s="91"/>
      <c r="LPS387" s="91"/>
      <c r="LPT387" s="91"/>
      <c r="LPU387" s="91"/>
      <c r="LPV387" s="91"/>
      <c r="LPW387" s="91"/>
      <c r="LPX387" s="91"/>
      <c r="LPY387" s="91" t="s">
        <v>218</v>
      </c>
      <c r="LPZ387" s="91"/>
      <c r="LQA387" s="91"/>
      <c r="LQB387" s="91"/>
      <c r="LQC387" s="91"/>
      <c r="LQD387" s="91"/>
      <c r="LQE387" s="91"/>
      <c r="LQF387" s="91"/>
      <c r="LQG387" s="91" t="s">
        <v>218</v>
      </c>
      <c r="LQH387" s="91"/>
      <c r="LQI387" s="91"/>
      <c r="LQJ387" s="91"/>
      <c r="LQK387" s="91"/>
      <c r="LQL387" s="91"/>
      <c r="LQM387" s="91"/>
      <c r="LQN387" s="91"/>
      <c r="LQO387" s="91" t="s">
        <v>218</v>
      </c>
      <c r="LQP387" s="91"/>
      <c r="LQQ387" s="91"/>
      <c r="LQR387" s="91"/>
      <c r="LQS387" s="91"/>
      <c r="LQT387" s="91"/>
      <c r="LQU387" s="91"/>
      <c r="LQV387" s="91"/>
      <c r="LQW387" s="91" t="s">
        <v>218</v>
      </c>
      <c r="LQX387" s="91"/>
      <c r="LQY387" s="91"/>
      <c r="LQZ387" s="91"/>
      <c r="LRA387" s="91"/>
      <c r="LRB387" s="91"/>
      <c r="LRC387" s="91"/>
      <c r="LRD387" s="91"/>
      <c r="LRE387" s="91" t="s">
        <v>218</v>
      </c>
      <c r="LRF387" s="91"/>
      <c r="LRG387" s="91"/>
      <c r="LRH387" s="91"/>
      <c r="LRI387" s="91"/>
      <c r="LRJ387" s="91"/>
      <c r="LRK387" s="91"/>
      <c r="LRL387" s="91"/>
      <c r="LRM387" s="91" t="s">
        <v>218</v>
      </c>
      <c r="LRN387" s="91"/>
      <c r="LRO387" s="91"/>
      <c r="LRP387" s="91"/>
      <c r="LRQ387" s="91"/>
      <c r="LRR387" s="91"/>
      <c r="LRS387" s="91"/>
      <c r="LRT387" s="91"/>
      <c r="LRU387" s="91" t="s">
        <v>218</v>
      </c>
      <c r="LRV387" s="91"/>
      <c r="LRW387" s="91"/>
      <c r="LRX387" s="91"/>
      <c r="LRY387" s="91"/>
      <c r="LRZ387" s="91"/>
      <c r="LSA387" s="91"/>
      <c r="LSB387" s="91"/>
      <c r="LSC387" s="91" t="s">
        <v>218</v>
      </c>
      <c r="LSD387" s="91"/>
      <c r="LSE387" s="91"/>
      <c r="LSF387" s="91"/>
      <c r="LSG387" s="91"/>
      <c r="LSH387" s="91"/>
      <c r="LSI387" s="91"/>
      <c r="LSJ387" s="91"/>
      <c r="LSK387" s="91" t="s">
        <v>218</v>
      </c>
      <c r="LSL387" s="91"/>
      <c r="LSM387" s="91"/>
      <c r="LSN387" s="91"/>
      <c r="LSO387" s="91"/>
      <c r="LSP387" s="91"/>
      <c r="LSQ387" s="91"/>
      <c r="LSR387" s="91"/>
      <c r="LSS387" s="91" t="s">
        <v>218</v>
      </c>
      <c r="LST387" s="91"/>
      <c r="LSU387" s="91"/>
      <c r="LSV387" s="91"/>
      <c r="LSW387" s="91"/>
      <c r="LSX387" s="91"/>
      <c r="LSY387" s="91"/>
      <c r="LSZ387" s="91"/>
      <c r="LTA387" s="91" t="s">
        <v>218</v>
      </c>
      <c r="LTB387" s="91"/>
      <c r="LTC387" s="91"/>
      <c r="LTD387" s="91"/>
      <c r="LTE387" s="91"/>
      <c r="LTF387" s="91"/>
      <c r="LTG387" s="91"/>
      <c r="LTH387" s="91"/>
      <c r="LTI387" s="91" t="s">
        <v>218</v>
      </c>
      <c r="LTJ387" s="91"/>
      <c r="LTK387" s="91"/>
      <c r="LTL387" s="91"/>
      <c r="LTM387" s="91"/>
      <c r="LTN387" s="91"/>
      <c r="LTO387" s="91"/>
      <c r="LTP387" s="91"/>
      <c r="LTQ387" s="91" t="s">
        <v>218</v>
      </c>
      <c r="LTR387" s="91"/>
      <c r="LTS387" s="91"/>
      <c r="LTT387" s="91"/>
      <c r="LTU387" s="91"/>
      <c r="LTV387" s="91"/>
      <c r="LTW387" s="91"/>
      <c r="LTX387" s="91"/>
      <c r="LTY387" s="91" t="s">
        <v>218</v>
      </c>
      <c r="LTZ387" s="91"/>
      <c r="LUA387" s="91"/>
      <c r="LUB387" s="91"/>
      <c r="LUC387" s="91"/>
      <c r="LUD387" s="91"/>
      <c r="LUE387" s="91"/>
      <c r="LUF387" s="91"/>
      <c r="LUG387" s="91" t="s">
        <v>218</v>
      </c>
      <c r="LUH387" s="91"/>
      <c r="LUI387" s="91"/>
      <c r="LUJ387" s="91"/>
      <c r="LUK387" s="91"/>
      <c r="LUL387" s="91"/>
      <c r="LUM387" s="91"/>
      <c r="LUN387" s="91"/>
      <c r="LUO387" s="91" t="s">
        <v>218</v>
      </c>
      <c r="LUP387" s="91"/>
      <c r="LUQ387" s="91"/>
      <c r="LUR387" s="91"/>
      <c r="LUS387" s="91"/>
      <c r="LUT387" s="91"/>
      <c r="LUU387" s="91"/>
      <c r="LUV387" s="91"/>
      <c r="LUW387" s="91" t="s">
        <v>218</v>
      </c>
      <c r="LUX387" s="91"/>
      <c r="LUY387" s="91"/>
      <c r="LUZ387" s="91"/>
      <c r="LVA387" s="91"/>
      <c r="LVB387" s="91"/>
      <c r="LVC387" s="91"/>
      <c r="LVD387" s="91"/>
      <c r="LVE387" s="91" t="s">
        <v>218</v>
      </c>
      <c r="LVF387" s="91"/>
      <c r="LVG387" s="91"/>
      <c r="LVH387" s="91"/>
      <c r="LVI387" s="91"/>
      <c r="LVJ387" s="91"/>
      <c r="LVK387" s="91"/>
      <c r="LVL387" s="91"/>
      <c r="LVM387" s="91" t="s">
        <v>218</v>
      </c>
      <c r="LVN387" s="91"/>
      <c r="LVO387" s="91"/>
      <c r="LVP387" s="91"/>
      <c r="LVQ387" s="91"/>
      <c r="LVR387" s="91"/>
      <c r="LVS387" s="91"/>
      <c r="LVT387" s="91"/>
      <c r="LVU387" s="91" t="s">
        <v>218</v>
      </c>
      <c r="LVV387" s="91"/>
      <c r="LVW387" s="91"/>
      <c r="LVX387" s="91"/>
      <c r="LVY387" s="91"/>
      <c r="LVZ387" s="91"/>
      <c r="LWA387" s="91"/>
      <c r="LWB387" s="91"/>
      <c r="LWC387" s="91" t="s">
        <v>218</v>
      </c>
      <c r="LWD387" s="91"/>
      <c r="LWE387" s="91"/>
      <c r="LWF387" s="91"/>
      <c r="LWG387" s="91"/>
      <c r="LWH387" s="91"/>
      <c r="LWI387" s="91"/>
      <c r="LWJ387" s="91"/>
      <c r="LWK387" s="91" t="s">
        <v>218</v>
      </c>
      <c r="LWL387" s="91"/>
      <c r="LWM387" s="91"/>
      <c r="LWN387" s="91"/>
      <c r="LWO387" s="91"/>
      <c r="LWP387" s="91"/>
      <c r="LWQ387" s="91"/>
      <c r="LWR387" s="91"/>
      <c r="LWS387" s="91" t="s">
        <v>218</v>
      </c>
      <c r="LWT387" s="91"/>
      <c r="LWU387" s="91"/>
      <c r="LWV387" s="91"/>
      <c r="LWW387" s="91"/>
      <c r="LWX387" s="91"/>
      <c r="LWY387" s="91"/>
      <c r="LWZ387" s="91"/>
      <c r="LXA387" s="91" t="s">
        <v>218</v>
      </c>
      <c r="LXB387" s="91"/>
      <c r="LXC387" s="91"/>
      <c r="LXD387" s="91"/>
      <c r="LXE387" s="91"/>
      <c r="LXF387" s="91"/>
      <c r="LXG387" s="91"/>
      <c r="LXH387" s="91"/>
      <c r="LXI387" s="91" t="s">
        <v>218</v>
      </c>
      <c r="LXJ387" s="91"/>
      <c r="LXK387" s="91"/>
      <c r="LXL387" s="91"/>
      <c r="LXM387" s="91"/>
      <c r="LXN387" s="91"/>
      <c r="LXO387" s="91"/>
      <c r="LXP387" s="91"/>
      <c r="LXQ387" s="91" t="s">
        <v>218</v>
      </c>
      <c r="LXR387" s="91"/>
      <c r="LXS387" s="91"/>
      <c r="LXT387" s="91"/>
      <c r="LXU387" s="91"/>
      <c r="LXV387" s="91"/>
      <c r="LXW387" s="91"/>
      <c r="LXX387" s="91"/>
      <c r="LXY387" s="91" t="s">
        <v>218</v>
      </c>
      <c r="LXZ387" s="91"/>
      <c r="LYA387" s="91"/>
      <c r="LYB387" s="91"/>
      <c r="LYC387" s="91"/>
      <c r="LYD387" s="91"/>
      <c r="LYE387" s="91"/>
      <c r="LYF387" s="91"/>
      <c r="LYG387" s="91" t="s">
        <v>218</v>
      </c>
      <c r="LYH387" s="91"/>
      <c r="LYI387" s="91"/>
      <c r="LYJ387" s="91"/>
      <c r="LYK387" s="91"/>
      <c r="LYL387" s="91"/>
      <c r="LYM387" s="91"/>
      <c r="LYN387" s="91"/>
      <c r="LYO387" s="91" t="s">
        <v>218</v>
      </c>
      <c r="LYP387" s="91"/>
      <c r="LYQ387" s="91"/>
      <c r="LYR387" s="91"/>
      <c r="LYS387" s="91"/>
      <c r="LYT387" s="91"/>
      <c r="LYU387" s="91"/>
      <c r="LYV387" s="91"/>
      <c r="LYW387" s="91" t="s">
        <v>218</v>
      </c>
      <c r="LYX387" s="91"/>
      <c r="LYY387" s="91"/>
      <c r="LYZ387" s="91"/>
      <c r="LZA387" s="91"/>
      <c r="LZB387" s="91"/>
      <c r="LZC387" s="91"/>
      <c r="LZD387" s="91"/>
      <c r="LZE387" s="91" t="s">
        <v>218</v>
      </c>
      <c r="LZF387" s="91"/>
      <c r="LZG387" s="91"/>
      <c r="LZH387" s="91"/>
      <c r="LZI387" s="91"/>
      <c r="LZJ387" s="91"/>
      <c r="LZK387" s="91"/>
      <c r="LZL387" s="91"/>
      <c r="LZM387" s="91" t="s">
        <v>218</v>
      </c>
      <c r="LZN387" s="91"/>
      <c r="LZO387" s="91"/>
      <c r="LZP387" s="91"/>
      <c r="LZQ387" s="91"/>
      <c r="LZR387" s="91"/>
      <c r="LZS387" s="91"/>
      <c r="LZT387" s="91"/>
      <c r="LZU387" s="91" t="s">
        <v>218</v>
      </c>
      <c r="LZV387" s="91"/>
      <c r="LZW387" s="91"/>
      <c r="LZX387" s="91"/>
      <c r="LZY387" s="91"/>
      <c r="LZZ387" s="91"/>
      <c r="MAA387" s="91"/>
      <c r="MAB387" s="91"/>
      <c r="MAC387" s="91" t="s">
        <v>218</v>
      </c>
      <c r="MAD387" s="91"/>
      <c r="MAE387" s="91"/>
      <c r="MAF387" s="91"/>
      <c r="MAG387" s="91"/>
      <c r="MAH387" s="91"/>
      <c r="MAI387" s="91"/>
      <c r="MAJ387" s="91"/>
      <c r="MAK387" s="91" t="s">
        <v>218</v>
      </c>
      <c r="MAL387" s="91"/>
      <c r="MAM387" s="91"/>
      <c r="MAN387" s="91"/>
      <c r="MAO387" s="91"/>
      <c r="MAP387" s="91"/>
      <c r="MAQ387" s="91"/>
      <c r="MAR387" s="91"/>
      <c r="MAS387" s="91" t="s">
        <v>218</v>
      </c>
      <c r="MAT387" s="91"/>
      <c r="MAU387" s="91"/>
      <c r="MAV387" s="91"/>
      <c r="MAW387" s="91"/>
      <c r="MAX387" s="91"/>
      <c r="MAY387" s="91"/>
      <c r="MAZ387" s="91"/>
      <c r="MBA387" s="91" t="s">
        <v>218</v>
      </c>
      <c r="MBB387" s="91"/>
      <c r="MBC387" s="91"/>
      <c r="MBD387" s="91"/>
      <c r="MBE387" s="91"/>
      <c r="MBF387" s="91"/>
      <c r="MBG387" s="91"/>
      <c r="MBH387" s="91"/>
      <c r="MBI387" s="91" t="s">
        <v>218</v>
      </c>
      <c r="MBJ387" s="91"/>
      <c r="MBK387" s="91"/>
      <c r="MBL387" s="91"/>
      <c r="MBM387" s="91"/>
      <c r="MBN387" s="91"/>
      <c r="MBO387" s="91"/>
      <c r="MBP387" s="91"/>
      <c r="MBQ387" s="91" t="s">
        <v>218</v>
      </c>
      <c r="MBR387" s="91"/>
      <c r="MBS387" s="91"/>
      <c r="MBT387" s="91"/>
      <c r="MBU387" s="91"/>
      <c r="MBV387" s="91"/>
      <c r="MBW387" s="91"/>
      <c r="MBX387" s="91"/>
      <c r="MBY387" s="91" t="s">
        <v>218</v>
      </c>
      <c r="MBZ387" s="91"/>
      <c r="MCA387" s="91"/>
      <c r="MCB387" s="91"/>
      <c r="MCC387" s="91"/>
      <c r="MCD387" s="91"/>
      <c r="MCE387" s="91"/>
      <c r="MCF387" s="91"/>
      <c r="MCG387" s="91" t="s">
        <v>218</v>
      </c>
      <c r="MCH387" s="91"/>
      <c r="MCI387" s="91"/>
      <c r="MCJ387" s="91"/>
      <c r="MCK387" s="91"/>
      <c r="MCL387" s="91"/>
      <c r="MCM387" s="91"/>
      <c r="MCN387" s="91"/>
      <c r="MCO387" s="91" t="s">
        <v>218</v>
      </c>
      <c r="MCP387" s="91"/>
      <c r="MCQ387" s="91"/>
      <c r="MCR387" s="91"/>
      <c r="MCS387" s="91"/>
      <c r="MCT387" s="91"/>
      <c r="MCU387" s="91"/>
      <c r="MCV387" s="91"/>
      <c r="MCW387" s="91" t="s">
        <v>218</v>
      </c>
      <c r="MCX387" s="91"/>
      <c r="MCY387" s="91"/>
      <c r="MCZ387" s="91"/>
      <c r="MDA387" s="91"/>
      <c r="MDB387" s="91"/>
      <c r="MDC387" s="91"/>
      <c r="MDD387" s="91"/>
      <c r="MDE387" s="91" t="s">
        <v>218</v>
      </c>
      <c r="MDF387" s="91"/>
      <c r="MDG387" s="91"/>
      <c r="MDH387" s="91"/>
      <c r="MDI387" s="91"/>
      <c r="MDJ387" s="91"/>
      <c r="MDK387" s="91"/>
      <c r="MDL387" s="91"/>
      <c r="MDM387" s="91" t="s">
        <v>218</v>
      </c>
      <c r="MDN387" s="91"/>
      <c r="MDO387" s="91"/>
      <c r="MDP387" s="91"/>
      <c r="MDQ387" s="91"/>
      <c r="MDR387" s="91"/>
      <c r="MDS387" s="91"/>
      <c r="MDT387" s="91"/>
      <c r="MDU387" s="91" t="s">
        <v>218</v>
      </c>
      <c r="MDV387" s="91"/>
      <c r="MDW387" s="91"/>
      <c r="MDX387" s="91"/>
      <c r="MDY387" s="91"/>
      <c r="MDZ387" s="91"/>
      <c r="MEA387" s="91"/>
      <c r="MEB387" s="91"/>
      <c r="MEC387" s="91" t="s">
        <v>218</v>
      </c>
      <c r="MED387" s="91"/>
      <c r="MEE387" s="91"/>
      <c r="MEF387" s="91"/>
      <c r="MEG387" s="91"/>
      <c r="MEH387" s="91"/>
      <c r="MEI387" s="91"/>
      <c r="MEJ387" s="91"/>
      <c r="MEK387" s="91" t="s">
        <v>218</v>
      </c>
      <c r="MEL387" s="91"/>
      <c r="MEM387" s="91"/>
      <c r="MEN387" s="91"/>
      <c r="MEO387" s="91"/>
      <c r="MEP387" s="91"/>
      <c r="MEQ387" s="91"/>
      <c r="MER387" s="91"/>
      <c r="MES387" s="91" t="s">
        <v>218</v>
      </c>
      <c r="MET387" s="91"/>
      <c r="MEU387" s="91"/>
      <c r="MEV387" s="91"/>
      <c r="MEW387" s="91"/>
      <c r="MEX387" s="91"/>
      <c r="MEY387" s="91"/>
      <c r="MEZ387" s="91"/>
      <c r="MFA387" s="91" t="s">
        <v>218</v>
      </c>
      <c r="MFB387" s="91"/>
      <c r="MFC387" s="91"/>
      <c r="MFD387" s="91"/>
      <c r="MFE387" s="91"/>
      <c r="MFF387" s="91"/>
      <c r="MFG387" s="91"/>
      <c r="MFH387" s="91"/>
      <c r="MFI387" s="91" t="s">
        <v>218</v>
      </c>
      <c r="MFJ387" s="91"/>
      <c r="MFK387" s="91"/>
      <c r="MFL387" s="91"/>
      <c r="MFM387" s="91"/>
      <c r="MFN387" s="91"/>
      <c r="MFO387" s="91"/>
      <c r="MFP387" s="91"/>
      <c r="MFQ387" s="91" t="s">
        <v>218</v>
      </c>
      <c r="MFR387" s="91"/>
      <c r="MFS387" s="91"/>
      <c r="MFT387" s="91"/>
      <c r="MFU387" s="91"/>
      <c r="MFV387" s="91"/>
      <c r="MFW387" s="91"/>
      <c r="MFX387" s="91"/>
      <c r="MFY387" s="91" t="s">
        <v>218</v>
      </c>
      <c r="MFZ387" s="91"/>
      <c r="MGA387" s="91"/>
      <c r="MGB387" s="91"/>
      <c r="MGC387" s="91"/>
      <c r="MGD387" s="91"/>
      <c r="MGE387" s="91"/>
      <c r="MGF387" s="91"/>
      <c r="MGG387" s="91" t="s">
        <v>218</v>
      </c>
      <c r="MGH387" s="91"/>
      <c r="MGI387" s="91"/>
      <c r="MGJ387" s="91"/>
      <c r="MGK387" s="91"/>
      <c r="MGL387" s="91"/>
      <c r="MGM387" s="91"/>
      <c r="MGN387" s="91"/>
      <c r="MGO387" s="91" t="s">
        <v>218</v>
      </c>
      <c r="MGP387" s="91"/>
      <c r="MGQ387" s="91"/>
      <c r="MGR387" s="91"/>
      <c r="MGS387" s="91"/>
      <c r="MGT387" s="91"/>
      <c r="MGU387" s="91"/>
      <c r="MGV387" s="91"/>
      <c r="MGW387" s="91" t="s">
        <v>218</v>
      </c>
      <c r="MGX387" s="91"/>
      <c r="MGY387" s="91"/>
      <c r="MGZ387" s="91"/>
      <c r="MHA387" s="91"/>
      <c r="MHB387" s="91"/>
      <c r="MHC387" s="91"/>
      <c r="MHD387" s="91"/>
      <c r="MHE387" s="91" t="s">
        <v>218</v>
      </c>
      <c r="MHF387" s="91"/>
      <c r="MHG387" s="91"/>
      <c r="MHH387" s="91"/>
      <c r="MHI387" s="91"/>
      <c r="MHJ387" s="91"/>
      <c r="MHK387" s="91"/>
      <c r="MHL387" s="91"/>
      <c r="MHM387" s="91" t="s">
        <v>218</v>
      </c>
      <c r="MHN387" s="91"/>
      <c r="MHO387" s="91"/>
      <c r="MHP387" s="91"/>
      <c r="MHQ387" s="91"/>
      <c r="MHR387" s="91"/>
      <c r="MHS387" s="91"/>
      <c r="MHT387" s="91"/>
      <c r="MHU387" s="91" t="s">
        <v>218</v>
      </c>
      <c r="MHV387" s="91"/>
      <c r="MHW387" s="91"/>
      <c r="MHX387" s="91"/>
      <c r="MHY387" s="91"/>
      <c r="MHZ387" s="91"/>
      <c r="MIA387" s="91"/>
      <c r="MIB387" s="91"/>
      <c r="MIC387" s="91" t="s">
        <v>218</v>
      </c>
      <c r="MID387" s="91"/>
      <c r="MIE387" s="91"/>
      <c r="MIF387" s="91"/>
      <c r="MIG387" s="91"/>
      <c r="MIH387" s="91"/>
      <c r="MII387" s="91"/>
      <c r="MIJ387" s="91"/>
      <c r="MIK387" s="91" t="s">
        <v>218</v>
      </c>
      <c r="MIL387" s="91"/>
      <c r="MIM387" s="91"/>
      <c r="MIN387" s="91"/>
      <c r="MIO387" s="91"/>
      <c r="MIP387" s="91"/>
      <c r="MIQ387" s="91"/>
      <c r="MIR387" s="91"/>
      <c r="MIS387" s="91" t="s">
        <v>218</v>
      </c>
      <c r="MIT387" s="91"/>
      <c r="MIU387" s="91"/>
      <c r="MIV387" s="91"/>
      <c r="MIW387" s="91"/>
      <c r="MIX387" s="91"/>
      <c r="MIY387" s="91"/>
      <c r="MIZ387" s="91"/>
      <c r="MJA387" s="91" t="s">
        <v>218</v>
      </c>
      <c r="MJB387" s="91"/>
      <c r="MJC387" s="91"/>
      <c r="MJD387" s="91"/>
      <c r="MJE387" s="91"/>
      <c r="MJF387" s="91"/>
      <c r="MJG387" s="91"/>
      <c r="MJH387" s="91"/>
      <c r="MJI387" s="91" t="s">
        <v>218</v>
      </c>
      <c r="MJJ387" s="91"/>
      <c r="MJK387" s="91"/>
      <c r="MJL387" s="91"/>
      <c r="MJM387" s="91"/>
      <c r="MJN387" s="91"/>
      <c r="MJO387" s="91"/>
      <c r="MJP387" s="91"/>
      <c r="MJQ387" s="91" t="s">
        <v>218</v>
      </c>
      <c r="MJR387" s="91"/>
      <c r="MJS387" s="91"/>
      <c r="MJT387" s="91"/>
      <c r="MJU387" s="91"/>
      <c r="MJV387" s="91"/>
      <c r="MJW387" s="91"/>
      <c r="MJX387" s="91"/>
      <c r="MJY387" s="91" t="s">
        <v>218</v>
      </c>
      <c r="MJZ387" s="91"/>
      <c r="MKA387" s="91"/>
      <c r="MKB387" s="91"/>
      <c r="MKC387" s="91"/>
      <c r="MKD387" s="91"/>
      <c r="MKE387" s="91"/>
      <c r="MKF387" s="91"/>
      <c r="MKG387" s="91" t="s">
        <v>218</v>
      </c>
      <c r="MKH387" s="91"/>
      <c r="MKI387" s="91"/>
      <c r="MKJ387" s="91"/>
      <c r="MKK387" s="91"/>
      <c r="MKL387" s="91"/>
      <c r="MKM387" s="91"/>
      <c r="MKN387" s="91"/>
      <c r="MKO387" s="91" t="s">
        <v>218</v>
      </c>
      <c r="MKP387" s="91"/>
      <c r="MKQ387" s="91"/>
      <c r="MKR387" s="91"/>
      <c r="MKS387" s="91"/>
      <c r="MKT387" s="91"/>
      <c r="MKU387" s="91"/>
      <c r="MKV387" s="91"/>
      <c r="MKW387" s="91" t="s">
        <v>218</v>
      </c>
      <c r="MKX387" s="91"/>
      <c r="MKY387" s="91"/>
      <c r="MKZ387" s="91"/>
      <c r="MLA387" s="91"/>
      <c r="MLB387" s="91"/>
      <c r="MLC387" s="91"/>
      <c r="MLD387" s="91"/>
      <c r="MLE387" s="91" t="s">
        <v>218</v>
      </c>
      <c r="MLF387" s="91"/>
      <c r="MLG387" s="91"/>
      <c r="MLH387" s="91"/>
      <c r="MLI387" s="91"/>
      <c r="MLJ387" s="91"/>
      <c r="MLK387" s="91"/>
      <c r="MLL387" s="91"/>
      <c r="MLM387" s="91" t="s">
        <v>218</v>
      </c>
      <c r="MLN387" s="91"/>
      <c r="MLO387" s="91"/>
      <c r="MLP387" s="91"/>
      <c r="MLQ387" s="91"/>
      <c r="MLR387" s="91"/>
      <c r="MLS387" s="91"/>
      <c r="MLT387" s="91"/>
      <c r="MLU387" s="91" t="s">
        <v>218</v>
      </c>
      <c r="MLV387" s="91"/>
      <c r="MLW387" s="91"/>
      <c r="MLX387" s="91"/>
      <c r="MLY387" s="91"/>
      <c r="MLZ387" s="91"/>
      <c r="MMA387" s="91"/>
      <c r="MMB387" s="91"/>
      <c r="MMC387" s="91" t="s">
        <v>218</v>
      </c>
      <c r="MMD387" s="91"/>
      <c r="MME387" s="91"/>
      <c r="MMF387" s="91"/>
      <c r="MMG387" s="91"/>
      <c r="MMH387" s="91"/>
      <c r="MMI387" s="91"/>
      <c r="MMJ387" s="91"/>
      <c r="MMK387" s="91" t="s">
        <v>218</v>
      </c>
      <c r="MML387" s="91"/>
      <c r="MMM387" s="91"/>
      <c r="MMN387" s="91"/>
      <c r="MMO387" s="91"/>
      <c r="MMP387" s="91"/>
      <c r="MMQ387" s="91"/>
      <c r="MMR387" s="91"/>
      <c r="MMS387" s="91" t="s">
        <v>218</v>
      </c>
      <c r="MMT387" s="91"/>
      <c r="MMU387" s="91"/>
      <c r="MMV387" s="91"/>
      <c r="MMW387" s="91"/>
      <c r="MMX387" s="91"/>
      <c r="MMY387" s="91"/>
      <c r="MMZ387" s="91"/>
      <c r="MNA387" s="91" t="s">
        <v>218</v>
      </c>
      <c r="MNB387" s="91"/>
      <c r="MNC387" s="91"/>
      <c r="MND387" s="91"/>
      <c r="MNE387" s="91"/>
      <c r="MNF387" s="91"/>
      <c r="MNG387" s="91"/>
      <c r="MNH387" s="91"/>
      <c r="MNI387" s="91" t="s">
        <v>218</v>
      </c>
      <c r="MNJ387" s="91"/>
      <c r="MNK387" s="91"/>
      <c r="MNL387" s="91"/>
      <c r="MNM387" s="91"/>
      <c r="MNN387" s="91"/>
      <c r="MNO387" s="91"/>
      <c r="MNP387" s="91"/>
      <c r="MNQ387" s="91" t="s">
        <v>218</v>
      </c>
      <c r="MNR387" s="91"/>
      <c r="MNS387" s="91"/>
      <c r="MNT387" s="91"/>
      <c r="MNU387" s="91"/>
      <c r="MNV387" s="91"/>
      <c r="MNW387" s="91"/>
      <c r="MNX387" s="91"/>
      <c r="MNY387" s="91" t="s">
        <v>218</v>
      </c>
      <c r="MNZ387" s="91"/>
      <c r="MOA387" s="91"/>
      <c r="MOB387" s="91"/>
      <c r="MOC387" s="91"/>
      <c r="MOD387" s="91"/>
      <c r="MOE387" s="91"/>
      <c r="MOF387" s="91"/>
      <c r="MOG387" s="91" t="s">
        <v>218</v>
      </c>
      <c r="MOH387" s="91"/>
      <c r="MOI387" s="91"/>
      <c r="MOJ387" s="91"/>
      <c r="MOK387" s="91"/>
      <c r="MOL387" s="91"/>
      <c r="MOM387" s="91"/>
      <c r="MON387" s="91"/>
      <c r="MOO387" s="91" t="s">
        <v>218</v>
      </c>
      <c r="MOP387" s="91"/>
      <c r="MOQ387" s="91"/>
      <c r="MOR387" s="91"/>
      <c r="MOS387" s="91"/>
      <c r="MOT387" s="91"/>
      <c r="MOU387" s="91"/>
      <c r="MOV387" s="91"/>
      <c r="MOW387" s="91" t="s">
        <v>218</v>
      </c>
      <c r="MOX387" s="91"/>
      <c r="MOY387" s="91"/>
      <c r="MOZ387" s="91"/>
      <c r="MPA387" s="91"/>
      <c r="MPB387" s="91"/>
      <c r="MPC387" s="91"/>
      <c r="MPD387" s="91"/>
      <c r="MPE387" s="91" t="s">
        <v>218</v>
      </c>
      <c r="MPF387" s="91"/>
      <c r="MPG387" s="91"/>
      <c r="MPH387" s="91"/>
      <c r="MPI387" s="91"/>
      <c r="MPJ387" s="91"/>
      <c r="MPK387" s="91"/>
      <c r="MPL387" s="91"/>
      <c r="MPM387" s="91" t="s">
        <v>218</v>
      </c>
      <c r="MPN387" s="91"/>
      <c r="MPO387" s="91"/>
      <c r="MPP387" s="91"/>
      <c r="MPQ387" s="91"/>
      <c r="MPR387" s="91"/>
      <c r="MPS387" s="91"/>
      <c r="MPT387" s="91"/>
      <c r="MPU387" s="91" t="s">
        <v>218</v>
      </c>
      <c r="MPV387" s="91"/>
      <c r="MPW387" s="91"/>
      <c r="MPX387" s="91"/>
      <c r="MPY387" s="91"/>
      <c r="MPZ387" s="91"/>
      <c r="MQA387" s="91"/>
      <c r="MQB387" s="91"/>
      <c r="MQC387" s="91" t="s">
        <v>218</v>
      </c>
      <c r="MQD387" s="91"/>
      <c r="MQE387" s="91"/>
      <c r="MQF387" s="91"/>
      <c r="MQG387" s="91"/>
      <c r="MQH387" s="91"/>
      <c r="MQI387" s="91"/>
      <c r="MQJ387" s="91"/>
      <c r="MQK387" s="91" t="s">
        <v>218</v>
      </c>
      <c r="MQL387" s="91"/>
      <c r="MQM387" s="91"/>
      <c r="MQN387" s="91"/>
      <c r="MQO387" s="91"/>
      <c r="MQP387" s="91"/>
      <c r="MQQ387" s="91"/>
      <c r="MQR387" s="91"/>
      <c r="MQS387" s="91" t="s">
        <v>218</v>
      </c>
      <c r="MQT387" s="91"/>
      <c r="MQU387" s="91"/>
      <c r="MQV387" s="91"/>
      <c r="MQW387" s="91"/>
      <c r="MQX387" s="91"/>
      <c r="MQY387" s="91"/>
      <c r="MQZ387" s="91"/>
      <c r="MRA387" s="91" t="s">
        <v>218</v>
      </c>
      <c r="MRB387" s="91"/>
      <c r="MRC387" s="91"/>
      <c r="MRD387" s="91"/>
      <c r="MRE387" s="91"/>
      <c r="MRF387" s="91"/>
      <c r="MRG387" s="91"/>
      <c r="MRH387" s="91"/>
      <c r="MRI387" s="91" t="s">
        <v>218</v>
      </c>
      <c r="MRJ387" s="91"/>
      <c r="MRK387" s="91"/>
      <c r="MRL387" s="91"/>
      <c r="MRM387" s="91"/>
      <c r="MRN387" s="91"/>
      <c r="MRO387" s="91"/>
      <c r="MRP387" s="91"/>
      <c r="MRQ387" s="91" t="s">
        <v>218</v>
      </c>
      <c r="MRR387" s="91"/>
      <c r="MRS387" s="91"/>
      <c r="MRT387" s="91"/>
      <c r="MRU387" s="91"/>
      <c r="MRV387" s="91"/>
      <c r="MRW387" s="91"/>
      <c r="MRX387" s="91"/>
      <c r="MRY387" s="91" t="s">
        <v>218</v>
      </c>
      <c r="MRZ387" s="91"/>
      <c r="MSA387" s="91"/>
      <c r="MSB387" s="91"/>
      <c r="MSC387" s="91"/>
      <c r="MSD387" s="91"/>
      <c r="MSE387" s="91"/>
      <c r="MSF387" s="91"/>
      <c r="MSG387" s="91" t="s">
        <v>218</v>
      </c>
      <c r="MSH387" s="91"/>
      <c r="MSI387" s="91"/>
      <c r="MSJ387" s="91"/>
      <c r="MSK387" s="91"/>
      <c r="MSL387" s="91"/>
      <c r="MSM387" s="91"/>
      <c r="MSN387" s="91"/>
      <c r="MSO387" s="91" t="s">
        <v>218</v>
      </c>
      <c r="MSP387" s="91"/>
      <c r="MSQ387" s="91"/>
      <c r="MSR387" s="91"/>
      <c r="MSS387" s="91"/>
      <c r="MST387" s="91"/>
      <c r="MSU387" s="91"/>
      <c r="MSV387" s="91"/>
      <c r="MSW387" s="91" t="s">
        <v>218</v>
      </c>
      <c r="MSX387" s="91"/>
      <c r="MSY387" s="91"/>
      <c r="MSZ387" s="91"/>
      <c r="MTA387" s="91"/>
      <c r="MTB387" s="91"/>
      <c r="MTC387" s="91"/>
      <c r="MTD387" s="91"/>
      <c r="MTE387" s="91" t="s">
        <v>218</v>
      </c>
      <c r="MTF387" s="91"/>
      <c r="MTG387" s="91"/>
      <c r="MTH387" s="91"/>
      <c r="MTI387" s="91"/>
      <c r="MTJ387" s="91"/>
      <c r="MTK387" s="91"/>
      <c r="MTL387" s="91"/>
      <c r="MTM387" s="91" t="s">
        <v>218</v>
      </c>
      <c r="MTN387" s="91"/>
      <c r="MTO387" s="91"/>
      <c r="MTP387" s="91"/>
      <c r="MTQ387" s="91"/>
      <c r="MTR387" s="91"/>
      <c r="MTS387" s="91"/>
      <c r="MTT387" s="91"/>
      <c r="MTU387" s="91" t="s">
        <v>218</v>
      </c>
      <c r="MTV387" s="91"/>
      <c r="MTW387" s="91"/>
      <c r="MTX387" s="91"/>
      <c r="MTY387" s="91"/>
      <c r="MTZ387" s="91"/>
      <c r="MUA387" s="91"/>
      <c r="MUB387" s="91"/>
      <c r="MUC387" s="91" t="s">
        <v>218</v>
      </c>
      <c r="MUD387" s="91"/>
      <c r="MUE387" s="91"/>
      <c r="MUF387" s="91"/>
      <c r="MUG387" s="91"/>
      <c r="MUH387" s="91"/>
      <c r="MUI387" s="91"/>
      <c r="MUJ387" s="91"/>
      <c r="MUK387" s="91" t="s">
        <v>218</v>
      </c>
      <c r="MUL387" s="91"/>
      <c r="MUM387" s="91"/>
      <c r="MUN387" s="91"/>
      <c r="MUO387" s="91"/>
      <c r="MUP387" s="91"/>
      <c r="MUQ387" s="91"/>
      <c r="MUR387" s="91"/>
      <c r="MUS387" s="91" t="s">
        <v>218</v>
      </c>
      <c r="MUT387" s="91"/>
      <c r="MUU387" s="91"/>
      <c r="MUV387" s="91"/>
      <c r="MUW387" s="91"/>
      <c r="MUX387" s="91"/>
      <c r="MUY387" s="91"/>
      <c r="MUZ387" s="91"/>
      <c r="MVA387" s="91" t="s">
        <v>218</v>
      </c>
      <c r="MVB387" s="91"/>
      <c r="MVC387" s="91"/>
      <c r="MVD387" s="91"/>
      <c r="MVE387" s="91"/>
      <c r="MVF387" s="91"/>
      <c r="MVG387" s="91"/>
      <c r="MVH387" s="91"/>
      <c r="MVI387" s="91" t="s">
        <v>218</v>
      </c>
      <c r="MVJ387" s="91"/>
      <c r="MVK387" s="91"/>
      <c r="MVL387" s="91"/>
      <c r="MVM387" s="91"/>
      <c r="MVN387" s="91"/>
      <c r="MVO387" s="91"/>
      <c r="MVP387" s="91"/>
      <c r="MVQ387" s="91" t="s">
        <v>218</v>
      </c>
      <c r="MVR387" s="91"/>
      <c r="MVS387" s="91"/>
      <c r="MVT387" s="91"/>
      <c r="MVU387" s="91"/>
      <c r="MVV387" s="91"/>
      <c r="MVW387" s="91"/>
      <c r="MVX387" s="91"/>
      <c r="MVY387" s="91" t="s">
        <v>218</v>
      </c>
      <c r="MVZ387" s="91"/>
      <c r="MWA387" s="91"/>
      <c r="MWB387" s="91"/>
      <c r="MWC387" s="91"/>
      <c r="MWD387" s="91"/>
      <c r="MWE387" s="91"/>
      <c r="MWF387" s="91"/>
      <c r="MWG387" s="91" t="s">
        <v>218</v>
      </c>
      <c r="MWH387" s="91"/>
      <c r="MWI387" s="91"/>
      <c r="MWJ387" s="91"/>
      <c r="MWK387" s="91"/>
      <c r="MWL387" s="91"/>
      <c r="MWM387" s="91"/>
      <c r="MWN387" s="91"/>
      <c r="MWO387" s="91" t="s">
        <v>218</v>
      </c>
      <c r="MWP387" s="91"/>
      <c r="MWQ387" s="91"/>
      <c r="MWR387" s="91"/>
      <c r="MWS387" s="91"/>
      <c r="MWT387" s="91"/>
      <c r="MWU387" s="91"/>
      <c r="MWV387" s="91"/>
      <c r="MWW387" s="91" t="s">
        <v>218</v>
      </c>
      <c r="MWX387" s="91"/>
      <c r="MWY387" s="91"/>
      <c r="MWZ387" s="91"/>
      <c r="MXA387" s="91"/>
      <c r="MXB387" s="91"/>
      <c r="MXC387" s="91"/>
      <c r="MXD387" s="91"/>
      <c r="MXE387" s="91" t="s">
        <v>218</v>
      </c>
      <c r="MXF387" s="91"/>
      <c r="MXG387" s="91"/>
      <c r="MXH387" s="91"/>
      <c r="MXI387" s="91"/>
      <c r="MXJ387" s="91"/>
      <c r="MXK387" s="91"/>
      <c r="MXL387" s="91"/>
      <c r="MXM387" s="91" t="s">
        <v>218</v>
      </c>
      <c r="MXN387" s="91"/>
      <c r="MXO387" s="91"/>
      <c r="MXP387" s="91"/>
      <c r="MXQ387" s="91"/>
      <c r="MXR387" s="91"/>
      <c r="MXS387" s="91"/>
      <c r="MXT387" s="91"/>
      <c r="MXU387" s="91" t="s">
        <v>218</v>
      </c>
      <c r="MXV387" s="91"/>
      <c r="MXW387" s="91"/>
      <c r="MXX387" s="91"/>
      <c r="MXY387" s="91"/>
      <c r="MXZ387" s="91"/>
      <c r="MYA387" s="91"/>
      <c r="MYB387" s="91"/>
      <c r="MYC387" s="91" t="s">
        <v>218</v>
      </c>
      <c r="MYD387" s="91"/>
      <c r="MYE387" s="91"/>
      <c r="MYF387" s="91"/>
      <c r="MYG387" s="91"/>
      <c r="MYH387" s="91"/>
      <c r="MYI387" s="91"/>
      <c r="MYJ387" s="91"/>
      <c r="MYK387" s="91" t="s">
        <v>218</v>
      </c>
      <c r="MYL387" s="91"/>
      <c r="MYM387" s="91"/>
      <c r="MYN387" s="91"/>
      <c r="MYO387" s="91"/>
      <c r="MYP387" s="91"/>
      <c r="MYQ387" s="91"/>
      <c r="MYR387" s="91"/>
      <c r="MYS387" s="91" t="s">
        <v>218</v>
      </c>
      <c r="MYT387" s="91"/>
      <c r="MYU387" s="91"/>
      <c r="MYV387" s="91"/>
      <c r="MYW387" s="91"/>
      <c r="MYX387" s="91"/>
      <c r="MYY387" s="91"/>
      <c r="MYZ387" s="91"/>
      <c r="MZA387" s="91" t="s">
        <v>218</v>
      </c>
      <c r="MZB387" s="91"/>
      <c r="MZC387" s="91"/>
      <c r="MZD387" s="91"/>
      <c r="MZE387" s="91"/>
      <c r="MZF387" s="91"/>
      <c r="MZG387" s="91"/>
      <c r="MZH387" s="91"/>
      <c r="MZI387" s="91" t="s">
        <v>218</v>
      </c>
      <c r="MZJ387" s="91"/>
      <c r="MZK387" s="91"/>
      <c r="MZL387" s="91"/>
      <c r="MZM387" s="91"/>
      <c r="MZN387" s="91"/>
      <c r="MZO387" s="91"/>
      <c r="MZP387" s="91"/>
      <c r="MZQ387" s="91" t="s">
        <v>218</v>
      </c>
      <c r="MZR387" s="91"/>
      <c r="MZS387" s="91"/>
      <c r="MZT387" s="91"/>
      <c r="MZU387" s="91"/>
      <c r="MZV387" s="91"/>
      <c r="MZW387" s="91"/>
      <c r="MZX387" s="91"/>
      <c r="MZY387" s="91" t="s">
        <v>218</v>
      </c>
      <c r="MZZ387" s="91"/>
      <c r="NAA387" s="91"/>
      <c r="NAB387" s="91"/>
      <c r="NAC387" s="91"/>
      <c r="NAD387" s="91"/>
      <c r="NAE387" s="91"/>
      <c r="NAF387" s="91"/>
      <c r="NAG387" s="91" t="s">
        <v>218</v>
      </c>
      <c r="NAH387" s="91"/>
      <c r="NAI387" s="91"/>
      <c r="NAJ387" s="91"/>
      <c r="NAK387" s="91"/>
      <c r="NAL387" s="91"/>
      <c r="NAM387" s="91"/>
      <c r="NAN387" s="91"/>
      <c r="NAO387" s="91" t="s">
        <v>218</v>
      </c>
      <c r="NAP387" s="91"/>
      <c r="NAQ387" s="91"/>
      <c r="NAR387" s="91"/>
      <c r="NAS387" s="91"/>
      <c r="NAT387" s="91"/>
      <c r="NAU387" s="91"/>
      <c r="NAV387" s="91"/>
      <c r="NAW387" s="91" t="s">
        <v>218</v>
      </c>
      <c r="NAX387" s="91"/>
      <c r="NAY387" s="91"/>
      <c r="NAZ387" s="91"/>
      <c r="NBA387" s="91"/>
      <c r="NBB387" s="91"/>
      <c r="NBC387" s="91"/>
      <c r="NBD387" s="91"/>
      <c r="NBE387" s="91" t="s">
        <v>218</v>
      </c>
      <c r="NBF387" s="91"/>
      <c r="NBG387" s="91"/>
      <c r="NBH387" s="91"/>
      <c r="NBI387" s="91"/>
      <c r="NBJ387" s="91"/>
      <c r="NBK387" s="91"/>
      <c r="NBL387" s="91"/>
      <c r="NBM387" s="91" t="s">
        <v>218</v>
      </c>
      <c r="NBN387" s="91"/>
      <c r="NBO387" s="91"/>
      <c r="NBP387" s="91"/>
      <c r="NBQ387" s="91"/>
      <c r="NBR387" s="91"/>
      <c r="NBS387" s="91"/>
      <c r="NBT387" s="91"/>
      <c r="NBU387" s="91" t="s">
        <v>218</v>
      </c>
      <c r="NBV387" s="91"/>
      <c r="NBW387" s="91"/>
      <c r="NBX387" s="91"/>
      <c r="NBY387" s="91"/>
      <c r="NBZ387" s="91"/>
      <c r="NCA387" s="91"/>
      <c r="NCB387" s="91"/>
      <c r="NCC387" s="91" t="s">
        <v>218</v>
      </c>
      <c r="NCD387" s="91"/>
      <c r="NCE387" s="91"/>
      <c r="NCF387" s="91"/>
      <c r="NCG387" s="91"/>
      <c r="NCH387" s="91"/>
      <c r="NCI387" s="91"/>
      <c r="NCJ387" s="91"/>
      <c r="NCK387" s="91" t="s">
        <v>218</v>
      </c>
      <c r="NCL387" s="91"/>
      <c r="NCM387" s="91"/>
      <c r="NCN387" s="91"/>
      <c r="NCO387" s="91"/>
      <c r="NCP387" s="91"/>
      <c r="NCQ387" s="91"/>
      <c r="NCR387" s="91"/>
      <c r="NCS387" s="91" t="s">
        <v>218</v>
      </c>
      <c r="NCT387" s="91"/>
      <c r="NCU387" s="91"/>
      <c r="NCV387" s="91"/>
      <c r="NCW387" s="91"/>
      <c r="NCX387" s="91"/>
      <c r="NCY387" s="91"/>
      <c r="NCZ387" s="91"/>
      <c r="NDA387" s="91" t="s">
        <v>218</v>
      </c>
      <c r="NDB387" s="91"/>
      <c r="NDC387" s="91"/>
      <c r="NDD387" s="91"/>
      <c r="NDE387" s="91"/>
      <c r="NDF387" s="91"/>
      <c r="NDG387" s="91"/>
      <c r="NDH387" s="91"/>
      <c r="NDI387" s="91" t="s">
        <v>218</v>
      </c>
      <c r="NDJ387" s="91"/>
      <c r="NDK387" s="91"/>
      <c r="NDL387" s="91"/>
      <c r="NDM387" s="91"/>
      <c r="NDN387" s="91"/>
      <c r="NDO387" s="91"/>
      <c r="NDP387" s="91"/>
      <c r="NDQ387" s="91" t="s">
        <v>218</v>
      </c>
      <c r="NDR387" s="91"/>
      <c r="NDS387" s="91"/>
      <c r="NDT387" s="91"/>
      <c r="NDU387" s="91"/>
      <c r="NDV387" s="91"/>
      <c r="NDW387" s="91"/>
      <c r="NDX387" s="91"/>
      <c r="NDY387" s="91" t="s">
        <v>218</v>
      </c>
      <c r="NDZ387" s="91"/>
      <c r="NEA387" s="91"/>
      <c r="NEB387" s="91"/>
      <c r="NEC387" s="91"/>
      <c r="NED387" s="91"/>
      <c r="NEE387" s="91"/>
      <c r="NEF387" s="91"/>
      <c r="NEG387" s="91" t="s">
        <v>218</v>
      </c>
      <c r="NEH387" s="91"/>
      <c r="NEI387" s="91"/>
      <c r="NEJ387" s="91"/>
      <c r="NEK387" s="91"/>
      <c r="NEL387" s="91"/>
      <c r="NEM387" s="91"/>
      <c r="NEN387" s="91"/>
      <c r="NEO387" s="91" t="s">
        <v>218</v>
      </c>
      <c r="NEP387" s="91"/>
      <c r="NEQ387" s="91"/>
      <c r="NER387" s="91"/>
      <c r="NES387" s="91"/>
      <c r="NET387" s="91"/>
      <c r="NEU387" s="91"/>
      <c r="NEV387" s="91"/>
      <c r="NEW387" s="91" t="s">
        <v>218</v>
      </c>
      <c r="NEX387" s="91"/>
      <c r="NEY387" s="91"/>
      <c r="NEZ387" s="91"/>
      <c r="NFA387" s="91"/>
      <c r="NFB387" s="91"/>
      <c r="NFC387" s="91"/>
      <c r="NFD387" s="91"/>
      <c r="NFE387" s="91" t="s">
        <v>218</v>
      </c>
      <c r="NFF387" s="91"/>
      <c r="NFG387" s="91"/>
      <c r="NFH387" s="91"/>
      <c r="NFI387" s="91"/>
      <c r="NFJ387" s="91"/>
      <c r="NFK387" s="91"/>
      <c r="NFL387" s="91"/>
      <c r="NFM387" s="91" t="s">
        <v>218</v>
      </c>
      <c r="NFN387" s="91"/>
      <c r="NFO387" s="91"/>
      <c r="NFP387" s="91"/>
      <c r="NFQ387" s="91"/>
      <c r="NFR387" s="91"/>
      <c r="NFS387" s="91"/>
      <c r="NFT387" s="91"/>
      <c r="NFU387" s="91" t="s">
        <v>218</v>
      </c>
      <c r="NFV387" s="91"/>
      <c r="NFW387" s="91"/>
      <c r="NFX387" s="91"/>
      <c r="NFY387" s="91"/>
      <c r="NFZ387" s="91"/>
      <c r="NGA387" s="91"/>
      <c r="NGB387" s="91"/>
      <c r="NGC387" s="91" t="s">
        <v>218</v>
      </c>
      <c r="NGD387" s="91"/>
      <c r="NGE387" s="91"/>
      <c r="NGF387" s="91"/>
      <c r="NGG387" s="91"/>
      <c r="NGH387" s="91"/>
      <c r="NGI387" s="91"/>
      <c r="NGJ387" s="91"/>
      <c r="NGK387" s="91" t="s">
        <v>218</v>
      </c>
      <c r="NGL387" s="91"/>
      <c r="NGM387" s="91"/>
      <c r="NGN387" s="91"/>
      <c r="NGO387" s="91"/>
      <c r="NGP387" s="91"/>
      <c r="NGQ387" s="91"/>
      <c r="NGR387" s="91"/>
      <c r="NGS387" s="91" t="s">
        <v>218</v>
      </c>
      <c r="NGT387" s="91"/>
      <c r="NGU387" s="91"/>
      <c r="NGV387" s="91"/>
      <c r="NGW387" s="91"/>
      <c r="NGX387" s="91"/>
      <c r="NGY387" s="91"/>
      <c r="NGZ387" s="91"/>
      <c r="NHA387" s="91" t="s">
        <v>218</v>
      </c>
      <c r="NHB387" s="91"/>
      <c r="NHC387" s="91"/>
      <c r="NHD387" s="91"/>
      <c r="NHE387" s="91"/>
      <c r="NHF387" s="91"/>
      <c r="NHG387" s="91"/>
      <c r="NHH387" s="91"/>
      <c r="NHI387" s="91" t="s">
        <v>218</v>
      </c>
      <c r="NHJ387" s="91"/>
      <c r="NHK387" s="91"/>
      <c r="NHL387" s="91"/>
      <c r="NHM387" s="91"/>
      <c r="NHN387" s="91"/>
      <c r="NHO387" s="91"/>
      <c r="NHP387" s="91"/>
      <c r="NHQ387" s="91" t="s">
        <v>218</v>
      </c>
      <c r="NHR387" s="91"/>
      <c r="NHS387" s="91"/>
      <c r="NHT387" s="91"/>
      <c r="NHU387" s="91"/>
      <c r="NHV387" s="91"/>
      <c r="NHW387" s="91"/>
      <c r="NHX387" s="91"/>
      <c r="NHY387" s="91" t="s">
        <v>218</v>
      </c>
      <c r="NHZ387" s="91"/>
      <c r="NIA387" s="91"/>
      <c r="NIB387" s="91"/>
      <c r="NIC387" s="91"/>
      <c r="NID387" s="91"/>
      <c r="NIE387" s="91"/>
      <c r="NIF387" s="91"/>
      <c r="NIG387" s="91" t="s">
        <v>218</v>
      </c>
      <c r="NIH387" s="91"/>
      <c r="NII387" s="91"/>
      <c r="NIJ387" s="91"/>
      <c r="NIK387" s="91"/>
      <c r="NIL387" s="91"/>
      <c r="NIM387" s="91"/>
      <c r="NIN387" s="91"/>
      <c r="NIO387" s="91" t="s">
        <v>218</v>
      </c>
      <c r="NIP387" s="91"/>
      <c r="NIQ387" s="91"/>
      <c r="NIR387" s="91"/>
      <c r="NIS387" s="91"/>
      <c r="NIT387" s="91"/>
      <c r="NIU387" s="91"/>
      <c r="NIV387" s="91"/>
      <c r="NIW387" s="91" t="s">
        <v>218</v>
      </c>
      <c r="NIX387" s="91"/>
      <c r="NIY387" s="91"/>
      <c r="NIZ387" s="91"/>
      <c r="NJA387" s="91"/>
      <c r="NJB387" s="91"/>
      <c r="NJC387" s="91"/>
      <c r="NJD387" s="91"/>
      <c r="NJE387" s="91" t="s">
        <v>218</v>
      </c>
      <c r="NJF387" s="91"/>
      <c r="NJG387" s="91"/>
      <c r="NJH387" s="91"/>
      <c r="NJI387" s="91"/>
      <c r="NJJ387" s="91"/>
      <c r="NJK387" s="91"/>
      <c r="NJL387" s="91"/>
      <c r="NJM387" s="91" t="s">
        <v>218</v>
      </c>
      <c r="NJN387" s="91"/>
      <c r="NJO387" s="91"/>
      <c r="NJP387" s="91"/>
      <c r="NJQ387" s="91"/>
      <c r="NJR387" s="91"/>
      <c r="NJS387" s="91"/>
      <c r="NJT387" s="91"/>
      <c r="NJU387" s="91" t="s">
        <v>218</v>
      </c>
      <c r="NJV387" s="91"/>
      <c r="NJW387" s="91"/>
      <c r="NJX387" s="91"/>
      <c r="NJY387" s="91"/>
      <c r="NJZ387" s="91"/>
      <c r="NKA387" s="91"/>
      <c r="NKB387" s="91"/>
      <c r="NKC387" s="91" t="s">
        <v>218</v>
      </c>
      <c r="NKD387" s="91"/>
      <c r="NKE387" s="91"/>
      <c r="NKF387" s="91"/>
      <c r="NKG387" s="91"/>
      <c r="NKH387" s="91"/>
      <c r="NKI387" s="91"/>
      <c r="NKJ387" s="91"/>
      <c r="NKK387" s="91" t="s">
        <v>218</v>
      </c>
      <c r="NKL387" s="91"/>
      <c r="NKM387" s="91"/>
      <c r="NKN387" s="91"/>
      <c r="NKO387" s="91"/>
      <c r="NKP387" s="91"/>
      <c r="NKQ387" s="91"/>
      <c r="NKR387" s="91"/>
      <c r="NKS387" s="91" t="s">
        <v>218</v>
      </c>
      <c r="NKT387" s="91"/>
      <c r="NKU387" s="91"/>
      <c r="NKV387" s="91"/>
      <c r="NKW387" s="91"/>
      <c r="NKX387" s="91"/>
      <c r="NKY387" s="91"/>
      <c r="NKZ387" s="91"/>
      <c r="NLA387" s="91" t="s">
        <v>218</v>
      </c>
      <c r="NLB387" s="91"/>
      <c r="NLC387" s="91"/>
      <c r="NLD387" s="91"/>
      <c r="NLE387" s="91"/>
      <c r="NLF387" s="91"/>
      <c r="NLG387" s="91"/>
      <c r="NLH387" s="91"/>
      <c r="NLI387" s="91" t="s">
        <v>218</v>
      </c>
      <c r="NLJ387" s="91"/>
      <c r="NLK387" s="91"/>
      <c r="NLL387" s="91"/>
      <c r="NLM387" s="91"/>
      <c r="NLN387" s="91"/>
      <c r="NLO387" s="91"/>
      <c r="NLP387" s="91"/>
      <c r="NLQ387" s="91" t="s">
        <v>218</v>
      </c>
      <c r="NLR387" s="91"/>
      <c r="NLS387" s="91"/>
      <c r="NLT387" s="91"/>
      <c r="NLU387" s="91"/>
      <c r="NLV387" s="91"/>
      <c r="NLW387" s="91"/>
      <c r="NLX387" s="91"/>
      <c r="NLY387" s="91" t="s">
        <v>218</v>
      </c>
      <c r="NLZ387" s="91"/>
      <c r="NMA387" s="91"/>
      <c r="NMB387" s="91"/>
      <c r="NMC387" s="91"/>
      <c r="NMD387" s="91"/>
      <c r="NME387" s="91"/>
      <c r="NMF387" s="91"/>
      <c r="NMG387" s="91" t="s">
        <v>218</v>
      </c>
      <c r="NMH387" s="91"/>
      <c r="NMI387" s="91"/>
      <c r="NMJ387" s="91"/>
      <c r="NMK387" s="91"/>
      <c r="NML387" s="91"/>
      <c r="NMM387" s="91"/>
      <c r="NMN387" s="91"/>
      <c r="NMO387" s="91" t="s">
        <v>218</v>
      </c>
      <c r="NMP387" s="91"/>
      <c r="NMQ387" s="91"/>
      <c r="NMR387" s="91"/>
      <c r="NMS387" s="91"/>
      <c r="NMT387" s="91"/>
      <c r="NMU387" s="91"/>
      <c r="NMV387" s="91"/>
      <c r="NMW387" s="91" t="s">
        <v>218</v>
      </c>
      <c r="NMX387" s="91"/>
      <c r="NMY387" s="91"/>
      <c r="NMZ387" s="91"/>
      <c r="NNA387" s="91"/>
      <c r="NNB387" s="91"/>
      <c r="NNC387" s="91"/>
      <c r="NND387" s="91"/>
      <c r="NNE387" s="91" t="s">
        <v>218</v>
      </c>
      <c r="NNF387" s="91"/>
      <c r="NNG387" s="91"/>
      <c r="NNH387" s="91"/>
      <c r="NNI387" s="91"/>
      <c r="NNJ387" s="91"/>
      <c r="NNK387" s="91"/>
      <c r="NNL387" s="91"/>
      <c r="NNM387" s="91" t="s">
        <v>218</v>
      </c>
      <c r="NNN387" s="91"/>
      <c r="NNO387" s="91"/>
      <c r="NNP387" s="91"/>
      <c r="NNQ387" s="91"/>
      <c r="NNR387" s="91"/>
      <c r="NNS387" s="91"/>
      <c r="NNT387" s="91"/>
      <c r="NNU387" s="91" t="s">
        <v>218</v>
      </c>
      <c r="NNV387" s="91"/>
      <c r="NNW387" s="91"/>
      <c r="NNX387" s="91"/>
      <c r="NNY387" s="91"/>
      <c r="NNZ387" s="91"/>
      <c r="NOA387" s="91"/>
      <c r="NOB387" s="91"/>
      <c r="NOC387" s="91" t="s">
        <v>218</v>
      </c>
      <c r="NOD387" s="91"/>
      <c r="NOE387" s="91"/>
      <c r="NOF387" s="91"/>
      <c r="NOG387" s="91"/>
      <c r="NOH387" s="91"/>
      <c r="NOI387" s="91"/>
      <c r="NOJ387" s="91"/>
      <c r="NOK387" s="91" t="s">
        <v>218</v>
      </c>
      <c r="NOL387" s="91"/>
      <c r="NOM387" s="91"/>
      <c r="NON387" s="91"/>
      <c r="NOO387" s="91"/>
      <c r="NOP387" s="91"/>
      <c r="NOQ387" s="91"/>
      <c r="NOR387" s="91"/>
      <c r="NOS387" s="91" t="s">
        <v>218</v>
      </c>
      <c r="NOT387" s="91"/>
      <c r="NOU387" s="91"/>
      <c r="NOV387" s="91"/>
      <c r="NOW387" s="91"/>
      <c r="NOX387" s="91"/>
      <c r="NOY387" s="91"/>
      <c r="NOZ387" s="91"/>
      <c r="NPA387" s="91" t="s">
        <v>218</v>
      </c>
      <c r="NPB387" s="91"/>
      <c r="NPC387" s="91"/>
      <c r="NPD387" s="91"/>
      <c r="NPE387" s="91"/>
      <c r="NPF387" s="91"/>
      <c r="NPG387" s="91"/>
      <c r="NPH387" s="91"/>
      <c r="NPI387" s="91" t="s">
        <v>218</v>
      </c>
      <c r="NPJ387" s="91"/>
      <c r="NPK387" s="91"/>
      <c r="NPL387" s="91"/>
      <c r="NPM387" s="91"/>
      <c r="NPN387" s="91"/>
      <c r="NPO387" s="91"/>
      <c r="NPP387" s="91"/>
      <c r="NPQ387" s="91" t="s">
        <v>218</v>
      </c>
      <c r="NPR387" s="91"/>
      <c r="NPS387" s="91"/>
      <c r="NPT387" s="91"/>
      <c r="NPU387" s="91"/>
      <c r="NPV387" s="91"/>
      <c r="NPW387" s="91"/>
      <c r="NPX387" s="91"/>
      <c r="NPY387" s="91" t="s">
        <v>218</v>
      </c>
      <c r="NPZ387" s="91"/>
      <c r="NQA387" s="91"/>
      <c r="NQB387" s="91"/>
      <c r="NQC387" s="91"/>
      <c r="NQD387" s="91"/>
      <c r="NQE387" s="91"/>
      <c r="NQF387" s="91"/>
      <c r="NQG387" s="91" t="s">
        <v>218</v>
      </c>
      <c r="NQH387" s="91"/>
      <c r="NQI387" s="91"/>
      <c r="NQJ387" s="91"/>
      <c r="NQK387" s="91"/>
      <c r="NQL387" s="91"/>
      <c r="NQM387" s="91"/>
      <c r="NQN387" s="91"/>
      <c r="NQO387" s="91" t="s">
        <v>218</v>
      </c>
      <c r="NQP387" s="91"/>
      <c r="NQQ387" s="91"/>
      <c r="NQR387" s="91"/>
      <c r="NQS387" s="91"/>
      <c r="NQT387" s="91"/>
      <c r="NQU387" s="91"/>
      <c r="NQV387" s="91"/>
      <c r="NQW387" s="91" t="s">
        <v>218</v>
      </c>
      <c r="NQX387" s="91"/>
      <c r="NQY387" s="91"/>
      <c r="NQZ387" s="91"/>
      <c r="NRA387" s="91"/>
      <c r="NRB387" s="91"/>
      <c r="NRC387" s="91"/>
      <c r="NRD387" s="91"/>
      <c r="NRE387" s="91" t="s">
        <v>218</v>
      </c>
      <c r="NRF387" s="91"/>
      <c r="NRG387" s="91"/>
      <c r="NRH387" s="91"/>
      <c r="NRI387" s="91"/>
      <c r="NRJ387" s="91"/>
      <c r="NRK387" s="91"/>
      <c r="NRL387" s="91"/>
      <c r="NRM387" s="91" t="s">
        <v>218</v>
      </c>
      <c r="NRN387" s="91"/>
      <c r="NRO387" s="91"/>
      <c r="NRP387" s="91"/>
      <c r="NRQ387" s="91"/>
      <c r="NRR387" s="91"/>
      <c r="NRS387" s="91"/>
      <c r="NRT387" s="91"/>
      <c r="NRU387" s="91" t="s">
        <v>218</v>
      </c>
      <c r="NRV387" s="91"/>
      <c r="NRW387" s="91"/>
      <c r="NRX387" s="91"/>
      <c r="NRY387" s="91"/>
      <c r="NRZ387" s="91"/>
      <c r="NSA387" s="91"/>
      <c r="NSB387" s="91"/>
      <c r="NSC387" s="91" t="s">
        <v>218</v>
      </c>
      <c r="NSD387" s="91"/>
      <c r="NSE387" s="91"/>
      <c r="NSF387" s="91"/>
      <c r="NSG387" s="91"/>
      <c r="NSH387" s="91"/>
      <c r="NSI387" s="91"/>
      <c r="NSJ387" s="91"/>
      <c r="NSK387" s="91" t="s">
        <v>218</v>
      </c>
      <c r="NSL387" s="91"/>
      <c r="NSM387" s="91"/>
      <c r="NSN387" s="91"/>
      <c r="NSO387" s="91"/>
      <c r="NSP387" s="91"/>
      <c r="NSQ387" s="91"/>
      <c r="NSR387" s="91"/>
      <c r="NSS387" s="91" t="s">
        <v>218</v>
      </c>
      <c r="NST387" s="91"/>
      <c r="NSU387" s="91"/>
      <c r="NSV387" s="91"/>
      <c r="NSW387" s="91"/>
      <c r="NSX387" s="91"/>
      <c r="NSY387" s="91"/>
      <c r="NSZ387" s="91"/>
      <c r="NTA387" s="91" t="s">
        <v>218</v>
      </c>
      <c r="NTB387" s="91"/>
      <c r="NTC387" s="91"/>
      <c r="NTD387" s="91"/>
      <c r="NTE387" s="91"/>
      <c r="NTF387" s="91"/>
      <c r="NTG387" s="91"/>
      <c r="NTH387" s="91"/>
      <c r="NTI387" s="91" t="s">
        <v>218</v>
      </c>
      <c r="NTJ387" s="91"/>
      <c r="NTK387" s="91"/>
      <c r="NTL387" s="91"/>
      <c r="NTM387" s="91"/>
      <c r="NTN387" s="91"/>
      <c r="NTO387" s="91"/>
      <c r="NTP387" s="91"/>
      <c r="NTQ387" s="91" t="s">
        <v>218</v>
      </c>
      <c r="NTR387" s="91"/>
      <c r="NTS387" s="91"/>
      <c r="NTT387" s="91"/>
      <c r="NTU387" s="91"/>
      <c r="NTV387" s="91"/>
      <c r="NTW387" s="91"/>
      <c r="NTX387" s="91"/>
      <c r="NTY387" s="91" t="s">
        <v>218</v>
      </c>
      <c r="NTZ387" s="91"/>
      <c r="NUA387" s="91"/>
      <c r="NUB387" s="91"/>
      <c r="NUC387" s="91"/>
      <c r="NUD387" s="91"/>
      <c r="NUE387" s="91"/>
      <c r="NUF387" s="91"/>
      <c r="NUG387" s="91" t="s">
        <v>218</v>
      </c>
      <c r="NUH387" s="91"/>
      <c r="NUI387" s="91"/>
      <c r="NUJ387" s="91"/>
      <c r="NUK387" s="91"/>
      <c r="NUL387" s="91"/>
      <c r="NUM387" s="91"/>
      <c r="NUN387" s="91"/>
      <c r="NUO387" s="91" t="s">
        <v>218</v>
      </c>
      <c r="NUP387" s="91"/>
      <c r="NUQ387" s="91"/>
      <c r="NUR387" s="91"/>
      <c r="NUS387" s="91"/>
      <c r="NUT387" s="91"/>
      <c r="NUU387" s="91"/>
      <c r="NUV387" s="91"/>
      <c r="NUW387" s="91" t="s">
        <v>218</v>
      </c>
      <c r="NUX387" s="91"/>
      <c r="NUY387" s="91"/>
      <c r="NUZ387" s="91"/>
      <c r="NVA387" s="91"/>
      <c r="NVB387" s="91"/>
      <c r="NVC387" s="91"/>
      <c r="NVD387" s="91"/>
      <c r="NVE387" s="91" t="s">
        <v>218</v>
      </c>
      <c r="NVF387" s="91"/>
      <c r="NVG387" s="91"/>
      <c r="NVH387" s="91"/>
      <c r="NVI387" s="91"/>
      <c r="NVJ387" s="91"/>
      <c r="NVK387" s="91"/>
      <c r="NVL387" s="91"/>
      <c r="NVM387" s="91" t="s">
        <v>218</v>
      </c>
      <c r="NVN387" s="91"/>
      <c r="NVO387" s="91"/>
      <c r="NVP387" s="91"/>
      <c r="NVQ387" s="91"/>
      <c r="NVR387" s="91"/>
      <c r="NVS387" s="91"/>
      <c r="NVT387" s="91"/>
      <c r="NVU387" s="91" t="s">
        <v>218</v>
      </c>
      <c r="NVV387" s="91"/>
      <c r="NVW387" s="91"/>
      <c r="NVX387" s="91"/>
      <c r="NVY387" s="91"/>
      <c r="NVZ387" s="91"/>
      <c r="NWA387" s="91"/>
      <c r="NWB387" s="91"/>
      <c r="NWC387" s="91" t="s">
        <v>218</v>
      </c>
      <c r="NWD387" s="91"/>
      <c r="NWE387" s="91"/>
      <c r="NWF387" s="91"/>
      <c r="NWG387" s="91"/>
      <c r="NWH387" s="91"/>
      <c r="NWI387" s="91"/>
      <c r="NWJ387" s="91"/>
      <c r="NWK387" s="91" t="s">
        <v>218</v>
      </c>
      <c r="NWL387" s="91"/>
      <c r="NWM387" s="91"/>
      <c r="NWN387" s="91"/>
      <c r="NWO387" s="91"/>
      <c r="NWP387" s="91"/>
      <c r="NWQ387" s="91"/>
      <c r="NWR387" s="91"/>
      <c r="NWS387" s="91" t="s">
        <v>218</v>
      </c>
      <c r="NWT387" s="91"/>
      <c r="NWU387" s="91"/>
      <c r="NWV387" s="91"/>
      <c r="NWW387" s="91"/>
      <c r="NWX387" s="91"/>
      <c r="NWY387" s="91"/>
      <c r="NWZ387" s="91"/>
      <c r="NXA387" s="91" t="s">
        <v>218</v>
      </c>
      <c r="NXB387" s="91"/>
      <c r="NXC387" s="91"/>
      <c r="NXD387" s="91"/>
      <c r="NXE387" s="91"/>
      <c r="NXF387" s="91"/>
      <c r="NXG387" s="91"/>
      <c r="NXH387" s="91"/>
      <c r="NXI387" s="91" t="s">
        <v>218</v>
      </c>
      <c r="NXJ387" s="91"/>
      <c r="NXK387" s="91"/>
      <c r="NXL387" s="91"/>
      <c r="NXM387" s="91"/>
      <c r="NXN387" s="91"/>
      <c r="NXO387" s="91"/>
      <c r="NXP387" s="91"/>
      <c r="NXQ387" s="91" t="s">
        <v>218</v>
      </c>
      <c r="NXR387" s="91"/>
      <c r="NXS387" s="91"/>
      <c r="NXT387" s="91"/>
      <c r="NXU387" s="91"/>
      <c r="NXV387" s="91"/>
      <c r="NXW387" s="91"/>
      <c r="NXX387" s="91"/>
      <c r="NXY387" s="91" t="s">
        <v>218</v>
      </c>
      <c r="NXZ387" s="91"/>
      <c r="NYA387" s="91"/>
      <c r="NYB387" s="91"/>
      <c r="NYC387" s="91"/>
      <c r="NYD387" s="91"/>
      <c r="NYE387" s="91"/>
      <c r="NYF387" s="91"/>
      <c r="NYG387" s="91" t="s">
        <v>218</v>
      </c>
      <c r="NYH387" s="91"/>
      <c r="NYI387" s="91"/>
      <c r="NYJ387" s="91"/>
      <c r="NYK387" s="91"/>
      <c r="NYL387" s="91"/>
      <c r="NYM387" s="91"/>
      <c r="NYN387" s="91"/>
      <c r="NYO387" s="91" t="s">
        <v>218</v>
      </c>
      <c r="NYP387" s="91"/>
      <c r="NYQ387" s="91"/>
      <c r="NYR387" s="91"/>
      <c r="NYS387" s="91"/>
      <c r="NYT387" s="91"/>
      <c r="NYU387" s="91"/>
      <c r="NYV387" s="91"/>
      <c r="NYW387" s="91" t="s">
        <v>218</v>
      </c>
      <c r="NYX387" s="91"/>
      <c r="NYY387" s="91"/>
      <c r="NYZ387" s="91"/>
      <c r="NZA387" s="91"/>
      <c r="NZB387" s="91"/>
      <c r="NZC387" s="91"/>
      <c r="NZD387" s="91"/>
      <c r="NZE387" s="91" t="s">
        <v>218</v>
      </c>
      <c r="NZF387" s="91"/>
      <c r="NZG387" s="91"/>
      <c r="NZH387" s="91"/>
      <c r="NZI387" s="91"/>
      <c r="NZJ387" s="91"/>
      <c r="NZK387" s="91"/>
      <c r="NZL387" s="91"/>
      <c r="NZM387" s="91" t="s">
        <v>218</v>
      </c>
      <c r="NZN387" s="91"/>
      <c r="NZO387" s="91"/>
      <c r="NZP387" s="91"/>
      <c r="NZQ387" s="91"/>
      <c r="NZR387" s="91"/>
      <c r="NZS387" s="91"/>
      <c r="NZT387" s="91"/>
      <c r="NZU387" s="91" t="s">
        <v>218</v>
      </c>
      <c r="NZV387" s="91"/>
      <c r="NZW387" s="91"/>
      <c r="NZX387" s="91"/>
      <c r="NZY387" s="91"/>
      <c r="NZZ387" s="91"/>
      <c r="OAA387" s="91"/>
      <c r="OAB387" s="91"/>
      <c r="OAC387" s="91" t="s">
        <v>218</v>
      </c>
      <c r="OAD387" s="91"/>
      <c r="OAE387" s="91"/>
      <c r="OAF387" s="91"/>
      <c r="OAG387" s="91"/>
      <c r="OAH387" s="91"/>
      <c r="OAI387" s="91"/>
      <c r="OAJ387" s="91"/>
      <c r="OAK387" s="91" t="s">
        <v>218</v>
      </c>
      <c r="OAL387" s="91"/>
      <c r="OAM387" s="91"/>
      <c r="OAN387" s="91"/>
      <c r="OAO387" s="91"/>
      <c r="OAP387" s="91"/>
      <c r="OAQ387" s="91"/>
      <c r="OAR387" s="91"/>
      <c r="OAS387" s="91" t="s">
        <v>218</v>
      </c>
      <c r="OAT387" s="91"/>
      <c r="OAU387" s="91"/>
      <c r="OAV387" s="91"/>
      <c r="OAW387" s="91"/>
      <c r="OAX387" s="91"/>
      <c r="OAY387" s="91"/>
      <c r="OAZ387" s="91"/>
      <c r="OBA387" s="91" t="s">
        <v>218</v>
      </c>
      <c r="OBB387" s="91"/>
      <c r="OBC387" s="91"/>
      <c r="OBD387" s="91"/>
      <c r="OBE387" s="91"/>
      <c r="OBF387" s="91"/>
      <c r="OBG387" s="91"/>
      <c r="OBH387" s="91"/>
      <c r="OBI387" s="91" t="s">
        <v>218</v>
      </c>
      <c r="OBJ387" s="91"/>
      <c r="OBK387" s="91"/>
      <c r="OBL387" s="91"/>
      <c r="OBM387" s="91"/>
      <c r="OBN387" s="91"/>
      <c r="OBO387" s="91"/>
      <c r="OBP387" s="91"/>
      <c r="OBQ387" s="91" t="s">
        <v>218</v>
      </c>
      <c r="OBR387" s="91"/>
      <c r="OBS387" s="91"/>
      <c r="OBT387" s="91"/>
      <c r="OBU387" s="91"/>
      <c r="OBV387" s="91"/>
      <c r="OBW387" s="91"/>
      <c r="OBX387" s="91"/>
      <c r="OBY387" s="91" t="s">
        <v>218</v>
      </c>
      <c r="OBZ387" s="91"/>
      <c r="OCA387" s="91"/>
      <c r="OCB387" s="91"/>
      <c r="OCC387" s="91"/>
      <c r="OCD387" s="91"/>
      <c r="OCE387" s="91"/>
      <c r="OCF387" s="91"/>
      <c r="OCG387" s="91" t="s">
        <v>218</v>
      </c>
      <c r="OCH387" s="91"/>
      <c r="OCI387" s="91"/>
      <c r="OCJ387" s="91"/>
      <c r="OCK387" s="91"/>
      <c r="OCL387" s="91"/>
      <c r="OCM387" s="91"/>
      <c r="OCN387" s="91"/>
      <c r="OCO387" s="91" t="s">
        <v>218</v>
      </c>
      <c r="OCP387" s="91"/>
      <c r="OCQ387" s="91"/>
      <c r="OCR387" s="91"/>
      <c r="OCS387" s="91"/>
      <c r="OCT387" s="91"/>
      <c r="OCU387" s="91"/>
      <c r="OCV387" s="91"/>
      <c r="OCW387" s="91" t="s">
        <v>218</v>
      </c>
      <c r="OCX387" s="91"/>
      <c r="OCY387" s="91"/>
      <c r="OCZ387" s="91"/>
      <c r="ODA387" s="91"/>
      <c r="ODB387" s="91"/>
      <c r="ODC387" s="91"/>
      <c r="ODD387" s="91"/>
      <c r="ODE387" s="91" t="s">
        <v>218</v>
      </c>
      <c r="ODF387" s="91"/>
      <c r="ODG387" s="91"/>
      <c r="ODH387" s="91"/>
      <c r="ODI387" s="91"/>
      <c r="ODJ387" s="91"/>
      <c r="ODK387" s="91"/>
      <c r="ODL387" s="91"/>
      <c r="ODM387" s="91" t="s">
        <v>218</v>
      </c>
      <c r="ODN387" s="91"/>
      <c r="ODO387" s="91"/>
      <c r="ODP387" s="91"/>
      <c r="ODQ387" s="91"/>
      <c r="ODR387" s="91"/>
      <c r="ODS387" s="91"/>
      <c r="ODT387" s="91"/>
      <c r="ODU387" s="91" t="s">
        <v>218</v>
      </c>
      <c r="ODV387" s="91"/>
      <c r="ODW387" s="91"/>
      <c r="ODX387" s="91"/>
      <c r="ODY387" s="91"/>
      <c r="ODZ387" s="91"/>
      <c r="OEA387" s="91"/>
      <c r="OEB387" s="91"/>
      <c r="OEC387" s="91" t="s">
        <v>218</v>
      </c>
      <c r="OED387" s="91"/>
      <c r="OEE387" s="91"/>
      <c r="OEF387" s="91"/>
      <c r="OEG387" s="91"/>
      <c r="OEH387" s="91"/>
      <c r="OEI387" s="91"/>
      <c r="OEJ387" s="91"/>
      <c r="OEK387" s="91" t="s">
        <v>218</v>
      </c>
      <c r="OEL387" s="91"/>
      <c r="OEM387" s="91"/>
      <c r="OEN387" s="91"/>
      <c r="OEO387" s="91"/>
      <c r="OEP387" s="91"/>
      <c r="OEQ387" s="91"/>
      <c r="OER387" s="91"/>
      <c r="OES387" s="91" t="s">
        <v>218</v>
      </c>
      <c r="OET387" s="91"/>
      <c r="OEU387" s="91"/>
      <c r="OEV387" s="91"/>
      <c r="OEW387" s="91"/>
      <c r="OEX387" s="91"/>
      <c r="OEY387" s="91"/>
      <c r="OEZ387" s="91"/>
      <c r="OFA387" s="91" t="s">
        <v>218</v>
      </c>
      <c r="OFB387" s="91"/>
      <c r="OFC387" s="91"/>
      <c r="OFD387" s="91"/>
      <c r="OFE387" s="91"/>
      <c r="OFF387" s="91"/>
      <c r="OFG387" s="91"/>
      <c r="OFH387" s="91"/>
      <c r="OFI387" s="91" t="s">
        <v>218</v>
      </c>
      <c r="OFJ387" s="91"/>
      <c r="OFK387" s="91"/>
      <c r="OFL387" s="91"/>
      <c r="OFM387" s="91"/>
      <c r="OFN387" s="91"/>
      <c r="OFO387" s="91"/>
      <c r="OFP387" s="91"/>
      <c r="OFQ387" s="91" t="s">
        <v>218</v>
      </c>
      <c r="OFR387" s="91"/>
      <c r="OFS387" s="91"/>
      <c r="OFT387" s="91"/>
      <c r="OFU387" s="91"/>
      <c r="OFV387" s="91"/>
      <c r="OFW387" s="91"/>
      <c r="OFX387" s="91"/>
      <c r="OFY387" s="91" t="s">
        <v>218</v>
      </c>
      <c r="OFZ387" s="91"/>
      <c r="OGA387" s="91"/>
      <c r="OGB387" s="91"/>
      <c r="OGC387" s="91"/>
      <c r="OGD387" s="91"/>
      <c r="OGE387" s="91"/>
      <c r="OGF387" s="91"/>
      <c r="OGG387" s="91" t="s">
        <v>218</v>
      </c>
      <c r="OGH387" s="91"/>
      <c r="OGI387" s="91"/>
      <c r="OGJ387" s="91"/>
      <c r="OGK387" s="91"/>
      <c r="OGL387" s="91"/>
      <c r="OGM387" s="91"/>
      <c r="OGN387" s="91"/>
      <c r="OGO387" s="91" t="s">
        <v>218</v>
      </c>
      <c r="OGP387" s="91"/>
      <c r="OGQ387" s="91"/>
      <c r="OGR387" s="91"/>
      <c r="OGS387" s="91"/>
      <c r="OGT387" s="91"/>
      <c r="OGU387" s="91"/>
      <c r="OGV387" s="91"/>
      <c r="OGW387" s="91" t="s">
        <v>218</v>
      </c>
      <c r="OGX387" s="91"/>
      <c r="OGY387" s="91"/>
      <c r="OGZ387" s="91"/>
      <c r="OHA387" s="91"/>
      <c r="OHB387" s="91"/>
      <c r="OHC387" s="91"/>
      <c r="OHD387" s="91"/>
      <c r="OHE387" s="91" t="s">
        <v>218</v>
      </c>
      <c r="OHF387" s="91"/>
      <c r="OHG387" s="91"/>
      <c r="OHH387" s="91"/>
      <c r="OHI387" s="91"/>
      <c r="OHJ387" s="91"/>
      <c r="OHK387" s="91"/>
      <c r="OHL387" s="91"/>
      <c r="OHM387" s="91" t="s">
        <v>218</v>
      </c>
      <c r="OHN387" s="91"/>
      <c r="OHO387" s="91"/>
      <c r="OHP387" s="91"/>
      <c r="OHQ387" s="91"/>
      <c r="OHR387" s="91"/>
      <c r="OHS387" s="91"/>
      <c r="OHT387" s="91"/>
      <c r="OHU387" s="91" t="s">
        <v>218</v>
      </c>
      <c r="OHV387" s="91"/>
      <c r="OHW387" s="91"/>
      <c r="OHX387" s="91"/>
      <c r="OHY387" s="91"/>
      <c r="OHZ387" s="91"/>
      <c r="OIA387" s="91"/>
      <c r="OIB387" s="91"/>
      <c r="OIC387" s="91" t="s">
        <v>218</v>
      </c>
      <c r="OID387" s="91"/>
      <c r="OIE387" s="91"/>
      <c r="OIF387" s="91"/>
      <c r="OIG387" s="91"/>
      <c r="OIH387" s="91"/>
      <c r="OII387" s="91"/>
      <c r="OIJ387" s="91"/>
      <c r="OIK387" s="91" t="s">
        <v>218</v>
      </c>
      <c r="OIL387" s="91"/>
      <c r="OIM387" s="91"/>
      <c r="OIN387" s="91"/>
      <c r="OIO387" s="91"/>
      <c r="OIP387" s="91"/>
      <c r="OIQ387" s="91"/>
      <c r="OIR387" s="91"/>
      <c r="OIS387" s="91" t="s">
        <v>218</v>
      </c>
      <c r="OIT387" s="91"/>
      <c r="OIU387" s="91"/>
      <c r="OIV387" s="91"/>
      <c r="OIW387" s="91"/>
      <c r="OIX387" s="91"/>
      <c r="OIY387" s="91"/>
      <c r="OIZ387" s="91"/>
      <c r="OJA387" s="91" t="s">
        <v>218</v>
      </c>
      <c r="OJB387" s="91"/>
      <c r="OJC387" s="91"/>
      <c r="OJD387" s="91"/>
      <c r="OJE387" s="91"/>
      <c r="OJF387" s="91"/>
      <c r="OJG387" s="91"/>
      <c r="OJH387" s="91"/>
      <c r="OJI387" s="91" t="s">
        <v>218</v>
      </c>
      <c r="OJJ387" s="91"/>
      <c r="OJK387" s="91"/>
      <c r="OJL387" s="91"/>
      <c r="OJM387" s="91"/>
      <c r="OJN387" s="91"/>
      <c r="OJO387" s="91"/>
      <c r="OJP387" s="91"/>
      <c r="OJQ387" s="91" t="s">
        <v>218</v>
      </c>
      <c r="OJR387" s="91"/>
      <c r="OJS387" s="91"/>
      <c r="OJT387" s="91"/>
      <c r="OJU387" s="91"/>
      <c r="OJV387" s="91"/>
      <c r="OJW387" s="91"/>
      <c r="OJX387" s="91"/>
      <c r="OJY387" s="91" t="s">
        <v>218</v>
      </c>
      <c r="OJZ387" s="91"/>
      <c r="OKA387" s="91"/>
      <c r="OKB387" s="91"/>
      <c r="OKC387" s="91"/>
      <c r="OKD387" s="91"/>
      <c r="OKE387" s="91"/>
      <c r="OKF387" s="91"/>
      <c r="OKG387" s="91" t="s">
        <v>218</v>
      </c>
      <c r="OKH387" s="91"/>
      <c r="OKI387" s="91"/>
      <c r="OKJ387" s="91"/>
      <c r="OKK387" s="91"/>
      <c r="OKL387" s="91"/>
      <c r="OKM387" s="91"/>
      <c r="OKN387" s="91"/>
      <c r="OKO387" s="91" t="s">
        <v>218</v>
      </c>
      <c r="OKP387" s="91"/>
      <c r="OKQ387" s="91"/>
      <c r="OKR387" s="91"/>
      <c r="OKS387" s="91"/>
      <c r="OKT387" s="91"/>
      <c r="OKU387" s="91"/>
      <c r="OKV387" s="91"/>
      <c r="OKW387" s="91" t="s">
        <v>218</v>
      </c>
      <c r="OKX387" s="91"/>
      <c r="OKY387" s="91"/>
      <c r="OKZ387" s="91"/>
      <c r="OLA387" s="91"/>
      <c r="OLB387" s="91"/>
      <c r="OLC387" s="91"/>
      <c r="OLD387" s="91"/>
      <c r="OLE387" s="91" t="s">
        <v>218</v>
      </c>
      <c r="OLF387" s="91"/>
      <c r="OLG387" s="91"/>
      <c r="OLH387" s="91"/>
      <c r="OLI387" s="91"/>
      <c r="OLJ387" s="91"/>
      <c r="OLK387" s="91"/>
      <c r="OLL387" s="91"/>
      <c r="OLM387" s="91" t="s">
        <v>218</v>
      </c>
      <c r="OLN387" s="91"/>
      <c r="OLO387" s="91"/>
      <c r="OLP387" s="91"/>
      <c r="OLQ387" s="91"/>
      <c r="OLR387" s="91"/>
      <c r="OLS387" s="91"/>
      <c r="OLT387" s="91"/>
      <c r="OLU387" s="91" t="s">
        <v>218</v>
      </c>
      <c r="OLV387" s="91"/>
      <c r="OLW387" s="91"/>
      <c r="OLX387" s="91"/>
      <c r="OLY387" s="91"/>
      <c r="OLZ387" s="91"/>
      <c r="OMA387" s="91"/>
      <c r="OMB387" s="91"/>
      <c r="OMC387" s="91" t="s">
        <v>218</v>
      </c>
      <c r="OMD387" s="91"/>
      <c r="OME387" s="91"/>
      <c r="OMF387" s="91"/>
      <c r="OMG387" s="91"/>
      <c r="OMH387" s="91"/>
      <c r="OMI387" s="91"/>
      <c r="OMJ387" s="91"/>
      <c r="OMK387" s="91" t="s">
        <v>218</v>
      </c>
      <c r="OML387" s="91"/>
      <c r="OMM387" s="91"/>
      <c r="OMN387" s="91"/>
      <c r="OMO387" s="91"/>
      <c r="OMP387" s="91"/>
      <c r="OMQ387" s="91"/>
      <c r="OMR387" s="91"/>
      <c r="OMS387" s="91" t="s">
        <v>218</v>
      </c>
      <c r="OMT387" s="91"/>
      <c r="OMU387" s="91"/>
      <c r="OMV387" s="91"/>
      <c r="OMW387" s="91"/>
      <c r="OMX387" s="91"/>
      <c r="OMY387" s="91"/>
      <c r="OMZ387" s="91"/>
      <c r="ONA387" s="91" t="s">
        <v>218</v>
      </c>
      <c r="ONB387" s="91"/>
      <c r="ONC387" s="91"/>
      <c r="OND387" s="91"/>
      <c r="ONE387" s="91"/>
      <c r="ONF387" s="91"/>
      <c r="ONG387" s="91"/>
      <c r="ONH387" s="91"/>
      <c r="ONI387" s="91" t="s">
        <v>218</v>
      </c>
      <c r="ONJ387" s="91"/>
      <c r="ONK387" s="91"/>
      <c r="ONL387" s="91"/>
      <c r="ONM387" s="91"/>
      <c r="ONN387" s="91"/>
      <c r="ONO387" s="91"/>
      <c r="ONP387" s="91"/>
      <c r="ONQ387" s="91" t="s">
        <v>218</v>
      </c>
      <c r="ONR387" s="91"/>
      <c r="ONS387" s="91"/>
      <c r="ONT387" s="91"/>
      <c r="ONU387" s="91"/>
      <c r="ONV387" s="91"/>
      <c r="ONW387" s="91"/>
      <c r="ONX387" s="91"/>
      <c r="ONY387" s="91" t="s">
        <v>218</v>
      </c>
      <c r="ONZ387" s="91"/>
      <c r="OOA387" s="91"/>
      <c r="OOB387" s="91"/>
      <c r="OOC387" s="91"/>
      <c r="OOD387" s="91"/>
      <c r="OOE387" s="91"/>
      <c r="OOF387" s="91"/>
      <c r="OOG387" s="91" t="s">
        <v>218</v>
      </c>
      <c r="OOH387" s="91"/>
      <c r="OOI387" s="91"/>
      <c r="OOJ387" s="91"/>
      <c r="OOK387" s="91"/>
      <c r="OOL387" s="91"/>
      <c r="OOM387" s="91"/>
      <c r="OON387" s="91"/>
      <c r="OOO387" s="91" t="s">
        <v>218</v>
      </c>
      <c r="OOP387" s="91"/>
      <c r="OOQ387" s="91"/>
      <c r="OOR387" s="91"/>
      <c r="OOS387" s="91"/>
      <c r="OOT387" s="91"/>
      <c r="OOU387" s="91"/>
      <c r="OOV387" s="91"/>
      <c r="OOW387" s="91" t="s">
        <v>218</v>
      </c>
      <c r="OOX387" s="91"/>
      <c r="OOY387" s="91"/>
      <c r="OOZ387" s="91"/>
      <c r="OPA387" s="91"/>
      <c r="OPB387" s="91"/>
      <c r="OPC387" s="91"/>
      <c r="OPD387" s="91"/>
      <c r="OPE387" s="91" t="s">
        <v>218</v>
      </c>
      <c r="OPF387" s="91"/>
      <c r="OPG387" s="91"/>
      <c r="OPH387" s="91"/>
      <c r="OPI387" s="91"/>
      <c r="OPJ387" s="91"/>
      <c r="OPK387" s="91"/>
      <c r="OPL387" s="91"/>
      <c r="OPM387" s="91" t="s">
        <v>218</v>
      </c>
      <c r="OPN387" s="91"/>
      <c r="OPO387" s="91"/>
      <c r="OPP387" s="91"/>
      <c r="OPQ387" s="91"/>
      <c r="OPR387" s="91"/>
      <c r="OPS387" s="91"/>
      <c r="OPT387" s="91"/>
      <c r="OPU387" s="91" t="s">
        <v>218</v>
      </c>
      <c r="OPV387" s="91"/>
      <c r="OPW387" s="91"/>
      <c r="OPX387" s="91"/>
      <c r="OPY387" s="91"/>
      <c r="OPZ387" s="91"/>
      <c r="OQA387" s="91"/>
      <c r="OQB387" s="91"/>
      <c r="OQC387" s="91" t="s">
        <v>218</v>
      </c>
      <c r="OQD387" s="91"/>
      <c r="OQE387" s="91"/>
      <c r="OQF387" s="91"/>
      <c r="OQG387" s="91"/>
      <c r="OQH387" s="91"/>
      <c r="OQI387" s="91"/>
      <c r="OQJ387" s="91"/>
      <c r="OQK387" s="91" t="s">
        <v>218</v>
      </c>
      <c r="OQL387" s="91"/>
      <c r="OQM387" s="91"/>
      <c r="OQN387" s="91"/>
      <c r="OQO387" s="91"/>
      <c r="OQP387" s="91"/>
      <c r="OQQ387" s="91"/>
      <c r="OQR387" s="91"/>
      <c r="OQS387" s="91" t="s">
        <v>218</v>
      </c>
      <c r="OQT387" s="91"/>
      <c r="OQU387" s="91"/>
      <c r="OQV387" s="91"/>
      <c r="OQW387" s="91"/>
      <c r="OQX387" s="91"/>
      <c r="OQY387" s="91"/>
      <c r="OQZ387" s="91"/>
      <c r="ORA387" s="91" t="s">
        <v>218</v>
      </c>
      <c r="ORB387" s="91"/>
      <c r="ORC387" s="91"/>
      <c r="ORD387" s="91"/>
      <c r="ORE387" s="91"/>
      <c r="ORF387" s="91"/>
      <c r="ORG387" s="91"/>
      <c r="ORH387" s="91"/>
      <c r="ORI387" s="91" t="s">
        <v>218</v>
      </c>
      <c r="ORJ387" s="91"/>
      <c r="ORK387" s="91"/>
      <c r="ORL387" s="91"/>
      <c r="ORM387" s="91"/>
      <c r="ORN387" s="91"/>
      <c r="ORO387" s="91"/>
      <c r="ORP387" s="91"/>
      <c r="ORQ387" s="91" t="s">
        <v>218</v>
      </c>
      <c r="ORR387" s="91"/>
      <c r="ORS387" s="91"/>
      <c r="ORT387" s="91"/>
      <c r="ORU387" s="91"/>
      <c r="ORV387" s="91"/>
      <c r="ORW387" s="91"/>
      <c r="ORX387" s="91"/>
      <c r="ORY387" s="91" t="s">
        <v>218</v>
      </c>
      <c r="ORZ387" s="91"/>
      <c r="OSA387" s="91"/>
      <c r="OSB387" s="91"/>
      <c r="OSC387" s="91"/>
      <c r="OSD387" s="91"/>
      <c r="OSE387" s="91"/>
      <c r="OSF387" s="91"/>
      <c r="OSG387" s="91" t="s">
        <v>218</v>
      </c>
      <c r="OSH387" s="91"/>
      <c r="OSI387" s="91"/>
      <c r="OSJ387" s="91"/>
      <c r="OSK387" s="91"/>
      <c r="OSL387" s="91"/>
      <c r="OSM387" s="91"/>
      <c r="OSN387" s="91"/>
      <c r="OSO387" s="91" t="s">
        <v>218</v>
      </c>
      <c r="OSP387" s="91"/>
      <c r="OSQ387" s="91"/>
      <c r="OSR387" s="91"/>
      <c r="OSS387" s="91"/>
      <c r="OST387" s="91"/>
      <c r="OSU387" s="91"/>
      <c r="OSV387" s="91"/>
      <c r="OSW387" s="91" t="s">
        <v>218</v>
      </c>
      <c r="OSX387" s="91"/>
      <c r="OSY387" s="91"/>
      <c r="OSZ387" s="91"/>
      <c r="OTA387" s="91"/>
      <c r="OTB387" s="91"/>
      <c r="OTC387" s="91"/>
      <c r="OTD387" s="91"/>
      <c r="OTE387" s="91" t="s">
        <v>218</v>
      </c>
      <c r="OTF387" s="91"/>
      <c r="OTG387" s="91"/>
      <c r="OTH387" s="91"/>
      <c r="OTI387" s="91"/>
      <c r="OTJ387" s="91"/>
      <c r="OTK387" s="91"/>
      <c r="OTL387" s="91"/>
      <c r="OTM387" s="91" t="s">
        <v>218</v>
      </c>
      <c r="OTN387" s="91"/>
      <c r="OTO387" s="91"/>
      <c r="OTP387" s="91"/>
      <c r="OTQ387" s="91"/>
      <c r="OTR387" s="91"/>
      <c r="OTS387" s="91"/>
      <c r="OTT387" s="91"/>
      <c r="OTU387" s="91" t="s">
        <v>218</v>
      </c>
      <c r="OTV387" s="91"/>
      <c r="OTW387" s="91"/>
      <c r="OTX387" s="91"/>
      <c r="OTY387" s="91"/>
      <c r="OTZ387" s="91"/>
      <c r="OUA387" s="91"/>
      <c r="OUB387" s="91"/>
      <c r="OUC387" s="91" t="s">
        <v>218</v>
      </c>
      <c r="OUD387" s="91"/>
      <c r="OUE387" s="91"/>
      <c r="OUF387" s="91"/>
      <c r="OUG387" s="91"/>
      <c r="OUH387" s="91"/>
      <c r="OUI387" s="91"/>
      <c r="OUJ387" s="91"/>
      <c r="OUK387" s="91" t="s">
        <v>218</v>
      </c>
      <c r="OUL387" s="91"/>
      <c r="OUM387" s="91"/>
      <c r="OUN387" s="91"/>
      <c r="OUO387" s="91"/>
      <c r="OUP387" s="91"/>
      <c r="OUQ387" s="91"/>
      <c r="OUR387" s="91"/>
      <c r="OUS387" s="91" t="s">
        <v>218</v>
      </c>
      <c r="OUT387" s="91"/>
      <c r="OUU387" s="91"/>
      <c r="OUV387" s="91"/>
      <c r="OUW387" s="91"/>
      <c r="OUX387" s="91"/>
      <c r="OUY387" s="91"/>
      <c r="OUZ387" s="91"/>
      <c r="OVA387" s="91" t="s">
        <v>218</v>
      </c>
      <c r="OVB387" s="91"/>
      <c r="OVC387" s="91"/>
      <c r="OVD387" s="91"/>
      <c r="OVE387" s="91"/>
      <c r="OVF387" s="91"/>
      <c r="OVG387" s="91"/>
      <c r="OVH387" s="91"/>
      <c r="OVI387" s="91" t="s">
        <v>218</v>
      </c>
      <c r="OVJ387" s="91"/>
      <c r="OVK387" s="91"/>
      <c r="OVL387" s="91"/>
      <c r="OVM387" s="91"/>
      <c r="OVN387" s="91"/>
      <c r="OVO387" s="91"/>
      <c r="OVP387" s="91"/>
      <c r="OVQ387" s="91" t="s">
        <v>218</v>
      </c>
      <c r="OVR387" s="91"/>
      <c r="OVS387" s="91"/>
      <c r="OVT387" s="91"/>
      <c r="OVU387" s="91"/>
      <c r="OVV387" s="91"/>
      <c r="OVW387" s="91"/>
      <c r="OVX387" s="91"/>
      <c r="OVY387" s="91" t="s">
        <v>218</v>
      </c>
      <c r="OVZ387" s="91"/>
      <c r="OWA387" s="91"/>
      <c r="OWB387" s="91"/>
      <c r="OWC387" s="91"/>
      <c r="OWD387" s="91"/>
      <c r="OWE387" s="91"/>
      <c r="OWF387" s="91"/>
      <c r="OWG387" s="91" t="s">
        <v>218</v>
      </c>
      <c r="OWH387" s="91"/>
      <c r="OWI387" s="91"/>
      <c r="OWJ387" s="91"/>
      <c r="OWK387" s="91"/>
      <c r="OWL387" s="91"/>
      <c r="OWM387" s="91"/>
      <c r="OWN387" s="91"/>
      <c r="OWO387" s="91" t="s">
        <v>218</v>
      </c>
      <c r="OWP387" s="91"/>
      <c r="OWQ387" s="91"/>
      <c r="OWR387" s="91"/>
      <c r="OWS387" s="91"/>
      <c r="OWT387" s="91"/>
      <c r="OWU387" s="91"/>
      <c r="OWV387" s="91"/>
      <c r="OWW387" s="91" t="s">
        <v>218</v>
      </c>
      <c r="OWX387" s="91"/>
      <c r="OWY387" s="91"/>
      <c r="OWZ387" s="91"/>
      <c r="OXA387" s="91"/>
      <c r="OXB387" s="91"/>
      <c r="OXC387" s="91"/>
      <c r="OXD387" s="91"/>
      <c r="OXE387" s="91" t="s">
        <v>218</v>
      </c>
      <c r="OXF387" s="91"/>
      <c r="OXG387" s="91"/>
      <c r="OXH387" s="91"/>
      <c r="OXI387" s="91"/>
      <c r="OXJ387" s="91"/>
      <c r="OXK387" s="91"/>
      <c r="OXL387" s="91"/>
      <c r="OXM387" s="91" t="s">
        <v>218</v>
      </c>
      <c r="OXN387" s="91"/>
      <c r="OXO387" s="91"/>
      <c r="OXP387" s="91"/>
      <c r="OXQ387" s="91"/>
      <c r="OXR387" s="91"/>
      <c r="OXS387" s="91"/>
      <c r="OXT387" s="91"/>
      <c r="OXU387" s="91" t="s">
        <v>218</v>
      </c>
      <c r="OXV387" s="91"/>
      <c r="OXW387" s="91"/>
      <c r="OXX387" s="91"/>
      <c r="OXY387" s="91"/>
      <c r="OXZ387" s="91"/>
      <c r="OYA387" s="91"/>
      <c r="OYB387" s="91"/>
      <c r="OYC387" s="91" t="s">
        <v>218</v>
      </c>
      <c r="OYD387" s="91"/>
      <c r="OYE387" s="91"/>
      <c r="OYF387" s="91"/>
      <c r="OYG387" s="91"/>
      <c r="OYH387" s="91"/>
      <c r="OYI387" s="91"/>
      <c r="OYJ387" s="91"/>
      <c r="OYK387" s="91" t="s">
        <v>218</v>
      </c>
      <c r="OYL387" s="91"/>
      <c r="OYM387" s="91"/>
      <c r="OYN387" s="91"/>
      <c r="OYO387" s="91"/>
      <c r="OYP387" s="91"/>
      <c r="OYQ387" s="91"/>
      <c r="OYR387" s="91"/>
      <c r="OYS387" s="91" t="s">
        <v>218</v>
      </c>
      <c r="OYT387" s="91"/>
      <c r="OYU387" s="91"/>
      <c r="OYV387" s="91"/>
      <c r="OYW387" s="91"/>
      <c r="OYX387" s="91"/>
      <c r="OYY387" s="91"/>
      <c r="OYZ387" s="91"/>
      <c r="OZA387" s="91" t="s">
        <v>218</v>
      </c>
      <c r="OZB387" s="91"/>
      <c r="OZC387" s="91"/>
      <c r="OZD387" s="91"/>
      <c r="OZE387" s="91"/>
      <c r="OZF387" s="91"/>
      <c r="OZG387" s="91"/>
      <c r="OZH387" s="91"/>
      <c r="OZI387" s="91" t="s">
        <v>218</v>
      </c>
      <c r="OZJ387" s="91"/>
      <c r="OZK387" s="91"/>
      <c r="OZL387" s="91"/>
      <c r="OZM387" s="91"/>
      <c r="OZN387" s="91"/>
      <c r="OZO387" s="91"/>
      <c r="OZP387" s="91"/>
      <c r="OZQ387" s="91" t="s">
        <v>218</v>
      </c>
      <c r="OZR387" s="91"/>
      <c r="OZS387" s="91"/>
      <c r="OZT387" s="91"/>
      <c r="OZU387" s="91"/>
      <c r="OZV387" s="91"/>
      <c r="OZW387" s="91"/>
      <c r="OZX387" s="91"/>
      <c r="OZY387" s="91" t="s">
        <v>218</v>
      </c>
      <c r="OZZ387" s="91"/>
      <c r="PAA387" s="91"/>
      <c r="PAB387" s="91"/>
      <c r="PAC387" s="91"/>
      <c r="PAD387" s="91"/>
      <c r="PAE387" s="91"/>
      <c r="PAF387" s="91"/>
      <c r="PAG387" s="91" t="s">
        <v>218</v>
      </c>
      <c r="PAH387" s="91"/>
      <c r="PAI387" s="91"/>
      <c r="PAJ387" s="91"/>
      <c r="PAK387" s="91"/>
      <c r="PAL387" s="91"/>
      <c r="PAM387" s="91"/>
      <c r="PAN387" s="91"/>
      <c r="PAO387" s="91" t="s">
        <v>218</v>
      </c>
      <c r="PAP387" s="91"/>
      <c r="PAQ387" s="91"/>
      <c r="PAR387" s="91"/>
      <c r="PAS387" s="91"/>
      <c r="PAT387" s="91"/>
      <c r="PAU387" s="91"/>
      <c r="PAV387" s="91"/>
      <c r="PAW387" s="91" t="s">
        <v>218</v>
      </c>
      <c r="PAX387" s="91"/>
      <c r="PAY387" s="91"/>
      <c r="PAZ387" s="91"/>
      <c r="PBA387" s="91"/>
      <c r="PBB387" s="91"/>
      <c r="PBC387" s="91"/>
      <c r="PBD387" s="91"/>
      <c r="PBE387" s="91" t="s">
        <v>218</v>
      </c>
      <c r="PBF387" s="91"/>
      <c r="PBG387" s="91"/>
      <c r="PBH387" s="91"/>
      <c r="PBI387" s="91"/>
      <c r="PBJ387" s="91"/>
      <c r="PBK387" s="91"/>
      <c r="PBL387" s="91"/>
      <c r="PBM387" s="91" t="s">
        <v>218</v>
      </c>
      <c r="PBN387" s="91"/>
      <c r="PBO387" s="91"/>
      <c r="PBP387" s="91"/>
      <c r="PBQ387" s="91"/>
      <c r="PBR387" s="91"/>
      <c r="PBS387" s="91"/>
      <c r="PBT387" s="91"/>
      <c r="PBU387" s="91" t="s">
        <v>218</v>
      </c>
      <c r="PBV387" s="91"/>
      <c r="PBW387" s="91"/>
      <c r="PBX387" s="91"/>
      <c r="PBY387" s="91"/>
      <c r="PBZ387" s="91"/>
      <c r="PCA387" s="91"/>
      <c r="PCB387" s="91"/>
      <c r="PCC387" s="91" t="s">
        <v>218</v>
      </c>
      <c r="PCD387" s="91"/>
      <c r="PCE387" s="91"/>
      <c r="PCF387" s="91"/>
      <c r="PCG387" s="91"/>
      <c r="PCH387" s="91"/>
      <c r="PCI387" s="91"/>
      <c r="PCJ387" s="91"/>
      <c r="PCK387" s="91" t="s">
        <v>218</v>
      </c>
      <c r="PCL387" s="91"/>
      <c r="PCM387" s="91"/>
      <c r="PCN387" s="91"/>
      <c r="PCO387" s="91"/>
      <c r="PCP387" s="91"/>
      <c r="PCQ387" s="91"/>
      <c r="PCR387" s="91"/>
      <c r="PCS387" s="91" t="s">
        <v>218</v>
      </c>
      <c r="PCT387" s="91"/>
      <c r="PCU387" s="91"/>
      <c r="PCV387" s="91"/>
      <c r="PCW387" s="91"/>
      <c r="PCX387" s="91"/>
      <c r="PCY387" s="91"/>
      <c r="PCZ387" s="91"/>
      <c r="PDA387" s="91" t="s">
        <v>218</v>
      </c>
      <c r="PDB387" s="91"/>
      <c r="PDC387" s="91"/>
      <c r="PDD387" s="91"/>
      <c r="PDE387" s="91"/>
      <c r="PDF387" s="91"/>
      <c r="PDG387" s="91"/>
      <c r="PDH387" s="91"/>
      <c r="PDI387" s="91" t="s">
        <v>218</v>
      </c>
      <c r="PDJ387" s="91"/>
      <c r="PDK387" s="91"/>
      <c r="PDL387" s="91"/>
      <c r="PDM387" s="91"/>
      <c r="PDN387" s="91"/>
      <c r="PDO387" s="91"/>
      <c r="PDP387" s="91"/>
      <c r="PDQ387" s="91" t="s">
        <v>218</v>
      </c>
      <c r="PDR387" s="91"/>
      <c r="PDS387" s="91"/>
      <c r="PDT387" s="91"/>
      <c r="PDU387" s="91"/>
      <c r="PDV387" s="91"/>
      <c r="PDW387" s="91"/>
      <c r="PDX387" s="91"/>
      <c r="PDY387" s="91" t="s">
        <v>218</v>
      </c>
      <c r="PDZ387" s="91"/>
      <c r="PEA387" s="91"/>
      <c r="PEB387" s="91"/>
      <c r="PEC387" s="91"/>
      <c r="PED387" s="91"/>
      <c r="PEE387" s="91"/>
      <c r="PEF387" s="91"/>
      <c r="PEG387" s="91" t="s">
        <v>218</v>
      </c>
      <c r="PEH387" s="91"/>
      <c r="PEI387" s="91"/>
      <c r="PEJ387" s="91"/>
      <c r="PEK387" s="91"/>
      <c r="PEL387" s="91"/>
      <c r="PEM387" s="91"/>
      <c r="PEN387" s="91"/>
      <c r="PEO387" s="91" t="s">
        <v>218</v>
      </c>
      <c r="PEP387" s="91"/>
      <c r="PEQ387" s="91"/>
      <c r="PER387" s="91"/>
      <c r="PES387" s="91"/>
      <c r="PET387" s="91"/>
      <c r="PEU387" s="91"/>
      <c r="PEV387" s="91"/>
      <c r="PEW387" s="91" t="s">
        <v>218</v>
      </c>
      <c r="PEX387" s="91"/>
      <c r="PEY387" s="91"/>
      <c r="PEZ387" s="91"/>
      <c r="PFA387" s="91"/>
      <c r="PFB387" s="91"/>
      <c r="PFC387" s="91"/>
      <c r="PFD387" s="91"/>
      <c r="PFE387" s="91" t="s">
        <v>218</v>
      </c>
      <c r="PFF387" s="91"/>
      <c r="PFG387" s="91"/>
      <c r="PFH387" s="91"/>
      <c r="PFI387" s="91"/>
      <c r="PFJ387" s="91"/>
      <c r="PFK387" s="91"/>
      <c r="PFL387" s="91"/>
      <c r="PFM387" s="91" t="s">
        <v>218</v>
      </c>
      <c r="PFN387" s="91"/>
      <c r="PFO387" s="91"/>
      <c r="PFP387" s="91"/>
      <c r="PFQ387" s="91"/>
      <c r="PFR387" s="91"/>
      <c r="PFS387" s="91"/>
      <c r="PFT387" s="91"/>
      <c r="PFU387" s="91" t="s">
        <v>218</v>
      </c>
      <c r="PFV387" s="91"/>
      <c r="PFW387" s="91"/>
      <c r="PFX387" s="91"/>
      <c r="PFY387" s="91"/>
      <c r="PFZ387" s="91"/>
      <c r="PGA387" s="91"/>
      <c r="PGB387" s="91"/>
      <c r="PGC387" s="91" t="s">
        <v>218</v>
      </c>
      <c r="PGD387" s="91"/>
      <c r="PGE387" s="91"/>
      <c r="PGF387" s="91"/>
      <c r="PGG387" s="91"/>
      <c r="PGH387" s="91"/>
      <c r="PGI387" s="91"/>
      <c r="PGJ387" s="91"/>
      <c r="PGK387" s="91" t="s">
        <v>218</v>
      </c>
      <c r="PGL387" s="91"/>
      <c r="PGM387" s="91"/>
      <c r="PGN387" s="91"/>
      <c r="PGO387" s="91"/>
      <c r="PGP387" s="91"/>
      <c r="PGQ387" s="91"/>
      <c r="PGR387" s="91"/>
      <c r="PGS387" s="91" t="s">
        <v>218</v>
      </c>
      <c r="PGT387" s="91"/>
      <c r="PGU387" s="91"/>
      <c r="PGV387" s="91"/>
      <c r="PGW387" s="91"/>
      <c r="PGX387" s="91"/>
      <c r="PGY387" s="91"/>
      <c r="PGZ387" s="91"/>
      <c r="PHA387" s="91" t="s">
        <v>218</v>
      </c>
      <c r="PHB387" s="91"/>
      <c r="PHC387" s="91"/>
      <c r="PHD387" s="91"/>
      <c r="PHE387" s="91"/>
      <c r="PHF387" s="91"/>
      <c r="PHG387" s="91"/>
      <c r="PHH387" s="91"/>
      <c r="PHI387" s="91" t="s">
        <v>218</v>
      </c>
      <c r="PHJ387" s="91"/>
      <c r="PHK387" s="91"/>
      <c r="PHL387" s="91"/>
      <c r="PHM387" s="91"/>
      <c r="PHN387" s="91"/>
      <c r="PHO387" s="91"/>
      <c r="PHP387" s="91"/>
      <c r="PHQ387" s="91" t="s">
        <v>218</v>
      </c>
      <c r="PHR387" s="91"/>
      <c r="PHS387" s="91"/>
      <c r="PHT387" s="91"/>
      <c r="PHU387" s="91"/>
      <c r="PHV387" s="91"/>
      <c r="PHW387" s="91"/>
      <c r="PHX387" s="91"/>
      <c r="PHY387" s="91" t="s">
        <v>218</v>
      </c>
      <c r="PHZ387" s="91"/>
      <c r="PIA387" s="91"/>
      <c r="PIB387" s="91"/>
      <c r="PIC387" s="91"/>
      <c r="PID387" s="91"/>
      <c r="PIE387" s="91"/>
      <c r="PIF387" s="91"/>
      <c r="PIG387" s="91" t="s">
        <v>218</v>
      </c>
      <c r="PIH387" s="91"/>
      <c r="PII387" s="91"/>
      <c r="PIJ387" s="91"/>
      <c r="PIK387" s="91"/>
      <c r="PIL387" s="91"/>
      <c r="PIM387" s="91"/>
      <c r="PIN387" s="91"/>
      <c r="PIO387" s="91" t="s">
        <v>218</v>
      </c>
      <c r="PIP387" s="91"/>
      <c r="PIQ387" s="91"/>
      <c r="PIR387" s="91"/>
      <c r="PIS387" s="91"/>
      <c r="PIT387" s="91"/>
      <c r="PIU387" s="91"/>
      <c r="PIV387" s="91"/>
      <c r="PIW387" s="91" t="s">
        <v>218</v>
      </c>
      <c r="PIX387" s="91"/>
      <c r="PIY387" s="91"/>
      <c r="PIZ387" s="91"/>
      <c r="PJA387" s="91"/>
      <c r="PJB387" s="91"/>
      <c r="PJC387" s="91"/>
      <c r="PJD387" s="91"/>
      <c r="PJE387" s="91" t="s">
        <v>218</v>
      </c>
      <c r="PJF387" s="91"/>
      <c r="PJG387" s="91"/>
      <c r="PJH387" s="91"/>
      <c r="PJI387" s="91"/>
      <c r="PJJ387" s="91"/>
      <c r="PJK387" s="91"/>
      <c r="PJL387" s="91"/>
      <c r="PJM387" s="91" t="s">
        <v>218</v>
      </c>
      <c r="PJN387" s="91"/>
      <c r="PJO387" s="91"/>
      <c r="PJP387" s="91"/>
      <c r="PJQ387" s="91"/>
      <c r="PJR387" s="91"/>
      <c r="PJS387" s="91"/>
      <c r="PJT387" s="91"/>
      <c r="PJU387" s="91" t="s">
        <v>218</v>
      </c>
      <c r="PJV387" s="91"/>
      <c r="PJW387" s="91"/>
      <c r="PJX387" s="91"/>
      <c r="PJY387" s="91"/>
      <c r="PJZ387" s="91"/>
      <c r="PKA387" s="91"/>
      <c r="PKB387" s="91"/>
      <c r="PKC387" s="91" t="s">
        <v>218</v>
      </c>
      <c r="PKD387" s="91"/>
      <c r="PKE387" s="91"/>
      <c r="PKF387" s="91"/>
      <c r="PKG387" s="91"/>
      <c r="PKH387" s="91"/>
      <c r="PKI387" s="91"/>
      <c r="PKJ387" s="91"/>
      <c r="PKK387" s="91" t="s">
        <v>218</v>
      </c>
      <c r="PKL387" s="91"/>
      <c r="PKM387" s="91"/>
      <c r="PKN387" s="91"/>
      <c r="PKO387" s="91"/>
      <c r="PKP387" s="91"/>
      <c r="PKQ387" s="91"/>
      <c r="PKR387" s="91"/>
      <c r="PKS387" s="91" t="s">
        <v>218</v>
      </c>
      <c r="PKT387" s="91"/>
      <c r="PKU387" s="91"/>
      <c r="PKV387" s="91"/>
      <c r="PKW387" s="91"/>
      <c r="PKX387" s="91"/>
      <c r="PKY387" s="91"/>
      <c r="PKZ387" s="91"/>
      <c r="PLA387" s="91" t="s">
        <v>218</v>
      </c>
      <c r="PLB387" s="91"/>
      <c r="PLC387" s="91"/>
      <c r="PLD387" s="91"/>
      <c r="PLE387" s="91"/>
      <c r="PLF387" s="91"/>
      <c r="PLG387" s="91"/>
      <c r="PLH387" s="91"/>
      <c r="PLI387" s="91" t="s">
        <v>218</v>
      </c>
      <c r="PLJ387" s="91"/>
      <c r="PLK387" s="91"/>
      <c r="PLL387" s="91"/>
      <c r="PLM387" s="91"/>
      <c r="PLN387" s="91"/>
      <c r="PLO387" s="91"/>
      <c r="PLP387" s="91"/>
      <c r="PLQ387" s="91" t="s">
        <v>218</v>
      </c>
      <c r="PLR387" s="91"/>
      <c r="PLS387" s="91"/>
      <c r="PLT387" s="91"/>
      <c r="PLU387" s="91"/>
      <c r="PLV387" s="91"/>
      <c r="PLW387" s="91"/>
      <c r="PLX387" s="91"/>
      <c r="PLY387" s="91" t="s">
        <v>218</v>
      </c>
      <c r="PLZ387" s="91"/>
      <c r="PMA387" s="91"/>
      <c r="PMB387" s="91"/>
      <c r="PMC387" s="91"/>
      <c r="PMD387" s="91"/>
      <c r="PME387" s="91"/>
      <c r="PMF387" s="91"/>
      <c r="PMG387" s="91" t="s">
        <v>218</v>
      </c>
      <c r="PMH387" s="91"/>
      <c r="PMI387" s="91"/>
      <c r="PMJ387" s="91"/>
      <c r="PMK387" s="91"/>
      <c r="PML387" s="91"/>
      <c r="PMM387" s="91"/>
      <c r="PMN387" s="91"/>
      <c r="PMO387" s="91" t="s">
        <v>218</v>
      </c>
      <c r="PMP387" s="91"/>
      <c r="PMQ387" s="91"/>
      <c r="PMR387" s="91"/>
      <c r="PMS387" s="91"/>
      <c r="PMT387" s="91"/>
      <c r="PMU387" s="91"/>
      <c r="PMV387" s="91"/>
      <c r="PMW387" s="91" t="s">
        <v>218</v>
      </c>
      <c r="PMX387" s="91"/>
      <c r="PMY387" s="91"/>
      <c r="PMZ387" s="91"/>
      <c r="PNA387" s="91"/>
      <c r="PNB387" s="91"/>
      <c r="PNC387" s="91"/>
      <c r="PND387" s="91"/>
      <c r="PNE387" s="91" t="s">
        <v>218</v>
      </c>
      <c r="PNF387" s="91"/>
      <c r="PNG387" s="91"/>
      <c r="PNH387" s="91"/>
      <c r="PNI387" s="91"/>
      <c r="PNJ387" s="91"/>
      <c r="PNK387" s="91"/>
      <c r="PNL387" s="91"/>
      <c r="PNM387" s="91" t="s">
        <v>218</v>
      </c>
      <c r="PNN387" s="91"/>
      <c r="PNO387" s="91"/>
      <c r="PNP387" s="91"/>
      <c r="PNQ387" s="91"/>
      <c r="PNR387" s="91"/>
      <c r="PNS387" s="91"/>
      <c r="PNT387" s="91"/>
      <c r="PNU387" s="91" t="s">
        <v>218</v>
      </c>
      <c r="PNV387" s="91"/>
      <c r="PNW387" s="91"/>
      <c r="PNX387" s="91"/>
      <c r="PNY387" s="91"/>
      <c r="PNZ387" s="91"/>
      <c r="POA387" s="91"/>
      <c r="POB387" s="91"/>
      <c r="POC387" s="91" t="s">
        <v>218</v>
      </c>
      <c r="POD387" s="91"/>
      <c r="POE387" s="91"/>
      <c r="POF387" s="91"/>
      <c r="POG387" s="91"/>
      <c r="POH387" s="91"/>
      <c r="POI387" s="91"/>
      <c r="POJ387" s="91"/>
      <c r="POK387" s="91" t="s">
        <v>218</v>
      </c>
      <c r="POL387" s="91"/>
      <c r="POM387" s="91"/>
      <c r="PON387" s="91"/>
      <c r="POO387" s="91"/>
      <c r="POP387" s="91"/>
      <c r="POQ387" s="91"/>
      <c r="POR387" s="91"/>
      <c r="POS387" s="91" t="s">
        <v>218</v>
      </c>
      <c r="POT387" s="91"/>
      <c r="POU387" s="91"/>
      <c r="POV387" s="91"/>
      <c r="POW387" s="91"/>
      <c r="POX387" s="91"/>
      <c r="POY387" s="91"/>
      <c r="POZ387" s="91"/>
      <c r="PPA387" s="91" t="s">
        <v>218</v>
      </c>
      <c r="PPB387" s="91"/>
      <c r="PPC387" s="91"/>
      <c r="PPD387" s="91"/>
      <c r="PPE387" s="91"/>
      <c r="PPF387" s="91"/>
      <c r="PPG387" s="91"/>
      <c r="PPH387" s="91"/>
      <c r="PPI387" s="91" t="s">
        <v>218</v>
      </c>
      <c r="PPJ387" s="91"/>
      <c r="PPK387" s="91"/>
      <c r="PPL387" s="91"/>
      <c r="PPM387" s="91"/>
      <c r="PPN387" s="91"/>
      <c r="PPO387" s="91"/>
      <c r="PPP387" s="91"/>
      <c r="PPQ387" s="91" t="s">
        <v>218</v>
      </c>
      <c r="PPR387" s="91"/>
      <c r="PPS387" s="91"/>
      <c r="PPT387" s="91"/>
      <c r="PPU387" s="91"/>
      <c r="PPV387" s="91"/>
      <c r="PPW387" s="91"/>
      <c r="PPX387" s="91"/>
      <c r="PPY387" s="91" t="s">
        <v>218</v>
      </c>
      <c r="PPZ387" s="91"/>
      <c r="PQA387" s="91"/>
      <c r="PQB387" s="91"/>
      <c r="PQC387" s="91"/>
      <c r="PQD387" s="91"/>
      <c r="PQE387" s="91"/>
      <c r="PQF387" s="91"/>
      <c r="PQG387" s="91" t="s">
        <v>218</v>
      </c>
      <c r="PQH387" s="91"/>
      <c r="PQI387" s="91"/>
      <c r="PQJ387" s="91"/>
      <c r="PQK387" s="91"/>
      <c r="PQL387" s="91"/>
      <c r="PQM387" s="91"/>
      <c r="PQN387" s="91"/>
      <c r="PQO387" s="91" t="s">
        <v>218</v>
      </c>
      <c r="PQP387" s="91"/>
      <c r="PQQ387" s="91"/>
      <c r="PQR387" s="91"/>
      <c r="PQS387" s="91"/>
      <c r="PQT387" s="91"/>
      <c r="PQU387" s="91"/>
      <c r="PQV387" s="91"/>
      <c r="PQW387" s="91" t="s">
        <v>218</v>
      </c>
      <c r="PQX387" s="91"/>
      <c r="PQY387" s="91"/>
      <c r="PQZ387" s="91"/>
      <c r="PRA387" s="91"/>
      <c r="PRB387" s="91"/>
      <c r="PRC387" s="91"/>
      <c r="PRD387" s="91"/>
      <c r="PRE387" s="91" t="s">
        <v>218</v>
      </c>
      <c r="PRF387" s="91"/>
      <c r="PRG387" s="91"/>
      <c r="PRH387" s="91"/>
      <c r="PRI387" s="91"/>
      <c r="PRJ387" s="91"/>
      <c r="PRK387" s="91"/>
      <c r="PRL387" s="91"/>
      <c r="PRM387" s="91" t="s">
        <v>218</v>
      </c>
      <c r="PRN387" s="91"/>
      <c r="PRO387" s="91"/>
      <c r="PRP387" s="91"/>
      <c r="PRQ387" s="91"/>
      <c r="PRR387" s="91"/>
      <c r="PRS387" s="91"/>
      <c r="PRT387" s="91"/>
      <c r="PRU387" s="91" t="s">
        <v>218</v>
      </c>
      <c r="PRV387" s="91"/>
      <c r="PRW387" s="91"/>
      <c r="PRX387" s="91"/>
      <c r="PRY387" s="91"/>
      <c r="PRZ387" s="91"/>
      <c r="PSA387" s="91"/>
      <c r="PSB387" s="91"/>
      <c r="PSC387" s="91" t="s">
        <v>218</v>
      </c>
      <c r="PSD387" s="91"/>
      <c r="PSE387" s="91"/>
      <c r="PSF387" s="91"/>
      <c r="PSG387" s="91"/>
      <c r="PSH387" s="91"/>
      <c r="PSI387" s="91"/>
      <c r="PSJ387" s="91"/>
      <c r="PSK387" s="91" t="s">
        <v>218</v>
      </c>
      <c r="PSL387" s="91"/>
      <c r="PSM387" s="91"/>
      <c r="PSN387" s="91"/>
      <c r="PSO387" s="91"/>
      <c r="PSP387" s="91"/>
      <c r="PSQ387" s="91"/>
      <c r="PSR387" s="91"/>
      <c r="PSS387" s="91" t="s">
        <v>218</v>
      </c>
      <c r="PST387" s="91"/>
      <c r="PSU387" s="91"/>
      <c r="PSV387" s="91"/>
      <c r="PSW387" s="91"/>
      <c r="PSX387" s="91"/>
      <c r="PSY387" s="91"/>
      <c r="PSZ387" s="91"/>
      <c r="PTA387" s="91" t="s">
        <v>218</v>
      </c>
      <c r="PTB387" s="91"/>
      <c r="PTC387" s="91"/>
      <c r="PTD387" s="91"/>
      <c r="PTE387" s="91"/>
      <c r="PTF387" s="91"/>
      <c r="PTG387" s="91"/>
      <c r="PTH387" s="91"/>
      <c r="PTI387" s="91" t="s">
        <v>218</v>
      </c>
      <c r="PTJ387" s="91"/>
      <c r="PTK387" s="91"/>
      <c r="PTL387" s="91"/>
      <c r="PTM387" s="91"/>
      <c r="PTN387" s="91"/>
      <c r="PTO387" s="91"/>
      <c r="PTP387" s="91"/>
      <c r="PTQ387" s="91" t="s">
        <v>218</v>
      </c>
      <c r="PTR387" s="91"/>
      <c r="PTS387" s="91"/>
      <c r="PTT387" s="91"/>
      <c r="PTU387" s="91"/>
      <c r="PTV387" s="91"/>
      <c r="PTW387" s="91"/>
      <c r="PTX387" s="91"/>
      <c r="PTY387" s="91" t="s">
        <v>218</v>
      </c>
      <c r="PTZ387" s="91"/>
      <c r="PUA387" s="91"/>
      <c r="PUB387" s="91"/>
      <c r="PUC387" s="91"/>
      <c r="PUD387" s="91"/>
      <c r="PUE387" s="91"/>
      <c r="PUF387" s="91"/>
      <c r="PUG387" s="91" t="s">
        <v>218</v>
      </c>
      <c r="PUH387" s="91"/>
      <c r="PUI387" s="91"/>
      <c r="PUJ387" s="91"/>
      <c r="PUK387" s="91"/>
      <c r="PUL387" s="91"/>
      <c r="PUM387" s="91"/>
      <c r="PUN387" s="91"/>
      <c r="PUO387" s="91" t="s">
        <v>218</v>
      </c>
      <c r="PUP387" s="91"/>
      <c r="PUQ387" s="91"/>
      <c r="PUR387" s="91"/>
      <c r="PUS387" s="91"/>
      <c r="PUT387" s="91"/>
      <c r="PUU387" s="91"/>
      <c r="PUV387" s="91"/>
      <c r="PUW387" s="91" t="s">
        <v>218</v>
      </c>
      <c r="PUX387" s="91"/>
      <c r="PUY387" s="91"/>
      <c r="PUZ387" s="91"/>
      <c r="PVA387" s="91"/>
      <c r="PVB387" s="91"/>
      <c r="PVC387" s="91"/>
      <c r="PVD387" s="91"/>
      <c r="PVE387" s="91" t="s">
        <v>218</v>
      </c>
      <c r="PVF387" s="91"/>
      <c r="PVG387" s="91"/>
      <c r="PVH387" s="91"/>
      <c r="PVI387" s="91"/>
      <c r="PVJ387" s="91"/>
      <c r="PVK387" s="91"/>
      <c r="PVL387" s="91"/>
      <c r="PVM387" s="91" t="s">
        <v>218</v>
      </c>
      <c r="PVN387" s="91"/>
      <c r="PVO387" s="91"/>
      <c r="PVP387" s="91"/>
      <c r="PVQ387" s="91"/>
      <c r="PVR387" s="91"/>
      <c r="PVS387" s="91"/>
      <c r="PVT387" s="91"/>
      <c r="PVU387" s="91" t="s">
        <v>218</v>
      </c>
      <c r="PVV387" s="91"/>
      <c r="PVW387" s="91"/>
      <c r="PVX387" s="91"/>
      <c r="PVY387" s="91"/>
      <c r="PVZ387" s="91"/>
      <c r="PWA387" s="91"/>
      <c r="PWB387" s="91"/>
      <c r="PWC387" s="91" t="s">
        <v>218</v>
      </c>
      <c r="PWD387" s="91"/>
      <c r="PWE387" s="91"/>
      <c r="PWF387" s="91"/>
      <c r="PWG387" s="91"/>
      <c r="PWH387" s="91"/>
      <c r="PWI387" s="91"/>
      <c r="PWJ387" s="91"/>
      <c r="PWK387" s="91" t="s">
        <v>218</v>
      </c>
      <c r="PWL387" s="91"/>
      <c r="PWM387" s="91"/>
      <c r="PWN387" s="91"/>
      <c r="PWO387" s="91"/>
      <c r="PWP387" s="91"/>
      <c r="PWQ387" s="91"/>
      <c r="PWR387" s="91"/>
      <c r="PWS387" s="91" t="s">
        <v>218</v>
      </c>
      <c r="PWT387" s="91"/>
      <c r="PWU387" s="91"/>
      <c r="PWV387" s="91"/>
      <c r="PWW387" s="91"/>
      <c r="PWX387" s="91"/>
      <c r="PWY387" s="91"/>
      <c r="PWZ387" s="91"/>
      <c r="PXA387" s="91" t="s">
        <v>218</v>
      </c>
      <c r="PXB387" s="91"/>
      <c r="PXC387" s="91"/>
      <c r="PXD387" s="91"/>
      <c r="PXE387" s="91"/>
      <c r="PXF387" s="91"/>
      <c r="PXG387" s="91"/>
      <c r="PXH387" s="91"/>
      <c r="PXI387" s="91" t="s">
        <v>218</v>
      </c>
      <c r="PXJ387" s="91"/>
      <c r="PXK387" s="91"/>
      <c r="PXL387" s="91"/>
      <c r="PXM387" s="91"/>
      <c r="PXN387" s="91"/>
      <c r="PXO387" s="91"/>
      <c r="PXP387" s="91"/>
      <c r="PXQ387" s="91" t="s">
        <v>218</v>
      </c>
      <c r="PXR387" s="91"/>
      <c r="PXS387" s="91"/>
      <c r="PXT387" s="91"/>
      <c r="PXU387" s="91"/>
      <c r="PXV387" s="91"/>
      <c r="PXW387" s="91"/>
      <c r="PXX387" s="91"/>
      <c r="PXY387" s="91" t="s">
        <v>218</v>
      </c>
      <c r="PXZ387" s="91"/>
      <c r="PYA387" s="91"/>
      <c r="PYB387" s="91"/>
      <c r="PYC387" s="91"/>
      <c r="PYD387" s="91"/>
      <c r="PYE387" s="91"/>
      <c r="PYF387" s="91"/>
      <c r="PYG387" s="91" t="s">
        <v>218</v>
      </c>
      <c r="PYH387" s="91"/>
      <c r="PYI387" s="91"/>
      <c r="PYJ387" s="91"/>
      <c r="PYK387" s="91"/>
      <c r="PYL387" s="91"/>
      <c r="PYM387" s="91"/>
      <c r="PYN387" s="91"/>
      <c r="PYO387" s="91" t="s">
        <v>218</v>
      </c>
      <c r="PYP387" s="91"/>
      <c r="PYQ387" s="91"/>
      <c r="PYR387" s="91"/>
      <c r="PYS387" s="91"/>
      <c r="PYT387" s="91"/>
      <c r="PYU387" s="91"/>
      <c r="PYV387" s="91"/>
      <c r="PYW387" s="91" t="s">
        <v>218</v>
      </c>
      <c r="PYX387" s="91"/>
      <c r="PYY387" s="91"/>
      <c r="PYZ387" s="91"/>
      <c r="PZA387" s="91"/>
      <c r="PZB387" s="91"/>
      <c r="PZC387" s="91"/>
      <c r="PZD387" s="91"/>
      <c r="PZE387" s="91" t="s">
        <v>218</v>
      </c>
      <c r="PZF387" s="91"/>
      <c r="PZG387" s="91"/>
      <c r="PZH387" s="91"/>
      <c r="PZI387" s="91"/>
      <c r="PZJ387" s="91"/>
      <c r="PZK387" s="91"/>
      <c r="PZL387" s="91"/>
      <c r="PZM387" s="91" t="s">
        <v>218</v>
      </c>
      <c r="PZN387" s="91"/>
      <c r="PZO387" s="91"/>
      <c r="PZP387" s="91"/>
      <c r="PZQ387" s="91"/>
      <c r="PZR387" s="91"/>
      <c r="PZS387" s="91"/>
      <c r="PZT387" s="91"/>
      <c r="PZU387" s="91" t="s">
        <v>218</v>
      </c>
      <c r="PZV387" s="91"/>
      <c r="PZW387" s="91"/>
      <c r="PZX387" s="91"/>
      <c r="PZY387" s="91"/>
      <c r="PZZ387" s="91"/>
      <c r="QAA387" s="91"/>
      <c r="QAB387" s="91"/>
      <c r="QAC387" s="91" t="s">
        <v>218</v>
      </c>
      <c r="QAD387" s="91"/>
      <c r="QAE387" s="91"/>
      <c r="QAF387" s="91"/>
      <c r="QAG387" s="91"/>
      <c r="QAH387" s="91"/>
      <c r="QAI387" s="91"/>
      <c r="QAJ387" s="91"/>
      <c r="QAK387" s="91" t="s">
        <v>218</v>
      </c>
      <c r="QAL387" s="91"/>
      <c r="QAM387" s="91"/>
      <c r="QAN387" s="91"/>
      <c r="QAO387" s="91"/>
      <c r="QAP387" s="91"/>
      <c r="QAQ387" s="91"/>
      <c r="QAR387" s="91"/>
      <c r="QAS387" s="91" t="s">
        <v>218</v>
      </c>
      <c r="QAT387" s="91"/>
      <c r="QAU387" s="91"/>
      <c r="QAV387" s="91"/>
      <c r="QAW387" s="91"/>
      <c r="QAX387" s="91"/>
      <c r="QAY387" s="91"/>
      <c r="QAZ387" s="91"/>
      <c r="QBA387" s="91" t="s">
        <v>218</v>
      </c>
      <c r="QBB387" s="91"/>
      <c r="QBC387" s="91"/>
      <c r="QBD387" s="91"/>
      <c r="QBE387" s="91"/>
      <c r="QBF387" s="91"/>
      <c r="QBG387" s="91"/>
      <c r="QBH387" s="91"/>
      <c r="QBI387" s="91" t="s">
        <v>218</v>
      </c>
      <c r="QBJ387" s="91"/>
      <c r="QBK387" s="91"/>
      <c r="QBL387" s="91"/>
      <c r="QBM387" s="91"/>
      <c r="QBN387" s="91"/>
      <c r="QBO387" s="91"/>
      <c r="QBP387" s="91"/>
      <c r="QBQ387" s="91" t="s">
        <v>218</v>
      </c>
      <c r="QBR387" s="91"/>
      <c r="QBS387" s="91"/>
      <c r="QBT387" s="91"/>
      <c r="QBU387" s="91"/>
      <c r="QBV387" s="91"/>
      <c r="QBW387" s="91"/>
      <c r="QBX387" s="91"/>
      <c r="QBY387" s="91" t="s">
        <v>218</v>
      </c>
      <c r="QBZ387" s="91"/>
      <c r="QCA387" s="91"/>
      <c r="QCB387" s="91"/>
      <c r="QCC387" s="91"/>
      <c r="QCD387" s="91"/>
      <c r="QCE387" s="91"/>
      <c r="QCF387" s="91"/>
      <c r="QCG387" s="91" t="s">
        <v>218</v>
      </c>
      <c r="QCH387" s="91"/>
      <c r="QCI387" s="91"/>
      <c r="QCJ387" s="91"/>
      <c r="QCK387" s="91"/>
      <c r="QCL387" s="91"/>
      <c r="QCM387" s="91"/>
      <c r="QCN387" s="91"/>
      <c r="QCO387" s="91" t="s">
        <v>218</v>
      </c>
      <c r="QCP387" s="91"/>
      <c r="QCQ387" s="91"/>
      <c r="QCR387" s="91"/>
      <c r="QCS387" s="91"/>
      <c r="QCT387" s="91"/>
      <c r="QCU387" s="91"/>
      <c r="QCV387" s="91"/>
      <c r="QCW387" s="91" t="s">
        <v>218</v>
      </c>
      <c r="QCX387" s="91"/>
      <c r="QCY387" s="91"/>
      <c r="QCZ387" s="91"/>
      <c r="QDA387" s="91"/>
      <c r="QDB387" s="91"/>
      <c r="QDC387" s="91"/>
      <c r="QDD387" s="91"/>
      <c r="QDE387" s="91" t="s">
        <v>218</v>
      </c>
      <c r="QDF387" s="91"/>
      <c r="QDG387" s="91"/>
      <c r="QDH387" s="91"/>
      <c r="QDI387" s="91"/>
      <c r="QDJ387" s="91"/>
      <c r="QDK387" s="91"/>
      <c r="QDL387" s="91"/>
      <c r="QDM387" s="91" t="s">
        <v>218</v>
      </c>
      <c r="QDN387" s="91"/>
      <c r="QDO387" s="91"/>
      <c r="QDP387" s="91"/>
      <c r="QDQ387" s="91"/>
      <c r="QDR387" s="91"/>
      <c r="QDS387" s="91"/>
      <c r="QDT387" s="91"/>
      <c r="QDU387" s="91" t="s">
        <v>218</v>
      </c>
      <c r="QDV387" s="91"/>
      <c r="QDW387" s="91"/>
      <c r="QDX387" s="91"/>
      <c r="QDY387" s="91"/>
      <c r="QDZ387" s="91"/>
      <c r="QEA387" s="91"/>
      <c r="QEB387" s="91"/>
      <c r="QEC387" s="91" t="s">
        <v>218</v>
      </c>
      <c r="QED387" s="91"/>
      <c r="QEE387" s="91"/>
      <c r="QEF387" s="91"/>
      <c r="QEG387" s="91"/>
      <c r="QEH387" s="91"/>
      <c r="QEI387" s="91"/>
      <c r="QEJ387" s="91"/>
      <c r="QEK387" s="91" t="s">
        <v>218</v>
      </c>
      <c r="QEL387" s="91"/>
      <c r="QEM387" s="91"/>
      <c r="QEN387" s="91"/>
      <c r="QEO387" s="91"/>
      <c r="QEP387" s="91"/>
      <c r="QEQ387" s="91"/>
      <c r="QER387" s="91"/>
      <c r="QES387" s="91" t="s">
        <v>218</v>
      </c>
      <c r="QET387" s="91"/>
      <c r="QEU387" s="91"/>
      <c r="QEV387" s="91"/>
      <c r="QEW387" s="91"/>
      <c r="QEX387" s="91"/>
      <c r="QEY387" s="91"/>
      <c r="QEZ387" s="91"/>
      <c r="QFA387" s="91" t="s">
        <v>218</v>
      </c>
      <c r="QFB387" s="91"/>
      <c r="QFC387" s="91"/>
      <c r="QFD387" s="91"/>
      <c r="QFE387" s="91"/>
      <c r="QFF387" s="91"/>
      <c r="QFG387" s="91"/>
      <c r="QFH387" s="91"/>
      <c r="QFI387" s="91" t="s">
        <v>218</v>
      </c>
      <c r="QFJ387" s="91"/>
      <c r="QFK387" s="91"/>
      <c r="QFL387" s="91"/>
      <c r="QFM387" s="91"/>
      <c r="QFN387" s="91"/>
      <c r="QFO387" s="91"/>
      <c r="QFP387" s="91"/>
      <c r="QFQ387" s="91" t="s">
        <v>218</v>
      </c>
      <c r="QFR387" s="91"/>
      <c r="QFS387" s="91"/>
      <c r="QFT387" s="91"/>
      <c r="QFU387" s="91"/>
      <c r="QFV387" s="91"/>
      <c r="QFW387" s="91"/>
      <c r="QFX387" s="91"/>
      <c r="QFY387" s="91" t="s">
        <v>218</v>
      </c>
      <c r="QFZ387" s="91"/>
      <c r="QGA387" s="91"/>
      <c r="QGB387" s="91"/>
      <c r="QGC387" s="91"/>
      <c r="QGD387" s="91"/>
      <c r="QGE387" s="91"/>
      <c r="QGF387" s="91"/>
      <c r="QGG387" s="91" t="s">
        <v>218</v>
      </c>
      <c r="QGH387" s="91"/>
      <c r="QGI387" s="91"/>
      <c r="QGJ387" s="91"/>
      <c r="QGK387" s="91"/>
      <c r="QGL387" s="91"/>
      <c r="QGM387" s="91"/>
      <c r="QGN387" s="91"/>
      <c r="QGO387" s="91" t="s">
        <v>218</v>
      </c>
      <c r="QGP387" s="91"/>
      <c r="QGQ387" s="91"/>
      <c r="QGR387" s="91"/>
      <c r="QGS387" s="91"/>
      <c r="QGT387" s="91"/>
      <c r="QGU387" s="91"/>
      <c r="QGV387" s="91"/>
      <c r="QGW387" s="91" t="s">
        <v>218</v>
      </c>
      <c r="QGX387" s="91"/>
      <c r="QGY387" s="91"/>
      <c r="QGZ387" s="91"/>
      <c r="QHA387" s="91"/>
      <c r="QHB387" s="91"/>
      <c r="QHC387" s="91"/>
      <c r="QHD387" s="91"/>
      <c r="QHE387" s="91" t="s">
        <v>218</v>
      </c>
      <c r="QHF387" s="91"/>
      <c r="QHG387" s="91"/>
      <c r="QHH387" s="91"/>
      <c r="QHI387" s="91"/>
      <c r="QHJ387" s="91"/>
      <c r="QHK387" s="91"/>
      <c r="QHL387" s="91"/>
      <c r="QHM387" s="91" t="s">
        <v>218</v>
      </c>
      <c r="QHN387" s="91"/>
      <c r="QHO387" s="91"/>
      <c r="QHP387" s="91"/>
      <c r="QHQ387" s="91"/>
      <c r="QHR387" s="91"/>
      <c r="QHS387" s="91"/>
      <c r="QHT387" s="91"/>
      <c r="QHU387" s="91" t="s">
        <v>218</v>
      </c>
      <c r="QHV387" s="91"/>
      <c r="QHW387" s="91"/>
      <c r="QHX387" s="91"/>
      <c r="QHY387" s="91"/>
      <c r="QHZ387" s="91"/>
      <c r="QIA387" s="91"/>
      <c r="QIB387" s="91"/>
      <c r="QIC387" s="91" t="s">
        <v>218</v>
      </c>
      <c r="QID387" s="91"/>
      <c r="QIE387" s="91"/>
      <c r="QIF387" s="91"/>
      <c r="QIG387" s="91"/>
      <c r="QIH387" s="91"/>
      <c r="QII387" s="91"/>
      <c r="QIJ387" s="91"/>
      <c r="QIK387" s="91" t="s">
        <v>218</v>
      </c>
      <c r="QIL387" s="91"/>
      <c r="QIM387" s="91"/>
      <c r="QIN387" s="91"/>
      <c r="QIO387" s="91"/>
      <c r="QIP387" s="91"/>
      <c r="QIQ387" s="91"/>
      <c r="QIR387" s="91"/>
      <c r="QIS387" s="91" t="s">
        <v>218</v>
      </c>
      <c r="QIT387" s="91"/>
      <c r="QIU387" s="91"/>
      <c r="QIV387" s="91"/>
      <c r="QIW387" s="91"/>
      <c r="QIX387" s="91"/>
      <c r="QIY387" s="91"/>
      <c r="QIZ387" s="91"/>
      <c r="QJA387" s="91" t="s">
        <v>218</v>
      </c>
      <c r="QJB387" s="91"/>
      <c r="QJC387" s="91"/>
      <c r="QJD387" s="91"/>
      <c r="QJE387" s="91"/>
      <c r="QJF387" s="91"/>
      <c r="QJG387" s="91"/>
      <c r="QJH387" s="91"/>
      <c r="QJI387" s="91" t="s">
        <v>218</v>
      </c>
      <c r="QJJ387" s="91"/>
      <c r="QJK387" s="91"/>
      <c r="QJL387" s="91"/>
      <c r="QJM387" s="91"/>
      <c r="QJN387" s="91"/>
      <c r="QJO387" s="91"/>
      <c r="QJP387" s="91"/>
      <c r="QJQ387" s="91" t="s">
        <v>218</v>
      </c>
      <c r="QJR387" s="91"/>
      <c r="QJS387" s="91"/>
      <c r="QJT387" s="91"/>
      <c r="QJU387" s="91"/>
      <c r="QJV387" s="91"/>
      <c r="QJW387" s="91"/>
      <c r="QJX387" s="91"/>
      <c r="QJY387" s="91" t="s">
        <v>218</v>
      </c>
      <c r="QJZ387" s="91"/>
      <c r="QKA387" s="91"/>
      <c r="QKB387" s="91"/>
      <c r="QKC387" s="91"/>
      <c r="QKD387" s="91"/>
      <c r="QKE387" s="91"/>
      <c r="QKF387" s="91"/>
      <c r="QKG387" s="91" t="s">
        <v>218</v>
      </c>
      <c r="QKH387" s="91"/>
      <c r="QKI387" s="91"/>
      <c r="QKJ387" s="91"/>
      <c r="QKK387" s="91"/>
      <c r="QKL387" s="91"/>
      <c r="QKM387" s="91"/>
      <c r="QKN387" s="91"/>
      <c r="QKO387" s="91" t="s">
        <v>218</v>
      </c>
      <c r="QKP387" s="91"/>
      <c r="QKQ387" s="91"/>
      <c r="QKR387" s="91"/>
      <c r="QKS387" s="91"/>
      <c r="QKT387" s="91"/>
      <c r="QKU387" s="91"/>
      <c r="QKV387" s="91"/>
      <c r="QKW387" s="91" t="s">
        <v>218</v>
      </c>
      <c r="QKX387" s="91"/>
      <c r="QKY387" s="91"/>
      <c r="QKZ387" s="91"/>
      <c r="QLA387" s="91"/>
      <c r="QLB387" s="91"/>
      <c r="QLC387" s="91"/>
      <c r="QLD387" s="91"/>
      <c r="QLE387" s="91" t="s">
        <v>218</v>
      </c>
      <c r="QLF387" s="91"/>
      <c r="QLG387" s="91"/>
      <c r="QLH387" s="91"/>
      <c r="QLI387" s="91"/>
      <c r="QLJ387" s="91"/>
      <c r="QLK387" s="91"/>
      <c r="QLL387" s="91"/>
      <c r="QLM387" s="91" t="s">
        <v>218</v>
      </c>
      <c r="QLN387" s="91"/>
      <c r="QLO387" s="91"/>
      <c r="QLP387" s="91"/>
      <c r="QLQ387" s="91"/>
      <c r="QLR387" s="91"/>
      <c r="QLS387" s="91"/>
      <c r="QLT387" s="91"/>
      <c r="QLU387" s="91" t="s">
        <v>218</v>
      </c>
      <c r="QLV387" s="91"/>
      <c r="QLW387" s="91"/>
      <c r="QLX387" s="91"/>
      <c r="QLY387" s="91"/>
      <c r="QLZ387" s="91"/>
      <c r="QMA387" s="91"/>
      <c r="QMB387" s="91"/>
      <c r="QMC387" s="91" t="s">
        <v>218</v>
      </c>
      <c r="QMD387" s="91"/>
      <c r="QME387" s="91"/>
      <c r="QMF387" s="91"/>
      <c r="QMG387" s="91"/>
      <c r="QMH387" s="91"/>
      <c r="QMI387" s="91"/>
      <c r="QMJ387" s="91"/>
      <c r="QMK387" s="91" t="s">
        <v>218</v>
      </c>
      <c r="QML387" s="91"/>
      <c r="QMM387" s="91"/>
      <c r="QMN387" s="91"/>
      <c r="QMO387" s="91"/>
      <c r="QMP387" s="91"/>
      <c r="QMQ387" s="91"/>
      <c r="QMR387" s="91"/>
      <c r="QMS387" s="91" t="s">
        <v>218</v>
      </c>
      <c r="QMT387" s="91"/>
      <c r="QMU387" s="91"/>
      <c r="QMV387" s="91"/>
      <c r="QMW387" s="91"/>
      <c r="QMX387" s="91"/>
      <c r="QMY387" s="91"/>
      <c r="QMZ387" s="91"/>
      <c r="QNA387" s="91" t="s">
        <v>218</v>
      </c>
      <c r="QNB387" s="91"/>
      <c r="QNC387" s="91"/>
      <c r="QND387" s="91"/>
      <c r="QNE387" s="91"/>
      <c r="QNF387" s="91"/>
      <c r="QNG387" s="91"/>
      <c r="QNH387" s="91"/>
      <c r="QNI387" s="91" t="s">
        <v>218</v>
      </c>
      <c r="QNJ387" s="91"/>
      <c r="QNK387" s="91"/>
      <c r="QNL387" s="91"/>
      <c r="QNM387" s="91"/>
      <c r="QNN387" s="91"/>
      <c r="QNO387" s="91"/>
      <c r="QNP387" s="91"/>
      <c r="QNQ387" s="91" t="s">
        <v>218</v>
      </c>
      <c r="QNR387" s="91"/>
      <c r="QNS387" s="91"/>
      <c r="QNT387" s="91"/>
      <c r="QNU387" s="91"/>
      <c r="QNV387" s="91"/>
      <c r="QNW387" s="91"/>
      <c r="QNX387" s="91"/>
      <c r="QNY387" s="91" t="s">
        <v>218</v>
      </c>
      <c r="QNZ387" s="91"/>
      <c r="QOA387" s="91"/>
      <c r="QOB387" s="91"/>
      <c r="QOC387" s="91"/>
      <c r="QOD387" s="91"/>
      <c r="QOE387" s="91"/>
      <c r="QOF387" s="91"/>
      <c r="QOG387" s="91" t="s">
        <v>218</v>
      </c>
      <c r="QOH387" s="91"/>
      <c r="QOI387" s="91"/>
      <c r="QOJ387" s="91"/>
      <c r="QOK387" s="91"/>
      <c r="QOL387" s="91"/>
      <c r="QOM387" s="91"/>
      <c r="QON387" s="91"/>
      <c r="QOO387" s="91" t="s">
        <v>218</v>
      </c>
      <c r="QOP387" s="91"/>
      <c r="QOQ387" s="91"/>
      <c r="QOR387" s="91"/>
      <c r="QOS387" s="91"/>
      <c r="QOT387" s="91"/>
      <c r="QOU387" s="91"/>
      <c r="QOV387" s="91"/>
      <c r="QOW387" s="91" t="s">
        <v>218</v>
      </c>
      <c r="QOX387" s="91"/>
      <c r="QOY387" s="91"/>
      <c r="QOZ387" s="91"/>
      <c r="QPA387" s="91"/>
      <c r="QPB387" s="91"/>
      <c r="QPC387" s="91"/>
      <c r="QPD387" s="91"/>
      <c r="QPE387" s="91" t="s">
        <v>218</v>
      </c>
      <c r="QPF387" s="91"/>
      <c r="QPG387" s="91"/>
      <c r="QPH387" s="91"/>
      <c r="QPI387" s="91"/>
      <c r="QPJ387" s="91"/>
      <c r="QPK387" s="91"/>
      <c r="QPL387" s="91"/>
      <c r="QPM387" s="91" t="s">
        <v>218</v>
      </c>
      <c r="QPN387" s="91"/>
      <c r="QPO387" s="91"/>
      <c r="QPP387" s="91"/>
      <c r="QPQ387" s="91"/>
      <c r="QPR387" s="91"/>
      <c r="QPS387" s="91"/>
      <c r="QPT387" s="91"/>
      <c r="QPU387" s="91" t="s">
        <v>218</v>
      </c>
      <c r="QPV387" s="91"/>
      <c r="QPW387" s="91"/>
      <c r="QPX387" s="91"/>
      <c r="QPY387" s="91"/>
      <c r="QPZ387" s="91"/>
      <c r="QQA387" s="91"/>
      <c r="QQB387" s="91"/>
      <c r="QQC387" s="91" t="s">
        <v>218</v>
      </c>
      <c r="QQD387" s="91"/>
      <c r="QQE387" s="91"/>
      <c r="QQF387" s="91"/>
      <c r="QQG387" s="91"/>
      <c r="QQH387" s="91"/>
      <c r="QQI387" s="91"/>
      <c r="QQJ387" s="91"/>
      <c r="QQK387" s="91" t="s">
        <v>218</v>
      </c>
      <c r="QQL387" s="91"/>
      <c r="QQM387" s="91"/>
      <c r="QQN387" s="91"/>
      <c r="QQO387" s="91"/>
      <c r="QQP387" s="91"/>
      <c r="QQQ387" s="91"/>
      <c r="QQR387" s="91"/>
      <c r="QQS387" s="91" t="s">
        <v>218</v>
      </c>
      <c r="QQT387" s="91"/>
      <c r="QQU387" s="91"/>
      <c r="QQV387" s="91"/>
      <c r="QQW387" s="91"/>
      <c r="QQX387" s="91"/>
      <c r="QQY387" s="91"/>
      <c r="QQZ387" s="91"/>
      <c r="QRA387" s="91" t="s">
        <v>218</v>
      </c>
      <c r="QRB387" s="91"/>
      <c r="QRC387" s="91"/>
      <c r="QRD387" s="91"/>
      <c r="QRE387" s="91"/>
      <c r="QRF387" s="91"/>
      <c r="QRG387" s="91"/>
      <c r="QRH387" s="91"/>
      <c r="QRI387" s="91" t="s">
        <v>218</v>
      </c>
      <c r="QRJ387" s="91"/>
      <c r="QRK387" s="91"/>
      <c r="QRL387" s="91"/>
      <c r="QRM387" s="91"/>
      <c r="QRN387" s="91"/>
      <c r="QRO387" s="91"/>
      <c r="QRP387" s="91"/>
      <c r="QRQ387" s="91" t="s">
        <v>218</v>
      </c>
      <c r="QRR387" s="91"/>
      <c r="QRS387" s="91"/>
      <c r="QRT387" s="91"/>
      <c r="QRU387" s="91"/>
      <c r="QRV387" s="91"/>
      <c r="QRW387" s="91"/>
      <c r="QRX387" s="91"/>
      <c r="QRY387" s="91" t="s">
        <v>218</v>
      </c>
      <c r="QRZ387" s="91"/>
      <c r="QSA387" s="91"/>
      <c r="QSB387" s="91"/>
      <c r="QSC387" s="91"/>
      <c r="QSD387" s="91"/>
      <c r="QSE387" s="91"/>
      <c r="QSF387" s="91"/>
      <c r="QSG387" s="91" t="s">
        <v>218</v>
      </c>
      <c r="QSH387" s="91"/>
      <c r="QSI387" s="91"/>
      <c r="QSJ387" s="91"/>
      <c r="QSK387" s="91"/>
      <c r="QSL387" s="91"/>
      <c r="QSM387" s="91"/>
      <c r="QSN387" s="91"/>
      <c r="QSO387" s="91" t="s">
        <v>218</v>
      </c>
      <c r="QSP387" s="91"/>
      <c r="QSQ387" s="91"/>
      <c r="QSR387" s="91"/>
      <c r="QSS387" s="91"/>
      <c r="QST387" s="91"/>
      <c r="QSU387" s="91"/>
      <c r="QSV387" s="91"/>
      <c r="QSW387" s="91" t="s">
        <v>218</v>
      </c>
      <c r="QSX387" s="91"/>
      <c r="QSY387" s="91"/>
      <c r="QSZ387" s="91"/>
      <c r="QTA387" s="91"/>
      <c r="QTB387" s="91"/>
      <c r="QTC387" s="91"/>
      <c r="QTD387" s="91"/>
      <c r="QTE387" s="91" t="s">
        <v>218</v>
      </c>
      <c r="QTF387" s="91"/>
      <c r="QTG387" s="91"/>
      <c r="QTH387" s="91"/>
      <c r="QTI387" s="91"/>
      <c r="QTJ387" s="91"/>
      <c r="QTK387" s="91"/>
      <c r="QTL387" s="91"/>
      <c r="QTM387" s="91" t="s">
        <v>218</v>
      </c>
      <c r="QTN387" s="91"/>
      <c r="QTO387" s="91"/>
      <c r="QTP387" s="91"/>
      <c r="QTQ387" s="91"/>
      <c r="QTR387" s="91"/>
      <c r="QTS387" s="91"/>
      <c r="QTT387" s="91"/>
      <c r="QTU387" s="91" t="s">
        <v>218</v>
      </c>
      <c r="QTV387" s="91"/>
      <c r="QTW387" s="91"/>
      <c r="QTX387" s="91"/>
      <c r="QTY387" s="91"/>
      <c r="QTZ387" s="91"/>
      <c r="QUA387" s="91"/>
      <c r="QUB387" s="91"/>
      <c r="QUC387" s="91" t="s">
        <v>218</v>
      </c>
      <c r="QUD387" s="91"/>
      <c r="QUE387" s="91"/>
      <c r="QUF387" s="91"/>
      <c r="QUG387" s="91"/>
      <c r="QUH387" s="91"/>
      <c r="QUI387" s="91"/>
      <c r="QUJ387" s="91"/>
      <c r="QUK387" s="91" t="s">
        <v>218</v>
      </c>
      <c r="QUL387" s="91"/>
      <c r="QUM387" s="91"/>
      <c r="QUN387" s="91"/>
      <c r="QUO387" s="91"/>
      <c r="QUP387" s="91"/>
      <c r="QUQ387" s="91"/>
      <c r="QUR387" s="91"/>
      <c r="QUS387" s="91" t="s">
        <v>218</v>
      </c>
      <c r="QUT387" s="91"/>
      <c r="QUU387" s="91"/>
      <c r="QUV387" s="91"/>
      <c r="QUW387" s="91"/>
      <c r="QUX387" s="91"/>
      <c r="QUY387" s="91"/>
      <c r="QUZ387" s="91"/>
      <c r="QVA387" s="91" t="s">
        <v>218</v>
      </c>
      <c r="QVB387" s="91"/>
      <c r="QVC387" s="91"/>
      <c r="QVD387" s="91"/>
      <c r="QVE387" s="91"/>
      <c r="QVF387" s="91"/>
      <c r="QVG387" s="91"/>
      <c r="QVH387" s="91"/>
      <c r="QVI387" s="91" t="s">
        <v>218</v>
      </c>
      <c r="QVJ387" s="91"/>
      <c r="QVK387" s="91"/>
      <c r="QVL387" s="91"/>
      <c r="QVM387" s="91"/>
      <c r="QVN387" s="91"/>
      <c r="QVO387" s="91"/>
      <c r="QVP387" s="91"/>
      <c r="QVQ387" s="91" t="s">
        <v>218</v>
      </c>
      <c r="QVR387" s="91"/>
      <c r="QVS387" s="91"/>
      <c r="QVT387" s="91"/>
      <c r="QVU387" s="91"/>
      <c r="QVV387" s="91"/>
      <c r="QVW387" s="91"/>
      <c r="QVX387" s="91"/>
      <c r="QVY387" s="91" t="s">
        <v>218</v>
      </c>
      <c r="QVZ387" s="91"/>
      <c r="QWA387" s="91"/>
      <c r="QWB387" s="91"/>
      <c r="QWC387" s="91"/>
      <c r="QWD387" s="91"/>
      <c r="QWE387" s="91"/>
      <c r="QWF387" s="91"/>
      <c r="QWG387" s="91" t="s">
        <v>218</v>
      </c>
      <c r="QWH387" s="91"/>
      <c r="QWI387" s="91"/>
      <c r="QWJ387" s="91"/>
      <c r="QWK387" s="91"/>
      <c r="QWL387" s="91"/>
      <c r="QWM387" s="91"/>
      <c r="QWN387" s="91"/>
      <c r="QWO387" s="91" t="s">
        <v>218</v>
      </c>
      <c r="QWP387" s="91"/>
      <c r="QWQ387" s="91"/>
      <c r="QWR387" s="91"/>
      <c r="QWS387" s="91"/>
      <c r="QWT387" s="91"/>
      <c r="QWU387" s="91"/>
      <c r="QWV387" s="91"/>
      <c r="QWW387" s="91" t="s">
        <v>218</v>
      </c>
      <c r="QWX387" s="91"/>
      <c r="QWY387" s="91"/>
      <c r="QWZ387" s="91"/>
      <c r="QXA387" s="91"/>
      <c r="QXB387" s="91"/>
      <c r="QXC387" s="91"/>
      <c r="QXD387" s="91"/>
      <c r="QXE387" s="91" t="s">
        <v>218</v>
      </c>
      <c r="QXF387" s="91"/>
      <c r="QXG387" s="91"/>
      <c r="QXH387" s="91"/>
      <c r="QXI387" s="91"/>
      <c r="QXJ387" s="91"/>
      <c r="QXK387" s="91"/>
      <c r="QXL387" s="91"/>
      <c r="QXM387" s="91" t="s">
        <v>218</v>
      </c>
      <c r="QXN387" s="91"/>
      <c r="QXO387" s="91"/>
      <c r="QXP387" s="91"/>
      <c r="QXQ387" s="91"/>
      <c r="QXR387" s="91"/>
      <c r="QXS387" s="91"/>
      <c r="QXT387" s="91"/>
      <c r="QXU387" s="91" t="s">
        <v>218</v>
      </c>
      <c r="QXV387" s="91"/>
      <c r="QXW387" s="91"/>
      <c r="QXX387" s="91"/>
      <c r="QXY387" s="91"/>
      <c r="QXZ387" s="91"/>
      <c r="QYA387" s="91"/>
      <c r="QYB387" s="91"/>
      <c r="QYC387" s="91" t="s">
        <v>218</v>
      </c>
      <c r="QYD387" s="91"/>
      <c r="QYE387" s="91"/>
      <c r="QYF387" s="91"/>
      <c r="QYG387" s="91"/>
      <c r="QYH387" s="91"/>
      <c r="QYI387" s="91"/>
      <c r="QYJ387" s="91"/>
      <c r="QYK387" s="91" t="s">
        <v>218</v>
      </c>
      <c r="QYL387" s="91"/>
      <c r="QYM387" s="91"/>
      <c r="QYN387" s="91"/>
      <c r="QYO387" s="91"/>
      <c r="QYP387" s="91"/>
      <c r="QYQ387" s="91"/>
      <c r="QYR387" s="91"/>
      <c r="QYS387" s="91" t="s">
        <v>218</v>
      </c>
      <c r="QYT387" s="91"/>
      <c r="QYU387" s="91"/>
      <c r="QYV387" s="91"/>
      <c r="QYW387" s="91"/>
      <c r="QYX387" s="91"/>
      <c r="QYY387" s="91"/>
      <c r="QYZ387" s="91"/>
      <c r="QZA387" s="91" t="s">
        <v>218</v>
      </c>
      <c r="QZB387" s="91"/>
      <c r="QZC387" s="91"/>
      <c r="QZD387" s="91"/>
      <c r="QZE387" s="91"/>
      <c r="QZF387" s="91"/>
      <c r="QZG387" s="91"/>
      <c r="QZH387" s="91"/>
      <c r="QZI387" s="91" t="s">
        <v>218</v>
      </c>
      <c r="QZJ387" s="91"/>
      <c r="QZK387" s="91"/>
      <c r="QZL387" s="91"/>
      <c r="QZM387" s="91"/>
      <c r="QZN387" s="91"/>
      <c r="QZO387" s="91"/>
      <c r="QZP387" s="91"/>
      <c r="QZQ387" s="91" t="s">
        <v>218</v>
      </c>
      <c r="QZR387" s="91"/>
      <c r="QZS387" s="91"/>
      <c r="QZT387" s="91"/>
      <c r="QZU387" s="91"/>
      <c r="QZV387" s="91"/>
      <c r="QZW387" s="91"/>
      <c r="QZX387" s="91"/>
      <c r="QZY387" s="91" t="s">
        <v>218</v>
      </c>
      <c r="QZZ387" s="91"/>
      <c r="RAA387" s="91"/>
      <c r="RAB387" s="91"/>
      <c r="RAC387" s="91"/>
      <c r="RAD387" s="91"/>
      <c r="RAE387" s="91"/>
      <c r="RAF387" s="91"/>
      <c r="RAG387" s="91" t="s">
        <v>218</v>
      </c>
      <c r="RAH387" s="91"/>
      <c r="RAI387" s="91"/>
      <c r="RAJ387" s="91"/>
      <c r="RAK387" s="91"/>
      <c r="RAL387" s="91"/>
      <c r="RAM387" s="91"/>
      <c r="RAN387" s="91"/>
      <c r="RAO387" s="91" t="s">
        <v>218</v>
      </c>
      <c r="RAP387" s="91"/>
      <c r="RAQ387" s="91"/>
      <c r="RAR387" s="91"/>
      <c r="RAS387" s="91"/>
      <c r="RAT387" s="91"/>
      <c r="RAU387" s="91"/>
      <c r="RAV387" s="91"/>
      <c r="RAW387" s="91" t="s">
        <v>218</v>
      </c>
      <c r="RAX387" s="91"/>
      <c r="RAY387" s="91"/>
      <c r="RAZ387" s="91"/>
      <c r="RBA387" s="91"/>
      <c r="RBB387" s="91"/>
      <c r="RBC387" s="91"/>
      <c r="RBD387" s="91"/>
      <c r="RBE387" s="91" t="s">
        <v>218</v>
      </c>
      <c r="RBF387" s="91"/>
      <c r="RBG387" s="91"/>
      <c r="RBH387" s="91"/>
      <c r="RBI387" s="91"/>
      <c r="RBJ387" s="91"/>
      <c r="RBK387" s="91"/>
      <c r="RBL387" s="91"/>
      <c r="RBM387" s="91" t="s">
        <v>218</v>
      </c>
      <c r="RBN387" s="91"/>
      <c r="RBO387" s="91"/>
      <c r="RBP387" s="91"/>
      <c r="RBQ387" s="91"/>
      <c r="RBR387" s="91"/>
      <c r="RBS387" s="91"/>
      <c r="RBT387" s="91"/>
      <c r="RBU387" s="91" t="s">
        <v>218</v>
      </c>
      <c r="RBV387" s="91"/>
      <c r="RBW387" s="91"/>
      <c r="RBX387" s="91"/>
      <c r="RBY387" s="91"/>
      <c r="RBZ387" s="91"/>
      <c r="RCA387" s="91"/>
      <c r="RCB387" s="91"/>
      <c r="RCC387" s="91" t="s">
        <v>218</v>
      </c>
      <c r="RCD387" s="91"/>
      <c r="RCE387" s="91"/>
      <c r="RCF387" s="91"/>
      <c r="RCG387" s="91"/>
      <c r="RCH387" s="91"/>
      <c r="RCI387" s="91"/>
      <c r="RCJ387" s="91"/>
      <c r="RCK387" s="91" t="s">
        <v>218</v>
      </c>
      <c r="RCL387" s="91"/>
      <c r="RCM387" s="91"/>
      <c r="RCN387" s="91"/>
      <c r="RCO387" s="91"/>
      <c r="RCP387" s="91"/>
      <c r="RCQ387" s="91"/>
      <c r="RCR387" s="91"/>
      <c r="RCS387" s="91" t="s">
        <v>218</v>
      </c>
      <c r="RCT387" s="91"/>
      <c r="RCU387" s="91"/>
      <c r="RCV387" s="91"/>
      <c r="RCW387" s="91"/>
      <c r="RCX387" s="91"/>
      <c r="RCY387" s="91"/>
      <c r="RCZ387" s="91"/>
      <c r="RDA387" s="91" t="s">
        <v>218</v>
      </c>
      <c r="RDB387" s="91"/>
      <c r="RDC387" s="91"/>
      <c r="RDD387" s="91"/>
      <c r="RDE387" s="91"/>
      <c r="RDF387" s="91"/>
      <c r="RDG387" s="91"/>
      <c r="RDH387" s="91"/>
      <c r="RDI387" s="91" t="s">
        <v>218</v>
      </c>
      <c r="RDJ387" s="91"/>
      <c r="RDK387" s="91"/>
      <c r="RDL387" s="91"/>
      <c r="RDM387" s="91"/>
      <c r="RDN387" s="91"/>
      <c r="RDO387" s="91"/>
      <c r="RDP387" s="91"/>
      <c r="RDQ387" s="91" t="s">
        <v>218</v>
      </c>
      <c r="RDR387" s="91"/>
      <c r="RDS387" s="91"/>
      <c r="RDT387" s="91"/>
      <c r="RDU387" s="91"/>
      <c r="RDV387" s="91"/>
      <c r="RDW387" s="91"/>
      <c r="RDX387" s="91"/>
      <c r="RDY387" s="91" t="s">
        <v>218</v>
      </c>
      <c r="RDZ387" s="91"/>
      <c r="REA387" s="91"/>
      <c r="REB387" s="91"/>
      <c r="REC387" s="91"/>
      <c r="RED387" s="91"/>
      <c r="REE387" s="91"/>
      <c r="REF387" s="91"/>
      <c r="REG387" s="91" t="s">
        <v>218</v>
      </c>
      <c r="REH387" s="91"/>
      <c r="REI387" s="91"/>
      <c r="REJ387" s="91"/>
      <c r="REK387" s="91"/>
      <c r="REL387" s="91"/>
      <c r="REM387" s="91"/>
      <c r="REN387" s="91"/>
      <c r="REO387" s="91" t="s">
        <v>218</v>
      </c>
      <c r="REP387" s="91"/>
      <c r="REQ387" s="91"/>
      <c r="RER387" s="91"/>
      <c r="RES387" s="91"/>
      <c r="RET387" s="91"/>
      <c r="REU387" s="91"/>
      <c r="REV387" s="91"/>
      <c r="REW387" s="91" t="s">
        <v>218</v>
      </c>
      <c r="REX387" s="91"/>
      <c r="REY387" s="91"/>
      <c r="REZ387" s="91"/>
      <c r="RFA387" s="91"/>
      <c r="RFB387" s="91"/>
      <c r="RFC387" s="91"/>
      <c r="RFD387" s="91"/>
      <c r="RFE387" s="91" t="s">
        <v>218</v>
      </c>
      <c r="RFF387" s="91"/>
      <c r="RFG387" s="91"/>
      <c r="RFH387" s="91"/>
      <c r="RFI387" s="91"/>
      <c r="RFJ387" s="91"/>
      <c r="RFK387" s="91"/>
      <c r="RFL387" s="91"/>
      <c r="RFM387" s="91" t="s">
        <v>218</v>
      </c>
      <c r="RFN387" s="91"/>
      <c r="RFO387" s="91"/>
      <c r="RFP387" s="91"/>
      <c r="RFQ387" s="91"/>
      <c r="RFR387" s="91"/>
      <c r="RFS387" s="91"/>
      <c r="RFT387" s="91"/>
      <c r="RFU387" s="91" t="s">
        <v>218</v>
      </c>
      <c r="RFV387" s="91"/>
      <c r="RFW387" s="91"/>
      <c r="RFX387" s="91"/>
      <c r="RFY387" s="91"/>
      <c r="RFZ387" s="91"/>
      <c r="RGA387" s="91"/>
      <c r="RGB387" s="91"/>
      <c r="RGC387" s="91" t="s">
        <v>218</v>
      </c>
      <c r="RGD387" s="91"/>
      <c r="RGE387" s="91"/>
      <c r="RGF387" s="91"/>
      <c r="RGG387" s="91"/>
      <c r="RGH387" s="91"/>
      <c r="RGI387" s="91"/>
      <c r="RGJ387" s="91"/>
      <c r="RGK387" s="91" t="s">
        <v>218</v>
      </c>
      <c r="RGL387" s="91"/>
      <c r="RGM387" s="91"/>
      <c r="RGN387" s="91"/>
      <c r="RGO387" s="91"/>
      <c r="RGP387" s="91"/>
      <c r="RGQ387" s="91"/>
      <c r="RGR387" s="91"/>
      <c r="RGS387" s="91" t="s">
        <v>218</v>
      </c>
      <c r="RGT387" s="91"/>
      <c r="RGU387" s="91"/>
      <c r="RGV387" s="91"/>
      <c r="RGW387" s="91"/>
      <c r="RGX387" s="91"/>
      <c r="RGY387" s="91"/>
      <c r="RGZ387" s="91"/>
      <c r="RHA387" s="91" t="s">
        <v>218</v>
      </c>
      <c r="RHB387" s="91"/>
      <c r="RHC387" s="91"/>
      <c r="RHD387" s="91"/>
      <c r="RHE387" s="91"/>
      <c r="RHF387" s="91"/>
      <c r="RHG387" s="91"/>
      <c r="RHH387" s="91"/>
      <c r="RHI387" s="91" t="s">
        <v>218</v>
      </c>
      <c r="RHJ387" s="91"/>
      <c r="RHK387" s="91"/>
      <c r="RHL387" s="91"/>
      <c r="RHM387" s="91"/>
      <c r="RHN387" s="91"/>
      <c r="RHO387" s="91"/>
      <c r="RHP387" s="91"/>
      <c r="RHQ387" s="91" t="s">
        <v>218</v>
      </c>
      <c r="RHR387" s="91"/>
      <c r="RHS387" s="91"/>
      <c r="RHT387" s="91"/>
      <c r="RHU387" s="91"/>
      <c r="RHV387" s="91"/>
      <c r="RHW387" s="91"/>
      <c r="RHX387" s="91"/>
      <c r="RHY387" s="91" t="s">
        <v>218</v>
      </c>
      <c r="RHZ387" s="91"/>
      <c r="RIA387" s="91"/>
      <c r="RIB387" s="91"/>
      <c r="RIC387" s="91"/>
      <c r="RID387" s="91"/>
      <c r="RIE387" s="91"/>
      <c r="RIF387" s="91"/>
      <c r="RIG387" s="91" t="s">
        <v>218</v>
      </c>
      <c r="RIH387" s="91"/>
      <c r="RII387" s="91"/>
      <c r="RIJ387" s="91"/>
      <c r="RIK387" s="91"/>
      <c r="RIL387" s="91"/>
      <c r="RIM387" s="91"/>
      <c r="RIN387" s="91"/>
      <c r="RIO387" s="91" t="s">
        <v>218</v>
      </c>
      <c r="RIP387" s="91"/>
      <c r="RIQ387" s="91"/>
      <c r="RIR387" s="91"/>
      <c r="RIS387" s="91"/>
      <c r="RIT387" s="91"/>
      <c r="RIU387" s="91"/>
      <c r="RIV387" s="91"/>
      <c r="RIW387" s="91" t="s">
        <v>218</v>
      </c>
      <c r="RIX387" s="91"/>
      <c r="RIY387" s="91"/>
      <c r="RIZ387" s="91"/>
      <c r="RJA387" s="91"/>
      <c r="RJB387" s="91"/>
      <c r="RJC387" s="91"/>
      <c r="RJD387" s="91"/>
      <c r="RJE387" s="91" t="s">
        <v>218</v>
      </c>
      <c r="RJF387" s="91"/>
      <c r="RJG387" s="91"/>
      <c r="RJH387" s="91"/>
      <c r="RJI387" s="91"/>
      <c r="RJJ387" s="91"/>
      <c r="RJK387" s="91"/>
      <c r="RJL387" s="91"/>
      <c r="RJM387" s="91" t="s">
        <v>218</v>
      </c>
      <c r="RJN387" s="91"/>
      <c r="RJO387" s="91"/>
      <c r="RJP387" s="91"/>
      <c r="RJQ387" s="91"/>
      <c r="RJR387" s="91"/>
      <c r="RJS387" s="91"/>
      <c r="RJT387" s="91"/>
      <c r="RJU387" s="91" t="s">
        <v>218</v>
      </c>
      <c r="RJV387" s="91"/>
      <c r="RJW387" s="91"/>
      <c r="RJX387" s="91"/>
      <c r="RJY387" s="91"/>
      <c r="RJZ387" s="91"/>
      <c r="RKA387" s="91"/>
      <c r="RKB387" s="91"/>
      <c r="RKC387" s="91" t="s">
        <v>218</v>
      </c>
      <c r="RKD387" s="91"/>
      <c r="RKE387" s="91"/>
      <c r="RKF387" s="91"/>
      <c r="RKG387" s="91"/>
      <c r="RKH387" s="91"/>
      <c r="RKI387" s="91"/>
      <c r="RKJ387" s="91"/>
      <c r="RKK387" s="91" t="s">
        <v>218</v>
      </c>
      <c r="RKL387" s="91"/>
      <c r="RKM387" s="91"/>
      <c r="RKN387" s="91"/>
      <c r="RKO387" s="91"/>
      <c r="RKP387" s="91"/>
      <c r="RKQ387" s="91"/>
      <c r="RKR387" s="91"/>
      <c r="RKS387" s="91" t="s">
        <v>218</v>
      </c>
      <c r="RKT387" s="91"/>
      <c r="RKU387" s="91"/>
      <c r="RKV387" s="91"/>
      <c r="RKW387" s="91"/>
      <c r="RKX387" s="91"/>
      <c r="RKY387" s="91"/>
      <c r="RKZ387" s="91"/>
      <c r="RLA387" s="91" t="s">
        <v>218</v>
      </c>
      <c r="RLB387" s="91"/>
      <c r="RLC387" s="91"/>
      <c r="RLD387" s="91"/>
      <c r="RLE387" s="91"/>
      <c r="RLF387" s="91"/>
      <c r="RLG387" s="91"/>
      <c r="RLH387" s="91"/>
      <c r="RLI387" s="91" t="s">
        <v>218</v>
      </c>
      <c r="RLJ387" s="91"/>
      <c r="RLK387" s="91"/>
      <c r="RLL387" s="91"/>
      <c r="RLM387" s="91"/>
      <c r="RLN387" s="91"/>
      <c r="RLO387" s="91"/>
      <c r="RLP387" s="91"/>
      <c r="RLQ387" s="91" t="s">
        <v>218</v>
      </c>
      <c r="RLR387" s="91"/>
      <c r="RLS387" s="91"/>
      <c r="RLT387" s="91"/>
      <c r="RLU387" s="91"/>
      <c r="RLV387" s="91"/>
      <c r="RLW387" s="91"/>
      <c r="RLX387" s="91"/>
      <c r="RLY387" s="91" t="s">
        <v>218</v>
      </c>
      <c r="RLZ387" s="91"/>
      <c r="RMA387" s="91"/>
      <c r="RMB387" s="91"/>
      <c r="RMC387" s="91"/>
      <c r="RMD387" s="91"/>
      <c r="RME387" s="91"/>
      <c r="RMF387" s="91"/>
      <c r="RMG387" s="91" t="s">
        <v>218</v>
      </c>
      <c r="RMH387" s="91"/>
      <c r="RMI387" s="91"/>
      <c r="RMJ387" s="91"/>
      <c r="RMK387" s="91"/>
      <c r="RML387" s="91"/>
      <c r="RMM387" s="91"/>
      <c r="RMN387" s="91"/>
      <c r="RMO387" s="91" t="s">
        <v>218</v>
      </c>
      <c r="RMP387" s="91"/>
      <c r="RMQ387" s="91"/>
      <c r="RMR387" s="91"/>
      <c r="RMS387" s="91"/>
      <c r="RMT387" s="91"/>
      <c r="RMU387" s="91"/>
      <c r="RMV387" s="91"/>
      <c r="RMW387" s="91" t="s">
        <v>218</v>
      </c>
      <c r="RMX387" s="91"/>
      <c r="RMY387" s="91"/>
      <c r="RMZ387" s="91"/>
      <c r="RNA387" s="91"/>
      <c r="RNB387" s="91"/>
      <c r="RNC387" s="91"/>
      <c r="RND387" s="91"/>
      <c r="RNE387" s="91" t="s">
        <v>218</v>
      </c>
      <c r="RNF387" s="91"/>
      <c r="RNG387" s="91"/>
      <c r="RNH387" s="91"/>
      <c r="RNI387" s="91"/>
      <c r="RNJ387" s="91"/>
      <c r="RNK387" s="91"/>
      <c r="RNL387" s="91"/>
      <c r="RNM387" s="91" t="s">
        <v>218</v>
      </c>
      <c r="RNN387" s="91"/>
      <c r="RNO387" s="91"/>
      <c r="RNP387" s="91"/>
      <c r="RNQ387" s="91"/>
      <c r="RNR387" s="91"/>
      <c r="RNS387" s="91"/>
      <c r="RNT387" s="91"/>
      <c r="RNU387" s="91" t="s">
        <v>218</v>
      </c>
      <c r="RNV387" s="91"/>
      <c r="RNW387" s="91"/>
      <c r="RNX387" s="91"/>
      <c r="RNY387" s="91"/>
      <c r="RNZ387" s="91"/>
      <c r="ROA387" s="91"/>
      <c r="ROB387" s="91"/>
      <c r="ROC387" s="91" t="s">
        <v>218</v>
      </c>
      <c r="ROD387" s="91"/>
      <c r="ROE387" s="91"/>
      <c r="ROF387" s="91"/>
      <c r="ROG387" s="91"/>
      <c r="ROH387" s="91"/>
      <c r="ROI387" s="91"/>
      <c r="ROJ387" s="91"/>
      <c r="ROK387" s="91" t="s">
        <v>218</v>
      </c>
      <c r="ROL387" s="91"/>
      <c r="ROM387" s="91"/>
      <c r="RON387" s="91"/>
      <c r="ROO387" s="91"/>
      <c r="ROP387" s="91"/>
      <c r="ROQ387" s="91"/>
      <c r="ROR387" s="91"/>
      <c r="ROS387" s="91" t="s">
        <v>218</v>
      </c>
      <c r="ROT387" s="91"/>
      <c r="ROU387" s="91"/>
      <c r="ROV387" s="91"/>
      <c r="ROW387" s="91"/>
      <c r="ROX387" s="91"/>
      <c r="ROY387" s="91"/>
      <c r="ROZ387" s="91"/>
      <c r="RPA387" s="91" t="s">
        <v>218</v>
      </c>
      <c r="RPB387" s="91"/>
      <c r="RPC387" s="91"/>
      <c r="RPD387" s="91"/>
      <c r="RPE387" s="91"/>
      <c r="RPF387" s="91"/>
      <c r="RPG387" s="91"/>
      <c r="RPH387" s="91"/>
      <c r="RPI387" s="91" t="s">
        <v>218</v>
      </c>
      <c r="RPJ387" s="91"/>
      <c r="RPK387" s="91"/>
      <c r="RPL387" s="91"/>
      <c r="RPM387" s="91"/>
      <c r="RPN387" s="91"/>
      <c r="RPO387" s="91"/>
      <c r="RPP387" s="91"/>
      <c r="RPQ387" s="91" t="s">
        <v>218</v>
      </c>
      <c r="RPR387" s="91"/>
      <c r="RPS387" s="91"/>
      <c r="RPT387" s="91"/>
      <c r="RPU387" s="91"/>
      <c r="RPV387" s="91"/>
      <c r="RPW387" s="91"/>
      <c r="RPX387" s="91"/>
      <c r="RPY387" s="91" t="s">
        <v>218</v>
      </c>
      <c r="RPZ387" s="91"/>
      <c r="RQA387" s="91"/>
      <c r="RQB387" s="91"/>
      <c r="RQC387" s="91"/>
      <c r="RQD387" s="91"/>
      <c r="RQE387" s="91"/>
      <c r="RQF387" s="91"/>
      <c r="RQG387" s="91" t="s">
        <v>218</v>
      </c>
      <c r="RQH387" s="91"/>
      <c r="RQI387" s="91"/>
      <c r="RQJ387" s="91"/>
      <c r="RQK387" s="91"/>
      <c r="RQL387" s="91"/>
      <c r="RQM387" s="91"/>
      <c r="RQN387" s="91"/>
      <c r="RQO387" s="91" t="s">
        <v>218</v>
      </c>
      <c r="RQP387" s="91"/>
      <c r="RQQ387" s="91"/>
      <c r="RQR387" s="91"/>
      <c r="RQS387" s="91"/>
      <c r="RQT387" s="91"/>
      <c r="RQU387" s="91"/>
      <c r="RQV387" s="91"/>
      <c r="RQW387" s="91" t="s">
        <v>218</v>
      </c>
      <c r="RQX387" s="91"/>
      <c r="RQY387" s="91"/>
      <c r="RQZ387" s="91"/>
      <c r="RRA387" s="91"/>
      <c r="RRB387" s="91"/>
      <c r="RRC387" s="91"/>
      <c r="RRD387" s="91"/>
      <c r="RRE387" s="91" t="s">
        <v>218</v>
      </c>
      <c r="RRF387" s="91"/>
      <c r="RRG387" s="91"/>
      <c r="RRH387" s="91"/>
      <c r="RRI387" s="91"/>
      <c r="RRJ387" s="91"/>
      <c r="RRK387" s="91"/>
      <c r="RRL387" s="91"/>
      <c r="RRM387" s="91" t="s">
        <v>218</v>
      </c>
      <c r="RRN387" s="91"/>
      <c r="RRO387" s="91"/>
      <c r="RRP387" s="91"/>
      <c r="RRQ387" s="91"/>
      <c r="RRR387" s="91"/>
      <c r="RRS387" s="91"/>
      <c r="RRT387" s="91"/>
      <c r="RRU387" s="91" t="s">
        <v>218</v>
      </c>
      <c r="RRV387" s="91"/>
      <c r="RRW387" s="91"/>
      <c r="RRX387" s="91"/>
      <c r="RRY387" s="91"/>
      <c r="RRZ387" s="91"/>
      <c r="RSA387" s="91"/>
      <c r="RSB387" s="91"/>
      <c r="RSC387" s="91" t="s">
        <v>218</v>
      </c>
      <c r="RSD387" s="91"/>
      <c r="RSE387" s="91"/>
      <c r="RSF387" s="91"/>
      <c r="RSG387" s="91"/>
      <c r="RSH387" s="91"/>
      <c r="RSI387" s="91"/>
      <c r="RSJ387" s="91"/>
      <c r="RSK387" s="91" t="s">
        <v>218</v>
      </c>
      <c r="RSL387" s="91"/>
      <c r="RSM387" s="91"/>
      <c r="RSN387" s="91"/>
      <c r="RSO387" s="91"/>
      <c r="RSP387" s="91"/>
      <c r="RSQ387" s="91"/>
      <c r="RSR387" s="91"/>
      <c r="RSS387" s="91" t="s">
        <v>218</v>
      </c>
      <c r="RST387" s="91"/>
      <c r="RSU387" s="91"/>
      <c r="RSV387" s="91"/>
      <c r="RSW387" s="91"/>
      <c r="RSX387" s="91"/>
      <c r="RSY387" s="91"/>
      <c r="RSZ387" s="91"/>
      <c r="RTA387" s="91" t="s">
        <v>218</v>
      </c>
      <c r="RTB387" s="91"/>
      <c r="RTC387" s="91"/>
      <c r="RTD387" s="91"/>
      <c r="RTE387" s="91"/>
      <c r="RTF387" s="91"/>
      <c r="RTG387" s="91"/>
      <c r="RTH387" s="91"/>
      <c r="RTI387" s="91" t="s">
        <v>218</v>
      </c>
      <c r="RTJ387" s="91"/>
      <c r="RTK387" s="91"/>
      <c r="RTL387" s="91"/>
      <c r="RTM387" s="91"/>
      <c r="RTN387" s="91"/>
      <c r="RTO387" s="91"/>
      <c r="RTP387" s="91"/>
      <c r="RTQ387" s="91" t="s">
        <v>218</v>
      </c>
      <c r="RTR387" s="91"/>
      <c r="RTS387" s="91"/>
      <c r="RTT387" s="91"/>
      <c r="RTU387" s="91"/>
      <c r="RTV387" s="91"/>
      <c r="RTW387" s="91"/>
      <c r="RTX387" s="91"/>
      <c r="RTY387" s="91" t="s">
        <v>218</v>
      </c>
      <c r="RTZ387" s="91"/>
      <c r="RUA387" s="91"/>
      <c r="RUB387" s="91"/>
      <c r="RUC387" s="91"/>
      <c r="RUD387" s="91"/>
      <c r="RUE387" s="91"/>
      <c r="RUF387" s="91"/>
      <c r="RUG387" s="91" t="s">
        <v>218</v>
      </c>
      <c r="RUH387" s="91"/>
      <c r="RUI387" s="91"/>
      <c r="RUJ387" s="91"/>
      <c r="RUK387" s="91"/>
      <c r="RUL387" s="91"/>
      <c r="RUM387" s="91"/>
      <c r="RUN387" s="91"/>
      <c r="RUO387" s="91" t="s">
        <v>218</v>
      </c>
      <c r="RUP387" s="91"/>
      <c r="RUQ387" s="91"/>
      <c r="RUR387" s="91"/>
      <c r="RUS387" s="91"/>
      <c r="RUT387" s="91"/>
      <c r="RUU387" s="91"/>
      <c r="RUV387" s="91"/>
      <c r="RUW387" s="91" t="s">
        <v>218</v>
      </c>
      <c r="RUX387" s="91"/>
      <c r="RUY387" s="91"/>
      <c r="RUZ387" s="91"/>
      <c r="RVA387" s="91"/>
      <c r="RVB387" s="91"/>
      <c r="RVC387" s="91"/>
      <c r="RVD387" s="91"/>
      <c r="RVE387" s="91" t="s">
        <v>218</v>
      </c>
      <c r="RVF387" s="91"/>
      <c r="RVG387" s="91"/>
      <c r="RVH387" s="91"/>
      <c r="RVI387" s="91"/>
      <c r="RVJ387" s="91"/>
      <c r="RVK387" s="91"/>
      <c r="RVL387" s="91"/>
      <c r="RVM387" s="91" t="s">
        <v>218</v>
      </c>
      <c r="RVN387" s="91"/>
      <c r="RVO387" s="91"/>
      <c r="RVP387" s="91"/>
      <c r="RVQ387" s="91"/>
      <c r="RVR387" s="91"/>
      <c r="RVS387" s="91"/>
      <c r="RVT387" s="91"/>
      <c r="RVU387" s="91" t="s">
        <v>218</v>
      </c>
      <c r="RVV387" s="91"/>
      <c r="RVW387" s="91"/>
      <c r="RVX387" s="91"/>
      <c r="RVY387" s="91"/>
      <c r="RVZ387" s="91"/>
      <c r="RWA387" s="91"/>
      <c r="RWB387" s="91"/>
      <c r="RWC387" s="91" t="s">
        <v>218</v>
      </c>
      <c r="RWD387" s="91"/>
      <c r="RWE387" s="91"/>
      <c r="RWF387" s="91"/>
      <c r="RWG387" s="91"/>
      <c r="RWH387" s="91"/>
      <c r="RWI387" s="91"/>
      <c r="RWJ387" s="91"/>
      <c r="RWK387" s="91" t="s">
        <v>218</v>
      </c>
      <c r="RWL387" s="91"/>
      <c r="RWM387" s="91"/>
      <c r="RWN387" s="91"/>
      <c r="RWO387" s="91"/>
      <c r="RWP387" s="91"/>
      <c r="RWQ387" s="91"/>
      <c r="RWR387" s="91"/>
      <c r="RWS387" s="91" t="s">
        <v>218</v>
      </c>
      <c r="RWT387" s="91"/>
      <c r="RWU387" s="91"/>
      <c r="RWV387" s="91"/>
      <c r="RWW387" s="91"/>
      <c r="RWX387" s="91"/>
      <c r="RWY387" s="91"/>
      <c r="RWZ387" s="91"/>
      <c r="RXA387" s="91" t="s">
        <v>218</v>
      </c>
      <c r="RXB387" s="91"/>
      <c r="RXC387" s="91"/>
      <c r="RXD387" s="91"/>
      <c r="RXE387" s="91"/>
      <c r="RXF387" s="91"/>
      <c r="RXG387" s="91"/>
      <c r="RXH387" s="91"/>
      <c r="RXI387" s="91" t="s">
        <v>218</v>
      </c>
      <c r="RXJ387" s="91"/>
      <c r="RXK387" s="91"/>
      <c r="RXL387" s="91"/>
      <c r="RXM387" s="91"/>
      <c r="RXN387" s="91"/>
      <c r="RXO387" s="91"/>
      <c r="RXP387" s="91"/>
      <c r="RXQ387" s="91" t="s">
        <v>218</v>
      </c>
      <c r="RXR387" s="91"/>
      <c r="RXS387" s="91"/>
      <c r="RXT387" s="91"/>
      <c r="RXU387" s="91"/>
      <c r="RXV387" s="91"/>
      <c r="RXW387" s="91"/>
      <c r="RXX387" s="91"/>
      <c r="RXY387" s="91" t="s">
        <v>218</v>
      </c>
      <c r="RXZ387" s="91"/>
      <c r="RYA387" s="91"/>
      <c r="RYB387" s="91"/>
      <c r="RYC387" s="91"/>
      <c r="RYD387" s="91"/>
      <c r="RYE387" s="91"/>
      <c r="RYF387" s="91"/>
      <c r="RYG387" s="91" t="s">
        <v>218</v>
      </c>
      <c r="RYH387" s="91"/>
      <c r="RYI387" s="91"/>
      <c r="RYJ387" s="91"/>
      <c r="RYK387" s="91"/>
      <c r="RYL387" s="91"/>
      <c r="RYM387" s="91"/>
      <c r="RYN387" s="91"/>
      <c r="RYO387" s="91" t="s">
        <v>218</v>
      </c>
      <c r="RYP387" s="91"/>
      <c r="RYQ387" s="91"/>
      <c r="RYR387" s="91"/>
      <c r="RYS387" s="91"/>
      <c r="RYT387" s="91"/>
      <c r="RYU387" s="91"/>
      <c r="RYV387" s="91"/>
      <c r="RYW387" s="91" t="s">
        <v>218</v>
      </c>
      <c r="RYX387" s="91"/>
      <c r="RYY387" s="91"/>
      <c r="RYZ387" s="91"/>
      <c r="RZA387" s="91"/>
      <c r="RZB387" s="91"/>
      <c r="RZC387" s="91"/>
      <c r="RZD387" s="91"/>
      <c r="RZE387" s="91" t="s">
        <v>218</v>
      </c>
      <c r="RZF387" s="91"/>
      <c r="RZG387" s="91"/>
      <c r="RZH387" s="91"/>
      <c r="RZI387" s="91"/>
      <c r="RZJ387" s="91"/>
      <c r="RZK387" s="91"/>
      <c r="RZL387" s="91"/>
      <c r="RZM387" s="91" t="s">
        <v>218</v>
      </c>
      <c r="RZN387" s="91"/>
      <c r="RZO387" s="91"/>
      <c r="RZP387" s="91"/>
      <c r="RZQ387" s="91"/>
      <c r="RZR387" s="91"/>
      <c r="RZS387" s="91"/>
      <c r="RZT387" s="91"/>
      <c r="RZU387" s="91" t="s">
        <v>218</v>
      </c>
      <c r="RZV387" s="91"/>
      <c r="RZW387" s="91"/>
      <c r="RZX387" s="91"/>
      <c r="RZY387" s="91"/>
      <c r="RZZ387" s="91"/>
      <c r="SAA387" s="91"/>
      <c r="SAB387" s="91"/>
      <c r="SAC387" s="91" t="s">
        <v>218</v>
      </c>
      <c r="SAD387" s="91"/>
      <c r="SAE387" s="91"/>
      <c r="SAF387" s="91"/>
      <c r="SAG387" s="91"/>
      <c r="SAH387" s="91"/>
      <c r="SAI387" s="91"/>
      <c r="SAJ387" s="91"/>
      <c r="SAK387" s="91" t="s">
        <v>218</v>
      </c>
      <c r="SAL387" s="91"/>
      <c r="SAM387" s="91"/>
      <c r="SAN387" s="91"/>
      <c r="SAO387" s="91"/>
      <c r="SAP387" s="91"/>
      <c r="SAQ387" s="91"/>
      <c r="SAR387" s="91"/>
      <c r="SAS387" s="91" t="s">
        <v>218</v>
      </c>
      <c r="SAT387" s="91"/>
      <c r="SAU387" s="91"/>
      <c r="SAV387" s="91"/>
      <c r="SAW387" s="91"/>
      <c r="SAX387" s="91"/>
      <c r="SAY387" s="91"/>
      <c r="SAZ387" s="91"/>
      <c r="SBA387" s="91" t="s">
        <v>218</v>
      </c>
      <c r="SBB387" s="91"/>
      <c r="SBC387" s="91"/>
      <c r="SBD387" s="91"/>
      <c r="SBE387" s="91"/>
      <c r="SBF387" s="91"/>
      <c r="SBG387" s="91"/>
      <c r="SBH387" s="91"/>
      <c r="SBI387" s="91" t="s">
        <v>218</v>
      </c>
      <c r="SBJ387" s="91"/>
      <c r="SBK387" s="91"/>
      <c r="SBL387" s="91"/>
      <c r="SBM387" s="91"/>
      <c r="SBN387" s="91"/>
      <c r="SBO387" s="91"/>
      <c r="SBP387" s="91"/>
      <c r="SBQ387" s="91" t="s">
        <v>218</v>
      </c>
      <c r="SBR387" s="91"/>
      <c r="SBS387" s="91"/>
      <c r="SBT387" s="91"/>
      <c r="SBU387" s="91"/>
      <c r="SBV387" s="91"/>
      <c r="SBW387" s="91"/>
      <c r="SBX387" s="91"/>
      <c r="SBY387" s="91" t="s">
        <v>218</v>
      </c>
      <c r="SBZ387" s="91"/>
      <c r="SCA387" s="91"/>
      <c r="SCB387" s="91"/>
      <c r="SCC387" s="91"/>
      <c r="SCD387" s="91"/>
      <c r="SCE387" s="91"/>
      <c r="SCF387" s="91"/>
      <c r="SCG387" s="91" t="s">
        <v>218</v>
      </c>
      <c r="SCH387" s="91"/>
      <c r="SCI387" s="91"/>
      <c r="SCJ387" s="91"/>
      <c r="SCK387" s="91"/>
      <c r="SCL387" s="91"/>
      <c r="SCM387" s="91"/>
      <c r="SCN387" s="91"/>
      <c r="SCO387" s="91" t="s">
        <v>218</v>
      </c>
      <c r="SCP387" s="91"/>
      <c r="SCQ387" s="91"/>
      <c r="SCR387" s="91"/>
      <c r="SCS387" s="91"/>
      <c r="SCT387" s="91"/>
      <c r="SCU387" s="91"/>
      <c r="SCV387" s="91"/>
      <c r="SCW387" s="91" t="s">
        <v>218</v>
      </c>
      <c r="SCX387" s="91"/>
      <c r="SCY387" s="91"/>
      <c r="SCZ387" s="91"/>
      <c r="SDA387" s="91"/>
      <c r="SDB387" s="91"/>
      <c r="SDC387" s="91"/>
      <c r="SDD387" s="91"/>
      <c r="SDE387" s="91" t="s">
        <v>218</v>
      </c>
      <c r="SDF387" s="91"/>
      <c r="SDG387" s="91"/>
      <c r="SDH387" s="91"/>
      <c r="SDI387" s="91"/>
      <c r="SDJ387" s="91"/>
      <c r="SDK387" s="91"/>
      <c r="SDL387" s="91"/>
      <c r="SDM387" s="91" t="s">
        <v>218</v>
      </c>
      <c r="SDN387" s="91"/>
      <c r="SDO387" s="91"/>
      <c r="SDP387" s="91"/>
      <c r="SDQ387" s="91"/>
      <c r="SDR387" s="91"/>
      <c r="SDS387" s="91"/>
      <c r="SDT387" s="91"/>
      <c r="SDU387" s="91" t="s">
        <v>218</v>
      </c>
      <c r="SDV387" s="91"/>
      <c r="SDW387" s="91"/>
      <c r="SDX387" s="91"/>
      <c r="SDY387" s="91"/>
      <c r="SDZ387" s="91"/>
      <c r="SEA387" s="91"/>
      <c r="SEB387" s="91"/>
      <c r="SEC387" s="91" t="s">
        <v>218</v>
      </c>
      <c r="SED387" s="91"/>
      <c r="SEE387" s="91"/>
      <c r="SEF387" s="91"/>
      <c r="SEG387" s="91"/>
      <c r="SEH387" s="91"/>
      <c r="SEI387" s="91"/>
      <c r="SEJ387" s="91"/>
      <c r="SEK387" s="91" t="s">
        <v>218</v>
      </c>
      <c r="SEL387" s="91"/>
      <c r="SEM387" s="91"/>
      <c r="SEN387" s="91"/>
      <c r="SEO387" s="91"/>
      <c r="SEP387" s="91"/>
      <c r="SEQ387" s="91"/>
      <c r="SER387" s="91"/>
      <c r="SES387" s="91" t="s">
        <v>218</v>
      </c>
      <c r="SET387" s="91"/>
      <c r="SEU387" s="91"/>
      <c r="SEV387" s="91"/>
      <c r="SEW387" s="91"/>
      <c r="SEX387" s="91"/>
      <c r="SEY387" s="91"/>
      <c r="SEZ387" s="91"/>
      <c r="SFA387" s="91" t="s">
        <v>218</v>
      </c>
      <c r="SFB387" s="91"/>
      <c r="SFC387" s="91"/>
      <c r="SFD387" s="91"/>
      <c r="SFE387" s="91"/>
      <c r="SFF387" s="91"/>
      <c r="SFG387" s="91"/>
      <c r="SFH387" s="91"/>
      <c r="SFI387" s="91" t="s">
        <v>218</v>
      </c>
      <c r="SFJ387" s="91"/>
      <c r="SFK387" s="91"/>
      <c r="SFL387" s="91"/>
      <c r="SFM387" s="91"/>
      <c r="SFN387" s="91"/>
      <c r="SFO387" s="91"/>
      <c r="SFP387" s="91"/>
      <c r="SFQ387" s="91" t="s">
        <v>218</v>
      </c>
      <c r="SFR387" s="91"/>
      <c r="SFS387" s="91"/>
      <c r="SFT387" s="91"/>
      <c r="SFU387" s="91"/>
      <c r="SFV387" s="91"/>
      <c r="SFW387" s="91"/>
      <c r="SFX387" s="91"/>
      <c r="SFY387" s="91" t="s">
        <v>218</v>
      </c>
      <c r="SFZ387" s="91"/>
      <c r="SGA387" s="91"/>
      <c r="SGB387" s="91"/>
      <c r="SGC387" s="91"/>
      <c r="SGD387" s="91"/>
      <c r="SGE387" s="91"/>
      <c r="SGF387" s="91"/>
      <c r="SGG387" s="91" t="s">
        <v>218</v>
      </c>
      <c r="SGH387" s="91"/>
      <c r="SGI387" s="91"/>
      <c r="SGJ387" s="91"/>
      <c r="SGK387" s="91"/>
      <c r="SGL387" s="91"/>
      <c r="SGM387" s="91"/>
      <c r="SGN387" s="91"/>
      <c r="SGO387" s="91" t="s">
        <v>218</v>
      </c>
      <c r="SGP387" s="91"/>
      <c r="SGQ387" s="91"/>
      <c r="SGR387" s="91"/>
      <c r="SGS387" s="91"/>
      <c r="SGT387" s="91"/>
      <c r="SGU387" s="91"/>
      <c r="SGV387" s="91"/>
      <c r="SGW387" s="91" t="s">
        <v>218</v>
      </c>
      <c r="SGX387" s="91"/>
      <c r="SGY387" s="91"/>
      <c r="SGZ387" s="91"/>
      <c r="SHA387" s="91"/>
      <c r="SHB387" s="91"/>
      <c r="SHC387" s="91"/>
      <c r="SHD387" s="91"/>
      <c r="SHE387" s="91" t="s">
        <v>218</v>
      </c>
      <c r="SHF387" s="91"/>
      <c r="SHG387" s="91"/>
      <c r="SHH387" s="91"/>
      <c r="SHI387" s="91"/>
      <c r="SHJ387" s="91"/>
      <c r="SHK387" s="91"/>
      <c r="SHL387" s="91"/>
      <c r="SHM387" s="91" t="s">
        <v>218</v>
      </c>
      <c r="SHN387" s="91"/>
      <c r="SHO387" s="91"/>
      <c r="SHP387" s="91"/>
      <c r="SHQ387" s="91"/>
      <c r="SHR387" s="91"/>
      <c r="SHS387" s="91"/>
      <c r="SHT387" s="91"/>
      <c r="SHU387" s="91" t="s">
        <v>218</v>
      </c>
      <c r="SHV387" s="91"/>
      <c r="SHW387" s="91"/>
      <c r="SHX387" s="91"/>
      <c r="SHY387" s="91"/>
      <c r="SHZ387" s="91"/>
      <c r="SIA387" s="91"/>
      <c r="SIB387" s="91"/>
      <c r="SIC387" s="91" t="s">
        <v>218</v>
      </c>
      <c r="SID387" s="91"/>
      <c r="SIE387" s="91"/>
      <c r="SIF387" s="91"/>
      <c r="SIG387" s="91"/>
      <c r="SIH387" s="91"/>
      <c r="SII387" s="91"/>
      <c r="SIJ387" s="91"/>
      <c r="SIK387" s="91" t="s">
        <v>218</v>
      </c>
      <c r="SIL387" s="91"/>
      <c r="SIM387" s="91"/>
      <c r="SIN387" s="91"/>
      <c r="SIO387" s="91"/>
      <c r="SIP387" s="91"/>
      <c r="SIQ387" s="91"/>
      <c r="SIR387" s="91"/>
      <c r="SIS387" s="91" t="s">
        <v>218</v>
      </c>
      <c r="SIT387" s="91"/>
      <c r="SIU387" s="91"/>
      <c r="SIV387" s="91"/>
      <c r="SIW387" s="91"/>
      <c r="SIX387" s="91"/>
      <c r="SIY387" s="91"/>
      <c r="SIZ387" s="91"/>
      <c r="SJA387" s="91" t="s">
        <v>218</v>
      </c>
      <c r="SJB387" s="91"/>
      <c r="SJC387" s="91"/>
      <c r="SJD387" s="91"/>
      <c r="SJE387" s="91"/>
      <c r="SJF387" s="91"/>
      <c r="SJG387" s="91"/>
      <c r="SJH387" s="91"/>
      <c r="SJI387" s="91" t="s">
        <v>218</v>
      </c>
      <c r="SJJ387" s="91"/>
      <c r="SJK387" s="91"/>
      <c r="SJL387" s="91"/>
      <c r="SJM387" s="91"/>
      <c r="SJN387" s="91"/>
      <c r="SJO387" s="91"/>
      <c r="SJP387" s="91"/>
      <c r="SJQ387" s="91" t="s">
        <v>218</v>
      </c>
      <c r="SJR387" s="91"/>
      <c r="SJS387" s="91"/>
      <c r="SJT387" s="91"/>
      <c r="SJU387" s="91"/>
      <c r="SJV387" s="91"/>
      <c r="SJW387" s="91"/>
      <c r="SJX387" s="91"/>
      <c r="SJY387" s="91" t="s">
        <v>218</v>
      </c>
      <c r="SJZ387" s="91"/>
      <c r="SKA387" s="91"/>
      <c r="SKB387" s="91"/>
      <c r="SKC387" s="91"/>
      <c r="SKD387" s="91"/>
      <c r="SKE387" s="91"/>
      <c r="SKF387" s="91"/>
      <c r="SKG387" s="91" t="s">
        <v>218</v>
      </c>
      <c r="SKH387" s="91"/>
      <c r="SKI387" s="91"/>
      <c r="SKJ387" s="91"/>
      <c r="SKK387" s="91"/>
      <c r="SKL387" s="91"/>
      <c r="SKM387" s="91"/>
      <c r="SKN387" s="91"/>
      <c r="SKO387" s="91" t="s">
        <v>218</v>
      </c>
      <c r="SKP387" s="91"/>
      <c r="SKQ387" s="91"/>
      <c r="SKR387" s="91"/>
      <c r="SKS387" s="91"/>
      <c r="SKT387" s="91"/>
      <c r="SKU387" s="91"/>
      <c r="SKV387" s="91"/>
      <c r="SKW387" s="91" t="s">
        <v>218</v>
      </c>
      <c r="SKX387" s="91"/>
      <c r="SKY387" s="91"/>
      <c r="SKZ387" s="91"/>
      <c r="SLA387" s="91"/>
      <c r="SLB387" s="91"/>
      <c r="SLC387" s="91"/>
      <c r="SLD387" s="91"/>
      <c r="SLE387" s="91" t="s">
        <v>218</v>
      </c>
      <c r="SLF387" s="91"/>
      <c r="SLG387" s="91"/>
      <c r="SLH387" s="91"/>
      <c r="SLI387" s="91"/>
      <c r="SLJ387" s="91"/>
      <c r="SLK387" s="91"/>
      <c r="SLL387" s="91"/>
      <c r="SLM387" s="91" t="s">
        <v>218</v>
      </c>
      <c r="SLN387" s="91"/>
      <c r="SLO387" s="91"/>
      <c r="SLP387" s="91"/>
      <c r="SLQ387" s="91"/>
      <c r="SLR387" s="91"/>
      <c r="SLS387" s="91"/>
      <c r="SLT387" s="91"/>
      <c r="SLU387" s="91" t="s">
        <v>218</v>
      </c>
      <c r="SLV387" s="91"/>
      <c r="SLW387" s="91"/>
      <c r="SLX387" s="91"/>
      <c r="SLY387" s="91"/>
      <c r="SLZ387" s="91"/>
      <c r="SMA387" s="91"/>
      <c r="SMB387" s="91"/>
      <c r="SMC387" s="91" t="s">
        <v>218</v>
      </c>
      <c r="SMD387" s="91"/>
      <c r="SME387" s="91"/>
      <c r="SMF387" s="91"/>
      <c r="SMG387" s="91"/>
      <c r="SMH387" s="91"/>
      <c r="SMI387" s="91"/>
      <c r="SMJ387" s="91"/>
      <c r="SMK387" s="91" t="s">
        <v>218</v>
      </c>
      <c r="SML387" s="91"/>
      <c r="SMM387" s="91"/>
      <c r="SMN387" s="91"/>
      <c r="SMO387" s="91"/>
      <c r="SMP387" s="91"/>
      <c r="SMQ387" s="91"/>
      <c r="SMR387" s="91"/>
      <c r="SMS387" s="91" t="s">
        <v>218</v>
      </c>
      <c r="SMT387" s="91"/>
      <c r="SMU387" s="91"/>
      <c r="SMV387" s="91"/>
      <c r="SMW387" s="91"/>
      <c r="SMX387" s="91"/>
      <c r="SMY387" s="91"/>
      <c r="SMZ387" s="91"/>
      <c r="SNA387" s="91" t="s">
        <v>218</v>
      </c>
      <c r="SNB387" s="91"/>
      <c r="SNC387" s="91"/>
      <c r="SND387" s="91"/>
      <c r="SNE387" s="91"/>
      <c r="SNF387" s="91"/>
      <c r="SNG387" s="91"/>
      <c r="SNH387" s="91"/>
      <c r="SNI387" s="91" t="s">
        <v>218</v>
      </c>
      <c r="SNJ387" s="91"/>
      <c r="SNK387" s="91"/>
      <c r="SNL387" s="91"/>
      <c r="SNM387" s="91"/>
      <c r="SNN387" s="91"/>
      <c r="SNO387" s="91"/>
      <c r="SNP387" s="91"/>
      <c r="SNQ387" s="91" t="s">
        <v>218</v>
      </c>
      <c r="SNR387" s="91"/>
      <c r="SNS387" s="91"/>
      <c r="SNT387" s="91"/>
      <c r="SNU387" s="91"/>
      <c r="SNV387" s="91"/>
      <c r="SNW387" s="91"/>
      <c r="SNX387" s="91"/>
      <c r="SNY387" s="91" t="s">
        <v>218</v>
      </c>
      <c r="SNZ387" s="91"/>
      <c r="SOA387" s="91"/>
      <c r="SOB387" s="91"/>
      <c r="SOC387" s="91"/>
      <c r="SOD387" s="91"/>
      <c r="SOE387" s="91"/>
      <c r="SOF387" s="91"/>
      <c r="SOG387" s="91" t="s">
        <v>218</v>
      </c>
      <c r="SOH387" s="91"/>
      <c r="SOI387" s="91"/>
      <c r="SOJ387" s="91"/>
      <c r="SOK387" s="91"/>
      <c r="SOL387" s="91"/>
      <c r="SOM387" s="91"/>
      <c r="SON387" s="91"/>
      <c r="SOO387" s="91" t="s">
        <v>218</v>
      </c>
      <c r="SOP387" s="91"/>
      <c r="SOQ387" s="91"/>
      <c r="SOR387" s="91"/>
      <c r="SOS387" s="91"/>
      <c r="SOT387" s="91"/>
      <c r="SOU387" s="91"/>
      <c r="SOV387" s="91"/>
      <c r="SOW387" s="91" t="s">
        <v>218</v>
      </c>
      <c r="SOX387" s="91"/>
      <c r="SOY387" s="91"/>
      <c r="SOZ387" s="91"/>
      <c r="SPA387" s="91"/>
      <c r="SPB387" s="91"/>
      <c r="SPC387" s="91"/>
      <c r="SPD387" s="91"/>
      <c r="SPE387" s="91" t="s">
        <v>218</v>
      </c>
      <c r="SPF387" s="91"/>
      <c r="SPG387" s="91"/>
      <c r="SPH387" s="91"/>
      <c r="SPI387" s="91"/>
      <c r="SPJ387" s="91"/>
      <c r="SPK387" s="91"/>
      <c r="SPL387" s="91"/>
      <c r="SPM387" s="91" t="s">
        <v>218</v>
      </c>
      <c r="SPN387" s="91"/>
      <c r="SPO387" s="91"/>
      <c r="SPP387" s="91"/>
      <c r="SPQ387" s="91"/>
      <c r="SPR387" s="91"/>
      <c r="SPS387" s="91"/>
      <c r="SPT387" s="91"/>
      <c r="SPU387" s="91" t="s">
        <v>218</v>
      </c>
      <c r="SPV387" s="91"/>
      <c r="SPW387" s="91"/>
      <c r="SPX387" s="91"/>
      <c r="SPY387" s="91"/>
      <c r="SPZ387" s="91"/>
      <c r="SQA387" s="91"/>
      <c r="SQB387" s="91"/>
      <c r="SQC387" s="91" t="s">
        <v>218</v>
      </c>
      <c r="SQD387" s="91"/>
      <c r="SQE387" s="91"/>
      <c r="SQF387" s="91"/>
      <c r="SQG387" s="91"/>
      <c r="SQH387" s="91"/>
      <c r="SQI387" s="91"/>
      <c r="SQJ387" s="91"/>
      <c r="SQK387" s="91" t="s">
        <v>218</v>
      </c>
      <c r="SQL387" s="91"/>
      <c r="SQM387" s="91"/>
      <c r="SQN387" s="91"/>
      <c r="SQO387" s="91"/>
      <c r="SQP387" s="91"/>
      <c r="SQQ387" s="91"/>
      <c r="SQR387" s="91"/>
      <c r="SQS387" s="91" t="s">
        <v>218</v>
      </c>
      <c r="SQT387" s="91"/>
      <c r="SQU387" s="91"/>
      <c r="SQV387" s="91"/>
      <c r="SQW387" s="91"/>
      <c r="SQX387" s="91"/>
      <c r="SQY387" s="91"/>
      <c r="SQZ387" s="91"/>
      <c r="SRA387" s="91" t="s">
        <v>218</v>
      </c>
      <c r="SRB387" s="91"/>
      <c r="SRC387" s="91"/>
      <c r="SRD387" s="91"/>
      <c r="SRE387" s="91"/>
      <c r="SRF387" s="91"/>
      <c r="SRG387" s="91"/>
      <c r="SRH387" s="91"/>
      <c r="SRI387" s="91" t="s">
        <v>218</v>
      </c>
      <c r="SRJ387" s="91"/>
      <c r="SRK387" s="91"/>
      <c r="SRL387" s="91"/>
      <c r="SRM387" s="91"/>
      <c r="SRN387" s="91"/>
      <c r="SRO387" s="91"/>
      <c r="SRP387" s="91"/>
      <c r="SRQ387" s="91" t="s">
        <v>218</v>
      </c>
      <c r="SRR387" s="91"/>
      <c r="SRS387" s="91"/>
      <c r="SRT387" s="91"/>
      <c r="SRU387" s="91"/>
      <c r="SRV387" s="91"/>
      <c r="SRW387" s="91"/>
      <c r="SRX387" s="91"/>
      <c r="SRY387" s="91" t="s">
        <v>218</v>
      </c>
      <c r="SRZ387" s="91"/>
      <c r="SSA387" s="91"/>
      <c r="SSB387" s="91"/>
      <c r="SSC387" s="91"/>
      <c r="SSD387" s="91"/>
      <c r="SSE387" s="91"/>
      <c r="SSF387" s="91"/>
      <c r="SSG387" s="91" t="s">
        <v>218</v>
      </c>
      <c r="SSH387" s="91"/>
      <c r="SSI387" s="91"/>
      <c r="SSJ387" s="91"/>
      <c r="SSK387" s="91"/>
      <c r="SSL387" s="91"/>
      <c r="SSM387" s="91"/>
      <c r="SSN387" s="91"/>
      <c r="SSO387" s="91" t="s">
        <v>218</v>
      </c>
      <c r="SSP387" s="91"/>
      <c r="SSQ387" s="91"/>
      <c r="SSR387" s="91"/>
      <c r="SSS387" s="91"/>
      <c r="SST387" s="91"/>
      <c r="SSU387" s="91"/>
      <c r="SSV387" s="91"/>
      <c r="SSW387" s="91" t="s">
        <v>218</v>
      </c>
      <c r="SSX387" s="91"/>
      <c r="SSY387" s="91"/>
      <c r="SSZ387" s="91"/>
      <c r="STA387" s="91"/>
      <c r="STB387" s="91"/>
      <c r="STC387" s="91"/>
      <c r="STD387" s="91"/>
      <c r="STE387" s="91" t="s">
        <v>218</v>
      </c>
      <c r="STF387" s="91"/>
      <c r="STG387" s="91"/>
      <c r="STH387" s="91"/>
      <c r="STI387" s="91"/>
      <c r="STJ387" s="91"/>
      <c r="STK387" s="91"/>
      <c r="STL387" s="91"/>
      <c r="STM387" s="91" t="s">
        <v>218</v>
      </c>
      <c r="STN387" s="91"/>
      <c r="STO387" s="91"/>
      <c r="STP387" s="91"/>
      <c r="STQ387" s="91"/>
      <c r="STR387" s="91"/>
      <c r="STS387" s="91"/>
      <c r="STT387" s="91"/>
      <c r="STU387" s="91" t="s">
        <v>218</v>
      </c>
      <c r="STV387" s="91"/>
      <c r="STW387" s="91"/>
      <c r="STX387" s="91"/>
      <c r="STY387" s="91"/>
      <c r="STZ387" s="91"/>
      <c r="SUA387" s="91"/>
      <c r="SUB387" s="91"/>
      <c r="SUC387" s="91" t="s">
        <v>218</v>
      </c>
      <c r="SUD387" s="91"/>
      <c r="SUE387" s="91"/>
      <c r="SUF387" s="91"/>
      <c r="SUG387" s="91"/>
      <c r="SUH387" s="91"/>
      <c r="SUI387" s="91"/>
      <c r="SUJ387" s="91"/>
      <c r="SUK387" s="91" t="s">
        <v>218</v>
      </c>
      <c r="SUL387" s="91"/>
      <c r="SUM387" s="91"/>
      <c r="SUN387" s="91"/>
      <c r="SUO387" s="91"/>
      <c r="SUP387" s="91"/>
      <c r="SUQ387" s="91"/>
      <c r="SUR387" s="91"/>
      <c r="SUS387" s="91" t="s">
        <v>218</v>
      </c>
      <c r="SUT387" s="91"/>
      <c r="SUU387" s="91"/>
      <c r="SUV387" s="91"/>
      <c r="SUW387" s="91"/>
      <c r="SUX387" s="91"/>
      <c r="SUY387" s="91"/>
      <c r="SUZ387" s="91"/>
      <c r="SVA387" s="91" t="s">
        <v>218</v>
      </c>
      <c r="SVB387" s="91"/>
      <c r="SVC387" s="91"/>
      <c r="SVD387" s="91"/>
      <c r="SVE387" s="91"/>
      <c r="SVF387" s="91"/>
      <c r="SVG387" s="91"/>
      <c r="SVH387" s="91"/>
      <c r="SVI387" s="91" t="s">
        <v>218</v>
      </c>
      <c r="SVJ387" s="91"/>
      <c r="SVK387" s="91"/>
      <c r="SVL387" s="91"/>
      <c r="SVM387" s="91"/>
      <c r="SVN387" s="91"/>
      <c r="SVO387" s="91"/>
      <c r="SVP387" s="91"/>
      <c r="SVQ387" s="91" t="s">
        <v>218</v>
      </c>
      <c r="SVR387" s="91"/>
      <c r="SVS387" s="91"/>
      <c r="SVT387" s="91"/>
      <c r="SVU387" s="91"/>
      <c r="SVV387" s="91"/>
      <c r="SVW387" s="91"/>
      <c r="SVX387" s="91"/>
      <c r="SVY387" s="91" t="s">
        <v>218</v>
      </c>
      <c r="SVZ387" s="91"/>
      <c r="SWA387" s="91"/>
      <c r="SWB387" s="91"/>
      <c r="SWC387" s="91"/>
      <c r="SWD387" s="91"/>
      <c r="SWE387" s="91"/>
      <c r="SWF387" s="91"/>
      <c r="SWG387" s="91" t="s">
        <v>218</v>
      </c>
      <c r="SWH387" s="91"/>
      <c r="SWI387" s="91"/>
      <c r="SWJ387" s="91"/>
      <c r="SWK387" s="91"/>
      <c r="SWL387" s="91"/>
      <c r="SWM387" s="91"/>
      <c r="SWN387" s="91"/>
      <c r="SWO387" s="91" t="s">
        <v>218</v>
      </c>
      <c r="SWP387" s="91"/>
      <c r="SWQ387" s="91"/>
      <c r="SWR387" s="91"/>
      <c r="SWS387" s="91"/>
      <c r="SWT387" s="91"/>
      <c r="SWU387" s="91"/>
      <c r="SWV387" s="91"/>
      <c r="SWW387" s="91" t="s">
        <v>218</v>
      </c>
      <c r="SWX387" s="91"/>
      <c r="SWY387" s="91"/>
      <c r="SWZ387" s="91"/>
      <c r="SXA387" s="91"/>
      <c r="SXB387" s="91"/>
      <c r="SXC387" s="91"/>
      <c r="SXD387" s="91"/>
      <c r="SXE387" s="91" t="s">
        <v>218</v>
      </c>
      <c r="SXF387" s="91"/>
      <c r="SXG387" s="91"/>
      <c r="SXH387" s="91"/>
      <c r="SXI387" s="91"/>
      <c r="SXJ387" s="91"/>
      <c r="SXK387" s="91"/>
      <c r="SXL387" s="91"/>
      <c r="SXM387" s="91" t="s">
        <v>218</v>
      </c>
      <c r="SXN387" s="91"/>
      <c r="SXO387" s="91"/>
      <c r="SXP387" s="91"/>
      <c r="SXQ387" s="91"/>
      <c r="SXR387" s="91"/>
      <c r="SXS387" s="91"/>
      <c r="SXT387" s="91"/>
      <c r="SXU387" s="91" t="s">
        <v>218</v>
      </c>
      <c r="SXV387" s="91"/>
      <c r="SXW387" s="91"/>
      <c r="SXX387" s="91"/>
      <c r="SXY387" s="91"/>
      <c r="SXZ387" s="91"/>
      <c r="SYA387" s="91"/>
      <c r="SYB387" s="91"/>
      <c r="SYC387" s="91" t="s">
        <v>218</v>
      </c>
      <c r="SYD387" s="91"/>
      <c r="SYE387" s="91"/>
      <c r="SYF387" s="91"/>
      <c r="SYG387" s="91"/>
      <c r="SYH387" s="91"/>
      <c r="SYI387" s="91"/>
      <c r="SYJ387" s="91"/>
      <c r="SYK387" s="91" t="s">
        <v>218</v>
      </c>
      <c r="SYL387" s="91"/>
      <c r="SYM387" s="91"/>
      <c r="SYN387" s="91"/>
      <c r="SYO387" s="91"/>
      <c r="SYP387" s="91"/>
      <c r="SYQ387" s="91"/>
      <c r="SYR387" s="91"/>
      <c r="SYS387" s="91" t="s">
        <v>218</v>
      </c>
      <c r="SYT387" s="91"/>
      <c r="SYU387" s="91"/>
      <c r="SYV387" s="91"/>
      <c r="SYW387" s="91"/>
      <c r="SYX387" s="91"/>
      <c r="SYY387" s="91"/>
      <c r="SYZ387" s="91"/>
      <c r="SZA387" s="91" t="s">
        <v>218</v>
      </c>
      <c r="SZB387" s="91"/>
      <c r="SZC387" s="91"/>
      <c r="SZD387" s="91"/>
      <c r="SZE387" s="91"/>
      <c r="SZF387" s="91"/>
      <c r="SZG387" s="91"/>
      <c r="SZH387" s="91"/>
      <c r="SZI387" s="91" t="s">
        <v>218</v>
      </c>
      <c r="SZJ387" s="91"/>
      <c r="SZK387" s="91"/>
      <c r="SZL387" s="91"/>
      <c r="SZM387" s="91"/>
      <c r="SZN387" s="91"/>
      <c r="SZO387" s="91"/>
      <c r="SZP387" s="91"/>
      <c r="SZQ387" s="91" t="s">
        <v>218</v>
      </c>
      <c r="SZR387" s="91"/>
      <c r="SZS387" s="91"/>
      <c r="SZT387" s="91"/>
      <c r="SZU387" s="91"/>
      <c r="SZV387" s="91"/>
      <c r="SZW387" s="91"/>
      <c r="SZX387" s="91"/>
      <c r="SZY387" s="91" t="s">
        <v>218</v>
      </c>
      <c r="SZZ387" s="91"/>
      <c r="TAA387" s="91"/>
      <c r="TAB387" s="91"/>
      <c r="TAC387" s="91"/>
      <c r="TAD387" s="91"/>
      <c r="TAE387" s="91"/>
      <c r="TAF387" s="91"/>
      <c r="TAG387" s="91" t="s">
        <v>218</v>
      </c>
      <c r="TAH387" s="91"/>
      <c r="TAI387" s="91"/>
      <c r="TAJ387" s="91"/>
      <c r="TAK387" s="91"/>
      <c r="TAL387" s="91"/>
      <c r="TAM387" s="91"/>
      <c r="TAN387" s="91"/>
      <c r="TAO387" s="91" t="s">
        <v>218</v>
      </c>
      <c r="TAP387" s="91"/>
      <c r="TAQ387" s="91"/>
      <c r="TAR387" s="91"/>
      <c r="TAS387" s="91"/>
      <c r="TAT387" s="91"/>
      <c r="TAU387" s="91"/>
      <c r="TAV387" s="91"/>
      <c r="TAW387" s="91" t="s">
        <v>218</v>
      </c>
      <c r="TAX387" s="91"/>
      <c r="TAY387" s="91"/>
      <c r="TAZ387" s="91"/>
      <c r="TBA387" s="91"/>
      <c r="TBB387" s="91"/>
      <c r="TBC387" s="91"/>
      <c r="TBD387" s="91"/>
      <c r="TBE387" s="91" t="s">
        <v>218</v>
      </c>
      <c r="TBF387" s="91"/>
      <c r="TBG387" s="91"/>
      <c r="TBH387" s="91"/>
      <c r="TBI387" s="91"/>
      <c r="TBJ387" s="91"/>
      <c r="TBK387" s="91"/>
      <c r="TBL387" s="91"/>
      <c r="TBM387" s="91" t="s">
        <v>218</v>
      </c>
      <c r="TBN387" s="91"/>
      <c r="TBO387" s="91"/>
      <c r="TBP387" s="91"/>
      <c r="TBQ387" s="91"/>
      <c r="TBR387" s="91"/>
      <c r="TBS387" s="91"/>
      <c r="TBT387" s="91"/>
      <c r="TBU387" s="91" t="s">
        <v>218</v>
      </c>
      <c r="TBV387" s="91"/>
      <c r="TBW387" s="91"/>
      <c r="TBX387" s="91"/>
      <c r="TBY387" s="91"/>
      <c r="TBZ387" s="91"/>
      <c r="TCA387" s="91"/>
      <c r="TCB387" s="91"/>
      <c r="TCC387" s="91" t="s">
        <v>218</v>
      </c>
      <c r="TCD387" s="91"/>
      <c r="TCE387" s="91"/>
      <c r="TCF387" s="91"/>
      <c r="TCG387" s="91"/>
      <c r="TCH387" s="91"/>
      <c r="TCI387" s="91"/>
      <c r="TCJ387" s="91"/>
      <c r="TCK387" s="91" t="s">
        <v>218</v>
      </c>
      <c r="TCL387" s="91"/>
      <c r="TCM387" s="91"/>
      <c r="TCN387" s="91"/>
      <c r="TCO387" s="91"/>
      <c r="TCP387" s="91"/>
      <c r="TCQ387" s="91"/>
      <c r="TCR387" s="91"/>
      <c r="TCS387" s="91" t="s">
        <v>218</v>
      </c>
      <c r="TCT387" s="91"/>
      <c r="TCU387" s="91"/>
      <c r="TCV387" s="91"/>
      <c r="TCW387" s="91"/>
      <c r="TCX387" s="91"/>
      <c r="TCY387" s="91"/>
      <c r="TCZ387" s="91"/>
      <c r="TDA387" s="91" t="s">
        <v>218</v>
      </c>
      <c r="TDB387" s="91"/>
      <c r="TDC387" s="91"/>
      <c r="TDD387" s="91"/>
      <c r="TDE387" s="91"/>
      <c r="TDF387" s="91"/>
      <c r="TDG387" s="91"/>
      <c r="TDH387" s="91"/>
      <c r="TDI387" s="91" t="s">
        <v>218</v>
      </c>
      <c r="TDJ387" s="91"/>
      <c r="TDK387" s="91"/>
      <c r="TDL387" s="91"/>
      <c r="TDM387" s="91"/>
      <c r="TDN387" s="91"/>
      <c r="TDO387" s="91"/>
      <c r="TDP387" s="91"/>
      <c r="TDQ387" s="91" t="s">
        <v>218</v>
      </c>
      <c r="TDR387" s="91"/>
      <c r="TDS387" s="91"/>
      <c r="TDT387" s="91"/>
      <c r="TDU387" s="91"/>
      <c r="TDV387" s="91"/>
      <c r="TDW387" s="91"/>
      <c r="TDX387" s="91"/>
      <c r="TDY387" s="91" t="s">
        <v>218</v>
      </c>
      <c r="TDZ387" s="91"/>
      <c r="TEA387" s="91"/>
      <c r="TEB387" s="91"/>
      <c r="TEC387" s="91"/>
      <c r="TED387" s="91"/>
      <c r="TEE387" s="91"/>
      <c r="TEF387" s="91"/>
      <c r="TEG387" s="91" t="s">
        <v>218</v>
      </c>
      <c r="TEH387" s="91"/>
      <c r="TEI387" s="91"/>
      <c r="TEJ387" s="91"/>
      <c r="TEK387" s="91"/>
      <c r="TEL387" s="91"/>
      <c r="TEM387" s="91"/>
      <c r="TEN387" s="91"/>
      <c r="TEO387" s="91" t="s">
        <v>218</v>
      </c>
      <c r="TEP387" s="91"/>
      <c r="TEQ387" s="91"/>
      <c r="TER387" s="91"/>
      <c r="TES387" s="91"/>
      <c r="TET387" s="91"/>
      <c r="TEU387" s="91"/>
      <c r="TEV387" s="91"/>
      <c r="TEW387" s="91" t="s">
        <v>218</v>
      </c>
      <c r="TEX387" s="91"/>
      <c r="TEY387" s="91"/>
      <c r="TEZ387" s="91"/>
      <c r="TFA387" s="91"/>
      <c r="TFB387" s="91"/>
      <c r="TFC387" s="91"/>
      <c r="TFD387" s="91"/>
      <c r="TFE387" s="91" t="s">
        <v>218</v>
      </c>
      <c r="TFF387" s="91"/>
      <c r="TFG387" s="91"/>
      <c r="TFH387" s="91"/>
      <c r="TFI387" s="91"/>
      <c r="TFJ387" s="91"/>
      <c r="TFK387" s="91"/>
      <c r="TFL387" s="91"/>
      <c r="TFM387" s="91" t="s">
        <v>218</v>
      </c>
      <c r="TFN387" s="91"/>
      <c r="TFO387" s="91"/>
      <c r="TFP387" s="91"/>
      <c r="TFQ387" s="91"/>
      <c r="TFR387" s="91"/>
      <c r="TFS387" s="91"/>
      <c r="TFT387" s="91"/>
      <c r="TFU387" s="91" t="s">
        <v>218</v>
      </c>
      <c r="TFV387" s="91"/>
      <c r="TFW387" s="91"/>
      <c r="TFX387" s="91"/>
      <c r="TFY387" s="91"/>
      <c r="TFZ387" s="91"/>
      <c r="TGA387" s="91"/>
      <c r="TGB387" s="91"/>
      <c r="TGC387" s="91" t="s">
        <v>218</v>
      </c>
      <c r="TGD387" s="91"/>
      <c r="TGE387" s="91"/>
      <c r="TGF387" s="91"/>
      <c r="TGG387" s="91"/>
      <c r="TGH387" s="91"/>
      <c r="TGI387" s="91"/>
      <c r="TGJ387" s="91"/>
      <c r="TGK387" s="91" t="s">
        <v>218</v>
      </c>
      <c r="TGL387" s="91"/>
      <c r="TGM387" s="91"/>
      <c r="TGN387" s="91"/>
      <c r="TGO387" s="91"/>
      <c r="TGP387" s="91"/>
      <c r="TGQ387" s="91"/>
      <c r="TGR387" s="91"/>
      <c r="TGS387" s="91" t="s">
        <v>218</v>
      </c>
      <c r="TGT387" s="91"/>
      <c r="TGU387" s="91"/>
      <c r="TGV387" s="91"/>
      <c r="TGW387" s="91"/>
      <c r="TGX387" s="91"/>
      <c r="TGY387" s="91"/>
      <c r="TGZ387" s="91"/>
      <c r="THA387" s="91" t="s">
        <v>218</v>
      </c>
      <c r="THB387" s="91"/>
      <c r="THC387" s="91"/>
      <c r="THD387" s="91"/>
      <c r="THE387" s="91"/>
      <c r="THF387" s="91"/>
      <c r="THG387" s="91"/>
      <c r="THH387" s="91"/>
      <c r="THI387" s="91" t="s">
        <v>218</v>
      </c>
      <c r="THJ387" s="91"/>
      <c r="THK387" s="91"/>
      <c r="THL387" s="91"/>
      <c r="THM387" s="91"/>
      <c r="THN387" s="91"/>
      <c r="THO387" s="91"/>
      <c r="THP387" s="91"/>
      <c r="THQ387" s="91" t="s">
        <v>218</v>
      </c>
      <c r="THR387" s="91"/>
      <c r="THS387" s="91"/>
      <c r="THT387" s="91"/>
      <c r="THU387" s="91"/>
      <c r="THV387" s="91"/>
      <c r="THW387" s="91"/>
      <c r="THX387" s="91"/>
      <c r="THY387" s="91" t="s">
        <v>218</v>
      </c>
      <c r="THZ387" s="91"/>
      <c r="TIA387" s="91"/>
      <c r="TIB387" s="91"/>
      <c r="TIC387" s="91"/>
      <c r="TID387" s="91"/>
      <c r="TIE387" s="91"/>
      <c r="TIF387" s="91"/>
      <c r="TIG387" s="91" t="s">
        <v>218</v>
      </c>
      <c r="TIH387" s="91"/>
      <c r="TII387" s="91"/>
      <c r="TIJ387" s="91"/>
      <c r="TIK387" s="91"/>
      <c r="TIL387" s="91"/>
      <c r="TIM387" s="91"/>
      <c r="TIN387" s="91"/>
      <c r="TIO387" s="91" t="s">
        <v>218</v>
      </c>
      <c r="TIP387" s="91"/>
      <c r="TIQ387" s="91"/>
      <c r="TIR387" s="91"/>
      <c r="TIS387" s="91"/>
      <c r="TIT387" s="91"/>
      <c r="TIU387" s="91"/>
      <c r="TIV387" s="91"/>
      <c r="TIW387" s="91" t="s">
        <v>218</v>
      </c>
      <c r="TIX387" s="91"/>
      <c r="TIY387" s="91"/>
      <c r="TIZ387" s="91"/>
      <c r="TJA387" s="91"/>
      <c r="TJB387" s="91"/>
      <c r="TJC387" s="91"/>
      <c r="TJD387" s="91"/>
      <c r="TJE387" s="91" t="s">
        <v>218</v>
      </c>
      <c r="TJF387" s="91"/>
      <c r="TJG387" s="91"/>
      <c r="TJH387" s="91"/>
      <c r="TJI387" s="91"/>
      <c r="TJJ387" s="91"/>
      <c r="TJK387" s="91"/>
      <c r="TJL387" s="91"/>
      <c r="TJM387" s="91" t="s">
        <v>218</v>
      </c>
      <c r="TJN387" s="91"/>
      <c r="TJO387" s="91"/>
      <c r="TJP387" s="91"/>
      <c r="TJQ387" s="91"/>
      <c r="TJR387" s="91"/>
      <c r="TJS387" s="91"/>
      <c r="TJT387" s="91"/>
      <c r="TJU387" s="91" t="s">
        <v>218</v>
      </c>
      <c r="TJV387" s="91"/>
      <c r="TJW387" s="91"/>
      <c r="TJX387" s="91"/>
      <c r="TJY387" s="91"/>
      <c r="TJZ387" s="91"/>
      <c r="TKA387" s="91"/>
      <c r="TKB387" s="91"/>
      <c r="TKC387" s="91" t="s">
        <v>218</v>
      </c>
      <c r="TKD387" s="91"/>
      <c r="TKE387" s="91"/>
      <c r="TKF387" s="91"/>
      <c r="TKG387" s="91"/>
      <c r="TKH387" s="91"/>
      <c r="TKI387" s="91"/>
      <c r="TKJ387" s="91"/>
      <c r="TKK387" s="91" t="s">
        <v>218</v>
      </c>
      <c r="TKL387" s="91"/>
      <c r="TKM387" s="91"/>
      <c r="TKN387" s="91"/>
      <c r="TKO387" s="91"/>
      <c r="TKP387" s="91"/>
      <c r="TKQ387" s="91"/>
      <c r="TKR387" s="91"/>
      <c r="TKS387" s="91" t="s">
        <v>218</v>
      </c>
      <c r="TKT387" s="91"/>
      <c r="TKU387" s="91"/>
      <c r="TKV387" s="91"/>
      <c r="TKW387" s="91"/>
      <c r="TKX387" s="91"/>
      <c r="TKY387" s="91"/>
      <c r="TKZ387" s="91"/>
      <c r="TLA387" s="91" t="s">
        <v>218</v>
      </c>
      <c r="TLB387" s="91"/>
      <c r="TLC387" s="91"/>
      <c r="TLD387" s="91"/>
      <c r="TLE387" s="91"/>
      <c r="TLF387" s="91"/>
      <c r="TLG387" s="91"/>
      <c r="TLH387" s="91"/>
      <c r="TLI387" s="91" t="s">
        <v>218</v>
      </c>
      <c r="TLJ387" s="91"/>
      <c r="TLK387" s="91"/>
      <c r="TLL387" s="91"/>
      <c r="TLM387" s="91"/>
      <c r="TLN387" s="91"/>
      <c r="TLO387" s="91"/>
      <c r="TLP387" s="91"/>
      <c r="TLQ387" s="91" t="s">
        <v>218</v>
      </c>
      <c r="TLR387" s="91"/>
      <c r="TLS387" s="91"/>
      <c r="TLT387" s="91"/>
      <c r="TLU387" s="91"/>
      <c r="TLV387" s="91"/>
      <c r="TLW387" s="91"/>
      <c r="TLX387" s="91"/>
      <c r="TLY387" s="91" t="s">
        <v>218</v>
      </c>
      <c r="TLZ387" s="91"/>
      <c r="TMA387" s="91"/>
      <c r="TMB387" s="91"/>
      <c r="TMC387" s="91"/>
      <c r="TMD387" s="91"/>
      <c r="TME387" s="91"/>
      <c r="TMF387" s="91"/>
      <c r="TMG387" s="91" t="s">
        <v>218</v>
      </c>
      <c r="TMH387" s="91"/>
      <c r="TMI387" s="91"/>
      <c r="TMJ387" s="91"/>
      <c r="TMK387" s="91"/>
      <c r="TML387" s="91"/>
      <c r="TMM387" s="91"/>
      <c r="TMN387" s="91"/>
      <c r="TMO387" s="91" t="s">
        <v>218</v>
      </c>
      <c r="TMP387" s="91"/>
      <c r="TMQ387" s="91"/>
      <c r="TMR387" s="91"/>
      <c r="TMS387" s="91"/>
      <c r="TMT387" s="91"/>
      <c r="TMU387" s="91"/>
      <c r="TMV387" s="91"/>
      <c r="TMW387" s="91" t="s">
        <v>218</v>
      </c>
      <c r="TMX387" s="91"/>
      <c r="TMY387" s="91"/>
      <c r="TMZ387" s="91"/>
      <c r="TNA387" s="91"/>
      <c r="TNB387" s="91"/>
      <c r="TNC387" s="91"/>
      <c r="TND387" s="91"/>
      <c r="TNE387" s="91" t="s">
        <v>218</v>
      </c>
      <c r="TNF387" s="91"/>
      <c r="TNG387" s="91"/>
      <c r="TNH387" s="91"/>
      <c r="TNI387" s="91"/>
      <c r="TNJ387" s="91"/>
      <c r="TNK387" s="91"/>
      <c r="TNL387" s="91"/>
      <c r="TNM387" s="91" t="s">
        <v>218</v>
      </c>
      <c r="TNN387" s="91"/>
      <c r="TNO387" s="91"/>
      <c r="TNP387" s="91"/>
      <c r="TNQ387" s="91"/>
      <c r="TNR387" s="91"/>
      <c r="TNS387" s="91"/>
      <c r="TNT387" s="91"/>
      <c r="TNU387" s="91" t="s">
        <v>218</v>
      </c>
      <c r="TNV387" s="91"/>
      <c r="TNW387" s="91"/>
      <c r="TNX387" s="91"/>
      <c r="TNY387" s="91"/>
      <c r="TNZ387" s="91"/>
      <c r="TOA387" s="91"/>
      <c r="TOB387" s="91"/>
      <c r="TOC387" s="91" t="s">
        <v>218</v>
      </c>
      <c r="TOD387" s="91"/>
      <c r="TOE387" s="91"/>
      <c r="TOF387" s="91"/>
      <c r="TOG387" s="91"/>
      <c r="TOH387" s="91"/>
      <c r="TOI387" s="91"/>
      <c r="TOJ387" s="91"/>
      <c r="TOK387" s="91" t="s">
        <v>218</v>
      </c>
      <c r="TOL387" s="91"/>
      <c r="TOM387" s="91"/>
      <c r="TON387" s="91"/>
      <c r="TOO387" s="91"/>
      <c r="TOP387" s="91"/>
      <c r="TOQ387" s="91"/>
      <c r="TOR387" s="91"/>
      <c r="TOS387" s="91" t="s">
        <v>218</v>
      </c>
      <c r="TOT387" s="91"/>
      <c r="TOU387" s="91"/>
      <c r="TOV387" s="91"/>
      <c r="TOW387" s="91"/>
      <c r="TOX387" s="91"/>
      <c r="TOY387" s="91"/>
      <c r="TOZ387" s="91"/>
      <c r="TPA387" s="91" t="s">
        <v>218</v>
      </c>
      <c r="TPB387" s="91"/>
      <c r="TPC387" s="91"/>
      <c r="TPD387" s="91"/>
      <c r="TPE387" s="91"/>
      <c r="TPF387" s="91"/>
      <c r="TPG387" s="91"/>
      <c r="TPH387" s="91"/>
      <c r="TPI387" s="91" t="s">
        <v>218</v>
      </c>
      <c r="TPJ387" s="91"/>
      <c r="TPK387" s="91"/>
      <c r="TPL387" s="91"/>
      <c r="TPM387" s="91"/>
      <c r="TPN387" s="91"/>
      <c r="TPO387" s="91"/>
      <c r="TPP387" s="91"/>
      <c r="TPQ387" s="91" t="s">
        <v>218</v>
      </c>
      <c r="TPR387" s="91"/>
      <c r="TPS387" s="91"/>
      <c r="TPT387" s="91"/>
      <c r="TPU387" s="91"/>
      <c r="TPV387" s="91"/>
      <c r="TPW387" s="91"/>
      <c r="TPX387" s="91"/>
      <c r="TPY387" s="91" t="s">
        <v>218</v>
      </c>
      <c r="TPZ387" s="91"/>
      <c r="TQA387" s="91"/>
      <c r="TQB387" s="91"/>
      <c r="TQC387" s="91"/>
      <c r="TQD387" s="91"/>
      <c r="TQE387" s="91"/>
      <c r="TQF387" s="91"/>
      <c r="TQG387" s="91" t="s">
        <v>218</v>
      </c>
      <c r="TQH387" s="91"/>
      <c r="TQI387" s="91"/>
      <c r="TQJ387" s="91"/>
      <c r="TQK387" s="91"/>
      <c r="TQL387" s="91"/>
      <c r="TQM387" s="91"/>
      <c r="TQN387" s="91"/>
      <c r="TQO387" s="91" t="s">
        <v>218</v>
      </c>
      <c r="TQP387" s="91"/>
      <c r="TQQ387" s="91"/>
      <c r="TQR387" s="91"/>
      <c r="TQS387" s="91"/>
      <c r="TQT387" s="91"/>
      <c r="TQU387" s="91"/>
      <c r="TQV387" s="91"/>
      <c r="TQW387" s="91" t="s">
        <v>218</v>
      </c>
      <c r="TQX387" s="91"/>
      <c r="TQY387" s="91"/>
      <c r="TQZ387" s="91"/>
      <c r="TRA387" s="91"/>
      <c r="TRB387" s="91"/>
      <c r="TRC387" s="91"/>
      <c r="TRD387" s="91"/>
      <c r="TRE387" s="91" t="s">
        <v>218</v>
      </c>
      <c r="TRF387" s="91"/>
      <c r="TRG387" s="91"/>
      <c r="TRH387" s="91"/>
      <c r="TRI387" s="91"/>
      <c r="TRJ387" s="91"/>
      <c r="TRK387" s="91"/>
      <c r="TRL387" s="91"/>
      <c r="TRM387" s="91" t="s">
        <v>218</v>
      </c>
      <c r="TRN387" s="91"/>
      <c r="TRO387" s="91"/>
      <c r="TRP387" s="91"/>
      <c r="TRQ387" s="91"/>
      <c r="TRR387" s="91"/>
      <c r="TRS387" s="91"/>
      <c r="TRT387" s="91"/>
      <c r="TRU387" s="91" t="s">
        <v>218</v>
      </c>
      <c r="TRV387" s="91"/>
      <c r="TRW387" s="91"/>
      <c r="TRX387" s="91"/>
      <c r="TRY387" s="91"/>
      <c r="TRZ387" s="91"/>
      <c r="TSA387" s="91"/>
      <c r="TSB387" s="91"/>
      <c r="TSC387" s="91" t="s">
        <v>218</v>
      </c>
      <c r="TSD387" s="91"/>
      <c r="TSE387" s="91"/>
      <c r="TSF387" s="91"/>
      <c r="TSG387" s="91"/>
      <c r="TSH387" s="91"/>
      <c r="TSI387" s="91"/>
      <c r="TSJ387" s="91"/>
      <c r="TSK387" s="91" t="s">
        <v>218</v>
      </c>
      <c r="TSL387" s="91"/>
      <c r="TSM387" s="91"/>
      <c r="TSN387" s="91"/>
      <c r="TSO387" s="91"/>
      <c r="TSP387" s="91"/>
      <c r="TSQ387" s="91"/>
      <c r="TSR387" s="91"/>
      <c r="TSS387" s="91" t="s">
        <v>218</v>
      </c>
      <c r="TST387" s="91"/>
      <c r="TSU387" s="91"/>
      <c r="TSV387" s="91"/>
      <c r="TSW387" s="91"/>
      <c r="TSX387" s="91"/>
      <c r="TSY387" s="91"/>
      <c r="TSZ387" s="91"/>
      <c r="TTA387" s="91" t="s">
        <v>218</v>
      </c>
      <c r="TTB387" s="91"/>
      <c r="TTC387" s="91"/>
      <c r="TTD387" s="91"/>
      <c r="TTE387" s="91"/>
      <c r="TTF387" s="91"/>
      <c r="TTG387" s="91"/>
      <c r="TTH387" s="91"/>
      <c r="TTI387" s="91" t="s">
        <v>218</v>
      </c>
      <c r="TTJ387" s="91"/>
      <c r="TTK387" s="91"/>
      <c r="TTL387" s="91"/>
      <c r="TTM387" s="91"/>
      <c r="TTN387" s="91"/>
      <c r="TTO387" s="91"/>
      <c r="TTP387" s="91"/>
      <c r="TTQ387" s="91" t="s">
        <v>218</v>
      </c>
      <c r="TTR387" s="91"/>
      <c r="TTS387" s="91"/>
      <c r="TTT387" s="91"/>
      <c r="TTU387" s="91"/>
      <c r="TTV387" s="91"/>
      <c r="TTW387" s="91"/>
      <c r="TTX387" s="91"/>
      <c r="TTY387" s="91" t="s">
        <v>218</v>
      </c>
      <c r="TTZ387" s="91"/>
      <c r="TUA387" s="91"/>
      <c r="TUB387" s="91"/>
      <c r="TUC387" s="91"/>
      <c r="TUD387" s="91"/>
      <c r="TUE387" s="91"/>
      <c r="TUF387" s="91"/>
      <c r="TUG387" s="91" t="s">
        <v>218</v>
      </c>
      <c r="TUH387" s="91"/>
      <c r="TUI387" s="91"/>
      <c r="TUJ387" s="91"/>
      <c r="TUK387" s="91"/>
      <c r="TUL387" s="91"/>
      <c r="TUM387" s="91"/>
      <c r="TUN387" s="91"/>
      <c r="TUO387" s="91" t="s">
        <v>218</v>
      </c>
      <c r="TUP387" s="91"/>
      <c r="TUQ387" s="91"/>
      <c r="TUR387" s="91"/>
      <c r="TUS387" s="91"/>
      <c r="TUT387" s="91"/>
      <c r="TUU387" s="91"/>
      <c r="TUV387" s="91"/>
      <c r="TUW387" s="91" t="s">
        <v>218</v>
      </c>
      <c r="TUX387" s="91"/>
      <c r="TUY387" s="91"/>
      <c r="TUZ387" s="91"/>
      <c r="TVA387" s="91"/>
      <c r="TVB387" s="91"/>
      <c r="TVC387" s="91"/>
      <c r="TVD387" s="91"/>
      <c r="TVE387" s="91" t="s">
        <v>218</v>
      </c>
      <c r="TVF387" s="91"/>
      <c r="TVG387" s="91"/>
      <c r="TVH387" s="91"/>
      <c r="TVI387" s="91"/>
      <c r="TVJ387" s="91"/>
      <c r="TVK387" s="91"/>
      <c r="TVL387" s="91"/>
      <c r="TVM387" s="91" t="s">
        <v>218</v>
      </c>
      <c r="TVN387" s="91"/>
      <c r="TVO387" s="91"/>
      <c r="TVP387" s="91"/>
      <c r="TVQ387" s="91"/>
      <c r="TVR387" s="91"/>
      <c r="TVS387" s="91"/>
      <c r="TVT387" s="91"/>
      <c r="TVU387" s="91" t="s">
        <v>218</v>
      </c>
      <c r="TVV387" s="91"/>
      <c r="TVW387" s="91"/>
      <c r="TVX387" s="91"/>
      <c r="TVY387" s="91"/>
      <c r="TVZ387" s="91"/>
      <c r="TWA387" s="91"/>
      <c r="TWB387" s="91"/>
      <c r="TWC387" s="91" t="s">
        <v>218</v>
      </c>
      <c r="TWD387" s="91"/>
      <c r="TWE387" s="91"/>
      <c r="TWF387" s="91"/>
      <c r="TWG387" s="91"/>
      <c r="TWH387" s="91"/>
      <c r="TWI387" s="91"/>
      <c r="TWJ387" s="91"/>
      <c r="TWK387" s="91" t="s">
        <v>218</v>
      </c>
      <c r="TWL387" s="91"/>
      <c r="TWM387" s="91"/>
      <c r="TWN387" s="91"/>
      <c r="TWO387" s="91"/>
      <c r="TWP387" s="91"/>
      <c r="TWQ387" s="91"/>
      <c r="TWR387" s="91"/>
      <c r="TWS387" s="91" t="s">
        <v>218</v>
      </c>
      <c r="TWT387" s="91"/>
      <c r="TWU387" s="91"/>
      <c r="TWV387" s="91"/>
      <c r="TWW387" s="91"/>
      <c r="TWX387" s="91"/>
      <c r="TWY387" s="91"/>
      <c r="TWZ387" s="91"/>
      <c r="TXA387" s="91" t="s">
        <v>218</v>
      </c>
      <c r="TXB387" s="91"/>
      <c r="TXC387" s="91"/>
      <c r="TXD387" s="91"/>
      <c r="TXE387" s="91"/>
      <c r="TXF387" s="91"/>
      <c r="TXG387" s="91"/>
      <c r="TXH387" s="91"/>
      <c r="TXI387" s="91" t="s">
        <v>218</v>
      </c>
      <c r="TXJ387" s="91"/>
      <c r="TXK387" s="91"/>
      <c r="TXL387" s="91"/>
      <c r="TXM387" s="91"/>
      <c r="TXN387" s="91"/>
      <c r="TXO387" s="91"/>
      <c r="TXP387" s="91"/>
      <c r="TXQ387" s="91" t="s">
        <v>218</v>
      </c>
      <c r="TXR387" s="91"/>
      <c r="TXS387" s="91"/>
      <c r="TXT387" s="91"/>
      <c r="TXU387" s="91"/>
      <c r="TXV387" s="91"/>
      <c r="TXW387" s="91"/>
      <c r="TXX387" s="91"/>
      <c r="TXY387" s="91" t="s">
        <v>218</v>
      </c>
      <c r="TXZ387" s="91"/>
      <c r="TYA387" s="91"/>
      <c r="TYB387" s="91"/>
      <c r="TYC387" s="91"/>
      <c r="TYD387" s="91"/>
      <c r="TYE387" s="91"/>
      <c r="TYF387" s="91"/>
      <c r="TYG387" s="91" t="s">
        <v>218</v>
      </c>
      <c r="TYH387" s="91"/>
      <c r="TYI387" s="91"/>
      <c r="TYJ387" s="91"/>
      <c r="TYK387" s="91"/>
      <c r="TYL387" s="91"/>
      <c r="TYM387" s="91"/>
      <c r="TYN387" s="91"/>
      <c r="TYO387" s="91" t="s">
        <v>218</v>
      </c>
      <c r="TYP387" s="91"/>
      <c r="TYQ387" s="91"/>
      <c r="TYR387" s="91"/>
      <c r="TYS387" s="91"/>
      <c r="TYT387" s="91"/>
      <c r="TYU387" s="91"/>
      <c r="TYV387" s="91"/>
      <c r="TYW387" s="91" t="s">
        <v>218</v>
      </c>
      <c r="TYX387" s="91"/>
      <c r="TYY387" s="91"/>
      <c r="TYZ387" s="91"/>
      <c r="TZA387" s="91"/>
      <c r="TZB387" s="91"/>
      <c r="TZC387" s="91"/>
      <c r="TZD387" s="91"/>
      <c r="TZE387" s="91" t="s">
        <v>218</v>
      </c>
      <c r="TZF387" s="91"/>
      <c r="TZG387" s="91"/>
      <c r="TZH387" s="91"/>
      <c r="TZI387" s="91"/>
      <c r="TZJ387" s="91"/>
      <c r="TZK387" s="91"/>
      <c r="TZL387" s="91"/>
      <c r="TZM387" s="91" t="s">
        <v>218</v>
      </c>
      <c r="TZN387" s="91"/>
      <c r="TZO387" s="91"/>
      <c r="TZP387" s="91"/>
      <c r="TZQ387" s="91"/>
      <c r="TZR387" s="91"/>
      <c r="TZS387" s="91"/>
      <c r="TZT387" s="91"/>
      <c r="TZU387" s="91" t="s">
        <v>218</v>
      </c>
      <c r="TZV387" s="91"/>
      <c r="TZW387" s="91"/>
      <c r="TZX387" s="91"/>
      <c r="TZY387" s="91"/>
      <c r="TZZ387" s="91"/>
      <c r="UAA387" s="91"/>
      <c r="UAB387" s="91"/>
      <c r="UAC387" s="91" t="s">
        <v>218</v>
      </c>
      <c r="UAD387" s="91"/>
      <c r="UAE387" s="91"/>
      <c r="UAF387" s="91"/>
      <c r="UAG387" s="91"/>
      <c r="UAH387" s="91"/>
      <c r="UAI387" s="91"/>
      <c r="UAJ387" s="91"/>
      <c r="UAK387" s="91" t="s">
        <v>218</v>
      </c>
      <c r="UAL387" s="91"/>
      <c r="UAM387" s="91"/>
      <c r="UAN387" s="91"/>
      <c r="UAO387" s="91"/>
      <c r="UAP387" s="91"/>
      <c r="UAQ387" s="91"/>
      <c r="UAR387" s="91"/>
      <c r="UAS387" s="91" t="s">
        <v>218</v>
      </c>
      <c r="UAT387" s="91"/>
      <c r="UAU387" s="91"/>
      <c r="UAV387" s="91"/>
      <c r="UAW387" s="91"/>
      <c r="UAX387" s="91"/>
      <c r="UAY387" s="91"/>
      <c r="UAZ387" s="91"/>
      <c r="UBA387" s="91" t="s">
        <v>218</v>
      </c>
      <c r="UBB387" s="91"/>
      <c r="UBC387" s="91"/>
      <c r="UBD387" s="91"/>
      <c r="UBE387" s="91"/>
      <c r="UBF387" s="91"/>
      <c r="UBG387" s="91"/>
      <c r="UBH387" s="91"/>
      <c r="UBI387" s="91" t="s">
        <v>218</v>
      </c>
      <c r="UBJ387" s="91"/>
      <c r="UBK387" s="91"/>
      <c r="UBL387" s="91"/>
      <c r="UBM387" s="91"/>
      <c r="UBN387" s="91"/>
      <c r="UBO387" s="91"/>
      <c r="UBP387" s="91"/>
      <c r="UBQ387" s="91" t="s">
        <v>218</v>
      </c>
      <c r="UBR387" s="91"/>
      <c r="UBS387" s="91"/>
      <c r="UBT387" s="91"/>
      <c r="UBU387" s="91"/>
      <c r="UBV387" s="91"/>
      <c r="UBW387" s="91"/>
      <c r="UBX387" s="91"/>
      <c r="UBY387" s="91" t="s">
        <v>218</v>
      </c>
      <c r="UBZ387" s="91"/>
      <c r="UCA387" s="91"/>
      <c r="UCB387" s="91"/>
      <c r="UCC387" s="91"/>
      <c r="UCD387" s="91"/>
      <c r="UCE387" s="91"/>
      <c r="UCF387" s="91"/>
      <c r="UCG387" s="91" t="s">
        <v>218</v>
      </c>
      <c r="UCH387" s="91"/>
      <c r="UCI387" s="91"/>
      <c r="UCJ387" s="91"/>
      <c r="UCK387" s="91"/>
      <c r="UCL387" s="91"/>
      <c r="UCM387" s="91"/>
      <c r="UCN387" s="91"/>
      <c r="UCO387" s="91" t="s">
        <v>218</v>
      </c>
      <c r="UCP387" s="91"/>
      <c r="UCQ387" s="91"/>
      <c r="UCR387" s="91"/>
      <c r="UCS387" s="91"/>
      <c r="UCT387" s="91"/>
      <c r="UCU387" s="91"/>
      <c r="UCV387" s="91"/>
      <c r="UCW387" s="91" t="s">
        <v>218</v>
      </c>
      <c r="UCX387" s="91"/>
      <c r="UCY387" s="91"/>
      <c r="UCZ387" s="91"/>
      <c r="UDA387" s="91"/>
      <c r="UDB387" s="91"/>
      <c r="UDC387" s="91"/>
      <c r="UDD387" s="91"/>
      <c r="UDE387" s="91" t="s">
        <v>218</v>
      </c>
      <c r="UDF387" s="91"/>
      <c r="UDG387" s="91"/>
      <c r="UDH387" s="91"/>
      <c r="UDI387" s="91"/>
      <c r="UDJ387" s="91"/>
      <c r="UDK387" s="91"/>
      <c r="UDL387" s="91"/>
      <c r="UDM387" s="91" t="s">
        <v>218</v>
      </c>
      <c r="UDN387" s="91"/>
      <c r="UDO387" s="91"/>
      <c r="UDP387" s="91"/>
      <c r="UDQ387" s="91"/>
      <c r="UDR387" s="91"/>
      <c r="UDS387" s="91"/>
      <c r="UDT387" s="91"/>
      <c r="UDU387" s="91" t="s">
        <v>218</v>
      </c>
      <c r="UDV387" s="91"/>
      <c r="UDW387" s="91"/>
      <c r="UDX387" s="91"/>
      <c r="UDY387" s="91"/>
      <c r="UDZ387" s="91"/>
      <c r="UEA387" s="91"/>
      <c r="UEB387" s="91"/>
      <c r="UEC387" s="91" t="s">
        <v>218</v>
      </c>
      <c r="UED387" s="91"/>
      <c r="UEE387" s="91"/>
      <c r="UEF387" s="91"/>
      <c r="UEG387" s="91"/>
      <c r="UEH387" s="91"/>
      <c r="UEI387" s="91"/>
      <c r="UEJ387" s="91"/>
      <c r="UEK387" s="91" t="s">
        <v>218</v>
      </c>
      <c r="UEL387" s="91"/>
      <c r="UEM387" s="91"/>
      <c r="UEN387" s="91"/>
      <c r="UEO387" s="91"/>
      <c r="UEP387" s="91"/>
      <c r="UEQ387" s="91"/>
      <c r="UER387" s="91"/>
      <c r="UES387" s="91" t="s">
        <v>218</v>
      </c>
      <c r="UET387" s="91"/>
      <c r="UEU387" s="91"/>
      <c r="UEV387" s="91"/>
      <c r="UEW387" s="91"/>
      <c r="UEX387" s="91"/>
      <c r="UEY387" s="91"/>
      <c r="UEZ387" s="91"/>
      <c r="UFA387" s="91" t="s">
        <v>218</v>
      </c>
      <c r="UFB387" s="91"/>
      <c r="UFC387" s="91"/>
      <c r="UFD387" s="91"/>
      <c r="UFE387" s="91"/>
      <c r="UFF387" s="91"/>
      <c r="UFG387" s="91"/>
      <c r="UFH387" s="91"/>
      <c r="UFI387" s="91" t="s">
        <v>218</v>
      </c>
      <c r="UFJ387" s="91"/>
      <c r="UFK387" s="91"/>
      <c r="UFL387" s="91"/>
      <c r="UFM387" s="91"/>
      <c r="UFN387" s="91"/>
      <c r="UFO387" s="91"/>
      <c r="UFP387" s="91"/>
      <c r="UFQ387" s="91" t="s">
        <v>218</v>
      </c>
      <c r="UFR387" s="91"/>
      <c r="UFS387" s="91"/>
      <c r="UFT387" s="91"/>
      <c r="UFU387" s="91"/>
      <c r="UFV387" s="91"/>
      <c r="UFW387" s="91"/>
      <c r="UFX387" s="91"/>
      <c r="UFY387" s="91" t="s">
        <v>218</v>
      </c>
      <c r="UFZ387" s="91"/>
      <c r="UGA387" s="91"/>
      <c r="UGB387" s="91"/>
      <c r="UGC387" s="91"/>
      <c r="UGD387" s="91"/>
      <c r="UGE387" s="91"/>
      <c r="UGF387" s="91"/>
      <c r="UGG387" s="91" t="s">
        <v>218</v>
      </c>
      <c r="UGH387" s="91"/>
      <c r="UGI387" s="91"/>
      <c r="UGJ387" s="91"/>
      <c r="UGK387" s="91"/>
      <c r="UGL387" s="91"/>
      <c r="UGM387" s="91"/>
      <c r="UGN387" s="91"/>
      <c r="UGO387" s="91" t="s">
        <v>218</v>
      </c>
      <c r="UGP387" s="91"/>
      <c r="UGQ387" s="91"/>
      <c r="UGR387" s="91"/>
      <c r="UGS387" s="91"/>
      <c r="UGT387" s="91"/>
      <c r="UGU387" s="91"/>
      <c r="UGV387" s="91"/>
      <c r="UGW387" s="91" t="s">
        <v>218</v>
      </c>
      <c r="UGX387" s="91"/>
      <c r="UGY387" s="91"/>
      <c r="UGZ387" s="91"/>
      <c r="UHA387" s="91"/>
      <c r="UHB387" s="91"/>
      <c r="UHC387" s="91"/>
      <c r="UHD387" s="91"/>
      <c r="UHE387" s="91" t="s">
        <v>218</v>
      </c>
      <c r="UHF387" s="91"/>
      <c r="UHG387" s="91"/>
      <c r="UHH387" s="91"/>
      <c r="UHI387" s="91"/>
      <c r="UHJ387" s="91"/>
      <c r="UHK387" s="91"/>
      <c r="UHL387" s="91"/>
      <c r="UHM387" s="91" t="s">
        <v>218</v>
      </c>
      <c r="UHN387" s="91"/>
      <c r="UHO387" s="91"/>
      <c r="UHP387" s="91"/>
      <c r="UHQ387" s="91"/>
      <c r="UHR387" s="91"/>
      <c r="UHS387" s="91"/>
      <c r="UHT387" s="91"/>
      <c r="UHU387" s="91" t="s">
        <v>218</v>
      </c>
      <c r="UHV387" s="91"/>
      <c r="UHW387" s="91"/>
      <c r="UHX387" s="91"/>
      <c r="UHY387" s="91"/>
      <c r="UHZ387" s="91"/>
      <c r="UIA387" s="91"/>
      <c r="UIB387" s="91"/>
      <c r="UIC387" s="91" t="s">
        <v>218</v>
      </c>
      <c r="UID387" s="91"/>
      <c r="UIE387" s="91"/>
      <c r="UIF387" s="91"/>
      <c r="UIG387" s="91"/>
      <c r="UIH387" s="91"/>
      <c r="UII387" s="91"/>
      <c r="UIJ387" s="91"/>
      <c r="UIK387" s="91" t="s">
        <v>218</v>
      </c>
      <c r="UIL387" s="91"/>
      <c r="UIM387" s="91"/>
      <c r="UIN387" s="91"/>
      <c r="UIO387" s="91"/>
      <c r="UIP387" s="91"/>
      <c r="UIQ387" s="91"/>
      <c r="UIR387" s="91"/>
      <c r="UIS387" s="91" t="s">
        <v>218</v>
      </c>
      <c r="UIT387" s="91"/>
      <c r="UIU387" s="91"/>
      <c r="UIV387" s="91"/>
      <c r="UIW387" s="91"/>
      <c r="UIX387" s="91"/>
      <c r="UIY387" s="91"/>
      <c r="UIZ387" s="91"/>
      <c r="UJA387" s="91" t="s">
        <v>218</v>
      </c>
      <c r="UJB387" s="91"/>
      <c r="UJC387" s="91"/>
      <c r="UJD387" s="91"/>
      <c r="UJE387" s="91"/>
      <c r="UJF387" s="91"/>
      <c r="UJG387" s="91"/>
      <c r="UJH387" s="91"/>
      <c r="UJI387" s="91" t="s">
        <v>218</v>
      </c>
      <c r="UJJ387" s="91"/>
      <c r="UJK387" s="91"/>
      <c r="UJL387" s="91"/>
      <c r="UJM387" s="91"/>
      <c r="UJN387" s="91"/>
      <c r="UJO387" s="91"/>
      <c r="UJP387" s="91"/>
      <c r="UJQ387" s="91" t="s">
        <v>218</v>
      </c>
      <c r="UJR387" s="91"/>
      <c r="UJS387" s="91"/>
      <c r="UJT387" s="91"/>
      <c r="UJU387" s="91"/>
      <c r="UJV387" s="91"/>
      <c r="UJW387" s="91"/>
      <c r="UJX387" s="91"/>
      <c r="UJY387" s="91" t="s">
        <v>218</v>
      </c>
      <c r="UJZ387" s="91"/>
      <c r="UKA387" s="91"/>
      <c r="UKB387" s="91"/>
      <c r="UKC387" s="91"/>
      <c r="UKD387" s="91"/>
      <c r="UKE387" s="91"/>
      <c r="UKF387" s="91"/>
      <c r="UKG387" s="91" t="s">
        <v>218</v>
      </c>
      <c r="UKH387" s="91"/>
      <c r="UKI387" s="91"/>
      <c r="UKJ387" s="91"/>
      <c r="UKK387" s="91"/>
      <c r="UKL387" s="91"/>
      <c r="UKM387" s="91"/>
      <c r="UKN387" s="91"/>
      <c r="UKO387" s="91" t="s">
        <v>218</v>
      </c>
      <c r="UKP387" s="91"/>
      <c r="UKQ387" s="91"/>
      <c r="UKR387" s="91"/>
      <c r="UKS387" s="91"/>
      <c r="UKT387" s="91"/>
      <c r="UKU387" s="91"/>
      <c r="UKV387" s="91"/>
      <c r="UKW387" s="91" t="s">
        <v>218</v>
      </c>
      <c r="UKX387" s="91"/>
      <c r="UKY387" s="91"/>
      <c r="UKZ387" s="91"/>
      <c r="ULA387" s="91"/>
      <c r="ULB387" s="91"/>
      <c r="ULC387" s="91"/>
      <c r="ULD387" s="91"/>
      <c r="ULE387" s="91" t="s">
        <v>218</v>
      </c>
      <c r="ULF387" s="91"/>
      <c r="ULG387" s="91"/>
      <c r="ULH387" s="91"/>
      <c r="ULI387" s="91"/>
      <c r="ULJ387" s="91"/>
      <c r="ULK387" s="91"/>
      <c r="ULL387" s="91"/>
      <c r="ULM387" s="91" t="s">
        <v>218</v>
      </c>
      <c r="ULN387" s="91"/>
      <c r="ULO387" s="91"/>
      <c r="ULP387" s="91"/>
      <c r="ULQ387" s="91"/>
      <c r="ULR387" s="91"/>
      <c r="ULS387" s="91"/>
      <c r="ULT387" s="91"/>
      <c r="ULU387" s="91" t="s">
        <v>218</v>
      </c>
      <c r="ULV387" s="91"/>
      <c r="ULW387" s="91"/>
      <c r="ULX387" s="91"/>
      <c r="ULY387" s="91"/>
      <c r="ULZ387" s="91"/>
      <c r="UMA387" s="91"/>
      <c r="UMB387" s="91"/>
      <c r="UMC387" s="91" t="s">
        <v>218</v>
      </c>
      <c r="UMD387" s="91"/>
      <c r="UME387" s="91"/>
      <c r="UMF387" s="91"/>
      <c r="UMG387" s="91"/>
      <c r="UMH387" s="91"/>
      <c r="UMI387" s="91"/>
      <c r="UMJ387" s="91"/>
      <c r="UMK387" s="91" t="s">
        <v>218</v>
      </c>
      <c r="UML387" s="91"/>
      <c r="UMM387" s="91"/>
      <c r="UMN387" s="91"/>
      <c r="UMO387" s="91"/>
      <c r="UMP387" s="91"/>
      <c r="UMQ387" s="91"/>
      <c r="UMR387" s="91"/>
      <c r="UMS387" s="91" t="s">
        <v>218</v>
      </c>
      <c r="UMT387" s="91"/>
      <c r="UMU387" s="91"/>
      <c r="UMV387" s="91"/>
      <c r="UMW387" s="91"/>
      <c r="UMX387" s="91"/>
      <c r="UMY387" s="91"/>
      <c r="UMZ387" s="91"/>
      <c r="UNA387" s="91" t="s">
        <v>218</v>
      </c>
      <c r="UNB387" s="91"/>
      <c r="UNC387" s="91"/>
      <c r="UND387" s="91"/>
      <c r="UNE387" s="91"/>
      <c r="UNF387" s="91"/>
      <c r="UNG387" s="91"/>
      <c r="UNH387" s="91"/>
      <c r="UNI387" s="91" t="s">
        <v>218</v>
      </c>
      <c r="UNJ387" s="91"/>
      <c r="UNK387" s="91"/>
      <c r="UNL387" s="91"/>
      <c r="UNM387" s="91"/>
      <c r="UNN387" s="91"/>
      <c r="UNO387" s="91"/>
      <c r="UNP387" s="91"/>
      <c r="UNQ387" s="91" t="s">
        <v>218</v>
      </c>
      <c r="UNR387" s="91"/>
      <c r="UNS387" s="91"/>
      <c r="UNT387" s="91"/>
      <c r="UNU387" s="91"/>
      <c r="UNV387" s="91"/>
      <c r="UNW387" s="91"/>
      <c r="UNX387" s="91"/>
      <c r="UNY387" s="91" t="s">
        <v>218</v>
      </c>
      <c r="UNZ387" s="91"/>
      <c r="UOA387" s="91"/>
      <c r="UOB387" s="91"/>
      <c r="UOC387" s="91"/>
      <c r="UOD387" s="91"/>
      <c r="UOE387" s="91"/>
      <c r="UOF387" s="91"/>
      <c r="UOG387" s="91" t="s">
        <v>218</v>
      </c>
      <c r="UOH387" s="91"/>
      <c r="UOI387" s="91"/>
      <c r="UOJ387" s="91"/>
      <c r="UOK387" s="91"/>
      <c r="UOL387" s="91"/>
      <c r="UOM387" s="91"/>
      <c r="UON387" s="91"/>
      <c r="UOO387" s="91" t="s">
        <v>218</v>
      </c>
      <c r="UOP387" s="91"/>
      <c r="UOQ387" s="91"/>
      <c r="UOR387" s="91"/>
      <c r="UOS387" s="91"/>
      <c r="UOT387" s="91"/>
      <c r="UOU387" s="91"/>
      <c r="UOV387" s="91"/>
      <c r="UOW387" s="91" t="s">
        <v>218</v>
      </c>
      <c r="UOX387" s="91"/>
      <c r="UOY387" s="91"/>
      <c r="UOZ387" s="91"/>
      <c r="UPA387" s="91"/>
      <c r="UPB387" s="91"/>
      <c r="UPC387" s="91"/>
      <c r="UPD387" s="91"/>
      <c r="UPE387" s="91" t="s">
        <v>218</v>
      </c>
      <c r="UPF387" s="91"/>
      <c r="UPG387" s="91"/>
      <c r="UPH387" s="91"/>
      <c r="UPI387" s="91"/>
      <c r="UPJ387" s="91"/>
      <c r="UPK387" s="91"/>
      <c r="UPL387" s="91"/>
      <c r="UPM387" s="91" t="s">
        <v>218</v>
      </c>
      <c r="UPN387" s="91"/>
      <c r="UPO387" s="91"/>
      <c r="UPP387" s="91"/>
      <c r="UPQ387" s="91"/>
      <c r="UPR387" s="91"/>
      <c r="UPS387" s="91"/>
      <c r="UPT387" s="91"/>
      <c r="UPU387" s="91" t="s">
        <v>218</v>
      </c>
      <c r="UPV387" s="91"/>
      <c r="UPW387" s="91"/>
      <c r="UPX387" s="91"/>
      <c r="UPY387" s="91"/>
      <c r="UPZ387" s="91"/>
      <c r="UQA387" s="91"/>
      <c r="UQB387" s="91"/>
      <c r="UQC387" s="91" t="s">
        <v>218</v>
      </c>
      <c r="UQD387" s="91"/>
      <c r="UQE387" s="91"/>
      <c r="UQF387" s="91"/>
      <c r="UQG387" s="91"/>
      <c r="UQH387" s="91"/>
      <c r="UQI387" s="91"/>
      <c r="UQJ387" s="91"/>
      <c r="UQK387" s="91" t="s">
        <v>218</v>
      </c>
      <c r="UQL387" s="91"/>
      <c r="UQM387" s="91"/>
      <c r="UQN387" s="91"/>
      <c r="UQO387" s="91"/>
      <c r="UQP387" s="91"/>
      <c r="UQQ387" s="91"/>
      <c r="UQR387" s="91"/>
      <c r="UQS387" s="91" t="s">
        <v>218</v>
      </c>
      <c r="UQT387" s="91"/>
      <c r="UQU387" s="91"/>
      <c r="UQV387" s="91"/>
      <c r="UQW387" s="91"/>
      <c r="UQX387" s="91"/>
      <c r="UQY387" s="91"/>
      <c r="UQZ387" s="91"/>
      <c r="URA387" s="91" t="s">
        <v>218</v>
      </c>
      <c r="URB387" s="91"/>
      <c r="URC387" s="91"/>
      <c r="URD387" s="91"/>
      <c r="URE387" s="91"/>
      <c r="URF387" s="91"/>
      <c r="URG387" s="91"/>
      <c r="URH387" s="91"/>
      <c r="URI387" s="91" t="s">
        <v>218</v>
      </c>
      <c r="URJ387" s="91"/>
      <c r="URK387" s="91"/>
      <c r="URL387" s="91"/>
      <c r="URM387" s="91"/>
      <c r="URN387" s="91"/>
      <c r="URO387" s="91"/>
      <c r="URP387" s="91"/>
      <c r="URQ387" s="91" t="s">
        <v>218</v>
      </c>
      <c r="URR387" s="91"/>
      <c r="URS387" s="91"/>
      <c r="URT387" s="91"/>
      <c r="URU387" s="91"/>
      <c r="URV387" s="91"/>
      <c r="URW387" s="91"/>
      <c r="URX387" s="91"/>
      <c r="URY387" s="91" t="s">
        <v>218</v>
      </c>
      <c r="URZ387" s="91"/>
      <c r="USA387" s="91"/>
      <c r="USB387" s="91"/>
      <c r="USC387" s="91"/>
      <c r="USD387" s="91"/>
      <c r="USE387" s="91"/>
      <c r="USF387" s="91"/>
      <c r="USG387" s="91" t="s">
        <v>218</v>
      </c>
      <c r="USH387" s="91"/>
      <c r="USI387" s="91"/>
      <c r="USJ387" s="91"/>
      <c r="USK387" s="91"/>
      <c r="USL387" s="91"/>
      <c r="USM387" s="91"/>
      <c r="USN387" s="91"/>
      <c r="USO387" s="91" t="s">
        <v>218</v>
      </c>
      <c r="USP387" s="91"/>
      <c r="USQ387" s="91"/>
      <c r="USR387" s="91"/>
      <c r="USS387" s="91"/>
      <c r="UST387" s="91"/>
      <c r="USU387" s="91"/>
      <c r="USV387" s="91"/>
      <c r="USW387" s="91" t="s">
        <v>218</v>
      </c>
      <c r="USX387" s="91"/>
      <c r="USY387" s="91"/>
      <c r="USZ387" s="91"/>
      <c r="UTA387" s="91"/>
      <c r="UTB387" s="91"/>
      <c r="UTC387" s="91"/>
      <c r="UTD387" s="91"/>
      <c r="UTE387" s="91" t="s">
        <v>218</v>
      </c>
      <c r="UTF387" s="91"/>
      <c r="UTG387" s="91"/>
      <c r="UTH387" s="91"/>
      <c r="UTI387" s="91"/>
      <c r="UTJ387" s="91"/>
      <c r="UTK387" s="91"/>
      <c r="UTL387" s="91"/>
      <c r="UTM387" s="91" t="s">
        <v>218</v>
      </c>
      <c r="UTN387" s="91"/>
      <c r="UTO387" s="91"/>
      <c r="UTP387" s="91"/>
      <c r="UTQ387" s="91"/>
      <c r="UTR387" s="91"/>
      <c r="UTS387" s="91"/>
      <c r="UTT387" s="91"/>
      <c r="UTU387" s="91" t="s">
        <v>218</v>
      </c>
      <c r="UTV387" s="91"/>
      <c r="UTW387" s="91"/>
      <c r="UTX387" s="91"/>
      <c r="UTY387" s="91"/>
      <c r="UTZ387" s="91"/>
      <c r="UUA387" s="91"/>
      <c r="UUB387" s="91"/>
      <c r="UUC387" s="91" t="s">
        <v>218</v>
      </c>
      <c r="UUD387" s="91"/>
      <c r="UUE387" s="91"/>
      <c r="UUF387" s="91"/>
      <c r="UUG387" s="91"/>
      <c r="UUH387" s="91"/>
      <c r="UUI387" s="91"/>
      <c r="UUJ387" s="91"/>
      <c r="UUK387" s="91" t="s">
        <v>218</v>
      </c>
      <c r="UUL387" s="91"/>
      <c r="UUM387" s="91"/>
      <c r="UUN387" s="91"/>
      <c r="UUO387" s="91"/>
      <c r="UUP387" s="91"/>
      <c r="UUQ387" s="91"/>
      <c r="UUR387" s="91"/>
      <c r="UUS387" s="91" t="s">
        <v>218</v>
      </c>
      <c r="UUT387" s="91"/>
      <c r="UUU387" s="91"/>
      <c r="UUV387" s="91"/>
      <c r="UUW387" s="91"/>
      <c r="UUX387" s="91"/>
      <c r="UUY387" s="91"/>
      <c r="UUZ387" s="91"/>
      <c r="UVA387" s="91" t="s">
        <v>218</v>
      </c>
      <c r="UVB387" s="91"/>
      <c r="UVC387" s="91"/>
      <c r="UVD387" s="91"/>
      <c r="UVE387" s="91"/>
      <c r="UVF387" s="91"/>
      <c r="UVG387" s="91"/>
      <c r="UVH387" s="91"/>
      <c r="UVI387" s="91" t="s">
        <v>218</v>
      </c>
      <c r="UVJ387" s="91"/>
      <c r="UVK387" s="91"/>
      <c r="UVL387" s="91"/>
      <c r="UVM387" s="91"/>
      <c r="UVN387" s="91"/>
      <c r="UVO387" s="91"/>
      <c r="UVP387" s="91"/>
      <c r="UVQ387" s="91" t="s">
        <v>218</v>
      </c>
      <c r="UVR387" s="91"/>
      <c r="UVS387" s="91"/>
      <c r="UVT387" s="91"/>
      <c r="UVU387" s="91"/>
      <c r="UVV387" s="91"/>
      <c r="UVW387" s="91"/>
      <c r="UVX387" s="91"/>
      <c r="UVY387" s="91" t="s">
        <v>218</v>
      </c>
      <c r="UVZ387" s="91"/>
      <c r="UWA387" s="91"/>
      <c r="UWB387" s="91"/>
      <c r="UWC387" s="91"/>
      <c r="UWD387" s="91"/>
      <c r="UWE387" s="91"/>
      <c r="UWF387" s="91"/>
      <c r="UWG387" s="91" t="s">
        <v>218</v>
      </c>
      <c r="UWH387" s="91"/>
      <c r="UWI387" s="91"/>
      <c r="UWJ387" s="91"/>
      <c r="UWK387" s="91"/>
      <c r="UWL387" s="91"/>
      <c r="UWM387" s="91"/>
      <c r="UWN387" s="91"/>
      <c r="UWO387" s="91" t="s">
        <v>218</v>
      </c>
      <c r="UWP387" s="91"/>
      <c r="UWQ387" s="91"/>
      <c r="UWR387" s="91"/>
      <c r="UWS387" s="91"/>
      <c r="UWT387" s="91"/>
      <c r="UWU387" s="91"/>
      <c r="UWV387" s="91"/>
      <c r="UWW387" s="91" t="s">
        <v>218</v>
      </c>
      <c r="UWX387" s="91"/>
      <c r="UWY387" s="91"/>
      <c r="UWZ387" s="91"/>
      <c r="UXA387" s="91"/>
      <c r="UXB387" s="91"/>
      <c r="UXC387" s="91"/>
      <c r="UXD387" s="91"/>
      <c r="UXE387" s="91" t="s">
        <v>218</v>
      </c>
      <c r="UXF387" s="91"/>
      <c r="UXG387" s="91"/>
      <c r="UXH387" s="91"/>
      <c r="UXI387" s="91"/>
      <c r="UXJ387" s="91"/>
      <c r="UXK387" s="91"/>
      <c r="UXL387" s="91"/>
      <c r="UXM387" s="91" t="s">
        <v>218</v>
      </c>
      <c r="UXN387" s="91"/>
      <c r="UXO387" s="91"/>
      <c r="UXP387" s="91"/>
      <c r="UXQ387" s="91"/>
      <c r="UXR387" s="91"/>
      <c r="UXS387" s="91"/>
      <c r="UXT387" s="91"/>
      <c r="UXU387" s="91" t="s">
        <v>218</v>
      </c>
      <c r="UXV387" s="91"/>
      <c r="UXW387" s="91"/>
      <c r="UXX387" s="91"/>
      <c r="UXY387" s="91"/>
      <c r="UXZ387" s="91"/>
      <c r="UYA387" s="91"/>
      <c r="UYB387" s="91"/>
      <c r="UYC387" s="91" t="s">
        <v>218</v>
      </c>
      <c r="UYD387" s="91"/>
      <c r="UYE387" s="91"/>
      <c r="UYF387" s="91"/>
      <c r="UYG387" s="91"/>
      <c r="UYH387" s="91"/>
      <c r="UYI387" s="91"/>
      <c r="UYJ387" s="91"/>
      <c r="UYK387" s="91" t="s">
        <v>218</v>
      </c>
      <c r="UYL387" s="91"/>
      <c r="UYM387" s="91"/>
      <c r="UYN387" s="91"/>
      <c r="UYO387" s="91"/>
      <c r="UYP387" s="91"/>
      <c r="UYQ387" s="91"/>
      <c r="UYR387" s="91"/>
      <c r="UYS387" s="91" t="s">
        <v>218</v>
      </c>
      <c r="UYT387" s="91"/>
      <c r="UYU387" s="91"/>
      <c r="UYV387" s="91"/>
      <c r="UYW387" s="91"/>
      <c r="UYX387" s="91"/>
      <c r="UYY387" s="91"/>
      <c r="UYZ387" s="91"/>
      <c r="UZA387" s="91" t="s">
        <v>218</v>
      </c>
      <c r="UZB387" s="91"/>
      <c r="UZC387" s="91"/>
      <c r="UZD387" s="91"/>
      <c r="UZE387" s="91"/>
      <c r="UZF387" s="91"/>
      <c r="UZG387" s="91"/>
      <c r="UZH387" s="91"/>
      <c r="UZI387" s="91" t="s">
        <v>218</v>
      </c>
      <c r="UZJ387" s="91"/>
      <c r="UZK387" s="91"/>
      <c r="UZL387" s="91"/>
      <c r="UZM387" s="91"/>
      <c r="UZN387" s="91"/>
      <c r="UZO387" s="91"/>
      <c r="UZP387" s="91"/>
      <c r="UZQ387" s="91" t="s">
        <v>218</v>
      </c>
      <c r="UZR387" s="91"/>
      <c r="UZS387" s="91"/>
      <c r="UZT387" s="91"/>
      <c r="UZU387" s="91"/>
      <c r="UZV387" s="91"/>
      <c r="UZW387" s="91"/>
      <c r="UZX387" s="91"/>
      <c r="UZY387" s="91" t="s">
        <v>218</v>
      </c>
      <c r="UZZ387" s="91"/>
      <c r="VAA387" s="91"/>
      <c r="VAB387" s="91"/>
      <c r="VAC387" s="91"/>
      <c r="VAD387" s="91"/>
      <c r="VAE387" s="91"/>
      <c r="VAF387" s="91"/>
      <c r="VAG387" s="91" t="s">
        <v>218</v>
      </c>
      <c r="VAH387" s="91"/>
      <c r="VAI387" s="91"/>
      <c r="VAJ387" s="91"/>
      <c r="VAK387" s="91"/>
      <c r="VAL387" s="91"/>
      <c r="VAM387" s="91"/>
      <c r="VAN387" s="91"/>
      <c r="VAO387" s="91" t="s">
        <v>218</v>
      </c>
      <c r="VAP387" s="91"/>
      <c r="VAQ387" s="91"/>
      <c r="VAR387" s="91"/>
      <c r="VAS387" s="91"/>
      <c r="VAT387" s="91"/>
      <c r="VAU387" s="91"/>
      <c r="VAV387" s="91"/>
      <c r="VAW387" s="91" t="s">
        <v>218</v>
      </c>
      <c r="VAX387" s="91"/>
      <c r="VAY387" s="91"/>
      <c r="VAZ387" s="91"/>
      <c r="VBA387" s="91"/>
      <c r="VBB387" s="91"/>
      <c r="VBC387" s="91"/>
      <c r="VBD387" s="91"/>
      <c r="VBE387" s="91" t="s">
        <v>218</v>
      </c>
      <c r="VBF387" s="91"/>
      <c r="VBG387" s="91"/>
      <c r="VBH387" s="91"/>
      <c r="VBI387" s="91"/>
      <c r="VBJ387" s="91"/>
      <c r="VBK387" s="91"/>
      <c r="VBL387" s="91"/>
      <c r="VBM387" s="91" t="s">
        <v>218</v>
      </c>
      <c r="VBN387" s="91"/>
      <c r="VBO387" s="91"/>
      <c r="VBP387" s="91"/>
      <c r="VBQ387" s="91"/>
      <c r="VBR387" s="91"/>
      <c r="VBS387" s="91"/>
      <c r="VBT387" s="91"/>
      <c r="VBU387" s="91" t="s">
        <v>218</v>
      </c>
      <c r="VBV387" s="91"/>
      <c r="VBW387" s="91"/>
      <c r="VBX387" s="91"/>
      <c r="VBY387" s="91"/>
      <c r="VBZ387" s="91"/>
      <c r="VCA387" s="91"/>
      <c r="VCB387" s="91"/>
      <c r="VCC387" s="91" t="s">
        <v>218</v>
      </c>
      <c r="VCD387" s="91"/>
      <c r="VCE387" s="91"/>
      <c r="VCF387" s="91"/>
      <c r="VCG387" s="91"/>
      <c r="VCH387" s="91"/>
      <c r="VCI387" s="91"/>
      <c r="VCJ387" s="91"/>
      <c r="VCK387" s="91" t="s">
        <v>218</v>
      </c>
      <c r="VCL387" s="91"/>
      <c r="VCM387" s="91"/>
      <c r="VCN387" s="91"/>
      <c r="VCO387" s="91"/>
      <c r="VCP387" s="91"/>
      <c r="VCQ387" s="91"/>
      <c r="VCR387" s="91"/>
      <c r="VCS387" s="91" t="s">
        <v>218</v>
      </c>
      <c r="VCT387" s="91"/>
      <c r="VCU387" s="91"/>
      <c r="VCV387" s="91"/>
      <c r="VCW387" s="91"/>
      <c r="VCX387" s="91"/>
      <c r="VCY387" s="91"/>
      <c r="VCZ387" s="91"/>
      <c r="VDA387" s="91" t="s">
        <v>218</v>
      </c>
      <c r="VDB387" s="91"/>
      <c r="VDC387" s="91"/>
      <c r="VDD387" s="91"/>
      <c r="VDE387" s="91"/>
      <c r="VDF387" s="91"/>
      <c r="VDG387" s="91"/>
      <c r="VDH387" s="91"/>
      <c r="VDI387" s="91" t="s">
        <v>218</v>
      </c>
      <c r="VDJ387" s="91"/>
      <c r="VDK387" s="91"/>
      <c r="VDL387" s="91"/>
      <c r="VDM387" s="91"/>
      <c r="VDN387" s="91"/>
      <c r="VDO387" s="91"/>
      <c r="VDP387" s="91"/>
      <c r="VDQ387" s="91" t="s">
        <v>218</v>
      </c>
      <c r="VDR387" s="91"/>
      <c r="VDS387" s="91"/>
      <c r="VDT387" s="91"/>
      <c r="VDU387" s="91"/>
      <c r="VDV387" s="91"/>
      <c r="VDW387" s="91"/>
      <c r="VDX387" s="91"/>
      <c r="VDY387" s="91" t="s">
        <v>218</v>
      </c>
      <c r="VDZ387" s="91"/>
      <c r="VEA387" s="91"/>
      <c r="VEB387" s="91"/>
      <c r="VEC387" s="91"/>
      <c r="VED387" s="91"/>
      <c r="VEE387" s="91"/>
      <c r="VEF387" s="91"/>
      <c r="VEG387" s="91" t="s">
        <v>218</v>
      </c>
      <c r="VEH387" s="91"/>
      <c r="VEI387" s="91"/>
      <c r="VEJ387" s="91"/>
      <c r="VEK387" s="91"/>
      <c r="VEL387" s="91"/>
      <c r="VEM387" s="91"/>
      <c r="VEN387" s="91"/>
      <c r="VEO387" s="91" t="s">
        <v>218</v>
      </c>
      <c r="VEP387" s="91"/>
      <c r="VEQ387" s="91"/>
      <c r="VER387" s="91"/>
      <c r="VES387" s="91"/>
      <c r="VET387" s="91"/>
      <c r="VEU387" s="91"/>
      <c r="VEV387" s="91"/>
      <c r="VEW387" s="91" t="s">
        <v>218</v>
      </c>
      <c r="VEX387" s="91"/>
      <c r="VEY387" s="91"/>
      <c r="VEZ387" s="91"/>
      <c r="VFA387" s="91"/>
      <c r="VFB387" s="91"/>
      <c r="VFC387" s="91"/>
      <c r="VFD387" s="91"/>
      <c r="VFE387" s="91" t="s">
        <v>218</v>
      </c>
      <c r="VFF387" s="91"/>
      <c r="VFG387" s="91"/>
      <c r="VFH387" s="91"/>
      <c r="VFI387" s="91"/>
      <c r="VFJ387" s="91"/>
      <c r="VFK387" s="91"/>
      <c r="VFL387" s="91"/>
      <c r="VFM387" s="91" t="s">
        <v>218</v>
      </c>
      <c r="VFN387" s="91"/>
      <c r="VFO387" s="91"/>
      <c r="VFP387" s="91"/>
      <c r="VFQ387" s="91"/>
      <c r="VFR387" s="91"/>
      <c r="VFS387" s="91"/>
      <c r="VFT387" s="91"/>
      <c r="VFU387" s="91" t="s">
        <v>218</v>
      </c>
      <c r="VFV387" s="91"/>
      <c r="VFW387" s="91"/>
      <c r="VFX387" s="91"/>
      <c r="VFY387" s="91"/>
      <c r="VFZ387" s="91"/>
      <c r="VGA387" s="91"/>
      <c r="VGB387" s="91"/>
      <c r="VGC387" s="91" t="s">
        <v>218</v>
      </c>
      <c r="VGD387" s="91"/>
      <c r="VGE387" s="91"/>
      <c r="VGF387" s="91"/>
      <c r="VGG387" s="91"/>
      <c r="VGH387" s="91"/>
      <c r="VGI387" s="91"/>
      <c r="VGJ387" s="91"/>
      <c r="VGK387" s="91" t="s">
        <v>218</v>
      </c>
      <c r="VGL387" s="91"/>
      <c r="VGM387" s="91"/>
      <c r="VGN387" s="91"/>
      <c r="VGO387" s="91"/>
      <c r="VGP387" s="91"/>
      <c r="VGQ387" s="91"/>
      <c r="VGR387" s="91"/>
      <c r="VGS387" s="91" t="s">
        <v>218</v>
      </c>
      <c r="VGT387" s="91"/>
      <c r="VGU387" s="91"/>
      <c r="VGV387" s="91"/>
      <c r="VGW387" s="91"/>
      <c r="VGX387" s="91"/>
      <c r="VGY387" s="91"/>
      <c r="VGZ387" s="91"/>
      <c r="VHA387" s="91" t="s">
        <v>218</v>
      </c>
      <c r="VHB387" s="91"/>
      <c r="VHC387" s="91"/>
      <c r="VHD387" s="91"/>
      <c r="VHE387" s="91"/>
      <c r="VHF387" s="91"/>
      <c r="VHG387" s="91"/>
      <c r="VHH387" s="91"/>
      <c r="VHI387" s="91" t="s">
        <v>218</v>
      </c>
      <c r="VHJ387" s="91"/>
      <c r="VHK387" s="91"/>
      <c r="VHL387" s="91"/>
      <c r="VHM387" s="91"/>
      <c r="VHN387" s="91"/>
      <c r="VHO387" s="91"/>
      <c r="VHP387" s="91"/>
      <c r="VHQ387" s="91" t="s">
        <v>218</v>
      </c>
      <c r="VHR387" s="91"/>
      <c r="VHS387" s="91"/>
      <c r="VHT387" s="91"/>
      <c r="VHU387" s="91"/>
      <c r="VHV387" s="91"/>
      <c r="VHW387" s="91"/>
      <c r="VHX387" s="91"/>
      <c r="VHY387" s="91" t="s">
        <v>218</v>
      </c>
      <c r="VHZ387" s="91"/>
      <c r="VIA387" s="91"/>
      <c r="VIB387" s="91"/>
      <c r="VIC387" s="91"/>
      <c r="VID387" s="91"/>
      <c r="VIE387" s="91"/>
      <c r="VIF387" s="91"/>
      <c r="VIG387" s="91" t="s">
        <v>218</v>
      </c>
      <c r="VIH387" s="91"/>
      <c r="VII387" s="91"/>
      <c r="VIJ387" s="91"/>
      <c r="VIK387" s="91"/>
      <c r="VIL387" s="91"/>
      <c r="VIM387" s="91"/>
      <c r="VIN387" s="91"/>
      <c r="VIO387" s="91" t="s">
        <v>218</v>
      </c>
      <c r="VIP387" s="91"/>
      <c r="VIQ387" s="91"/>
      <c r="VIR387" s="91"/>
      <c r="VIS387" s="91"/>
      <c r="VIT387" s="91"/>
      <c r="VIU387" s="91"/>
      <c r="VIV387" s="91"/>
      <c r="VIW387" s="91" t="s">
        <v>218</v>
      </c>
      <c r="VIX387" s="91"/>
      <c r="VIY387" s="91"/>
      <c r="VIZ387" s="91"/>
      <c r="VJA387" s="91"/>
      <c r="VJB387" s="91"/>
      <c r="VJC387" s="91"/>
      <c r="VJD387" s="91"/>
      <c r="VJE387" s="91" t="s">
        <v>218</v>
      </c>
      <c r="VJF387" s="91"/>
      <c r="VJG387" s="91"/>
      <c r="VJH387" s="91"/>
      <c r="VJI387" s="91"/>
      <c r="VJJ387" s="91"/>
      <c r="VJK387" s="91"/>
      <c r="VJL387" s="91"/>
      <c r="VJM387" s="91" t="s">
        <v>218</v>
      </c>
      <c r="VJN387" s="91"/>
      <c r="VJO387" s="91"/>
      <c r="VJP387" s="91"/>
      <c r="VJQ387" s="91"/>
      <c r="VJR387" s="91"/>
      <c r="VJS387" s="91"/>
      <c r="VJT387" s="91"/>
      <c r="VJU387" s="91" t="s">
        <v>218</v>
      </c>
      <c r="VJV387" s="91"/>
      <c r="VJW387" s="91"/>
      <c r="VJX387" s="91"/>
      <c r="VJY387" s="91"/>
      <c r="VJZ387" s="91"/>
      <c r="VKA387" s="91"/>
      <c r="VKB387" s="91"/>
      <c r="VKC387" s="91" t="s">
        <v>218</v>
      </c>
      <c r="VKD387" s="91"/>
      <c r="VKE387" s="91"/>
      <c r="VKF387" s="91"/>
      <c r="VKG387" s="91"/>
      <c r="VKH387" s="91"/>
      <c r="VKI387" s="91"/>
      <c r="VKJ387" s="91"/>
      <c r="VKK387" s="91" t="s">
        <v>218</v>
      </c>
      <c r="VKL387" s="91"/>
      <c r="VKM387" s="91"/>
      <c r="VKN387" s="91"/>
      <c r="VKO387" s="91"/>
      <c r="VKP387" s="91"/>
      <c r="VKQ387" s="91"/>
      <c r="VKR387" s="91"/>
      <c r="VKS387" s="91" t="s">
        <v>218</v>
      </c>
      <c r="VKT387" s="91"/>
      <c r="VKU387" s="91"/>
      <c r="VKV387" s="91"/>
      <c r="VKW387" s="91"/>
      <c r="VKX387" s="91"/>
      <c r="VKY387" s="91"/>
      <c r="VKZ387" s="91"/>
      <c r="VLA387" s="91" t="s">
        <v>218</v>
      </c>
      <c r="VLB387" s="91"/>
      <c r="VLC387" s="91"/>
      <c r="VLD387" s="91"/>
      <c r="VLE387" s="91"/>
      <c r="VLF387" s="91"/>
      <c r="VLG387" s="91"/>
      <c r="VLH387" s="91"/>
      <c r="VLI387" s="91" t="s">
        <v>218</v>
      </c>
      <c r="VLJ387" s="91"/>
      <c r="VLK387" s="91"/>
      <c r="VLL387" s="91"/>
      <c r="VLM387" s="91"/>
      <c r="VLN387" s="91"/>
      <c r="VLO387" s="91"/>
      <c r="VLP387" s="91"/>
      <c r="VLQ387" s="91" t="s">
        <v>218</v>
      </c>
      <c r="VLR387" s="91"/>
      <c r="VLS387" s="91"/>
      <c r="VLT387" s="91"/>
      <c r="VLU387" s="91"/>
      <c r="VLV387" s="91"/>
      <c r="VLW387" s="91"/>
      <c r="VLX387" s="91"/>
      <c r="VLY387" s="91" t="s">
        <v>218</v>
      </c>
      <c r="VLZ387" s="91"/>
      <c r="VMA387" s="91"/>
      <c r="VMB387" s="91"/>
      <c r="VMC387" s="91"/>
      <c r="VMD387" s="91"/>
      <c r="VME387" s="91"/>
      <c r="VMF387" s="91"/>
      <c r="VMG387" s="91" t="s">
        <v>218</v>
      </c>
      <c r="VMH387" s="91"/>
      <c r="VMI387" s="91"/>
      <c r="VMJ387" s="91"/>
      <c r="VMK387" s="91"/>
      <c r="VML387" s="91"/>
      <c r="VMM387" s="91"/>
      <c r="VMN387" s="91"/>
      <c r="VMO387" s="91" t="s">
        <v>218</v>
      </c>
      <c r="VMP387" s="91"/>
      <c r="VMQ387" s="91"/>
      <c r="VMR387" s="91"/>
      <c r="VMS387" s="91"/>
      <c r="VMT387" s="91"/>
      <c r="VMU387" s="91"/>
      <c r="VMV387" s="91"/>
      <c r="VMW387" s="91" t="s">
        <v>218</v>
      </c>
      <c r="VMX387" s="91"/>
      <c r="VMY387" s="91"/>
      <c r="VMZ387" s="91"/>
      <c r="VNA387" s="91"/>
      <c r="VNB387" s="91"/>
      <c r="VNC387" s="91"/>
      <c r="VND387" s="91"/>
      <c r="VNE387" s="91" t="s">
        <v>218</v>
      </c>
      <c r="VNF387" s="91"/>
      <c r="VNG387" s="91"/>
      <c r="VNH387" s="91"/>
      <c r="VNI387" s="91"/>
      <c r="VNJ387" s="91"/>
      <c r="VNK387" s="91"/>
      <c r="VNL387" s="91"/>
      <c r="VNM387" s="91" t="s">
        <v>218</v>
      </c>
      <c r="VNN387" s="91"/>
      <c r="VNO387" s="91"/>
      <c r="VNP387" s="91"/>
      <c r="VNQ387" s="91"/>
      <c r="VNR387" s="91"/>
      <c r="VNS387" s="91"/>
      <c r="VNT387" s="91"/>
      <c r="VNU387" s="91" t="s">
        <v>218</v>
      </c>
      <c r="VNV387" s="91"/>
      <c r="VNW387" s="91"/>
      <c r="VNX387" s="91"/>
      <c r="VNY387" s="91"/>
      <c r="VNZ387" s="91"/>
      <c r="VOA387" s="91"/>
      <c r="VOB387" s="91"/>
      <c r="VOC387" s="91" t="s">
        <v>218</v>
      </c>
      <c r="VOD387" s="91"/>
      <c r="VOE387" s="91"/>
      <c r="VOF387" s="91"/>
      <c r="VOG387" s="91"/>
      <c r="VOH387" s="91"/>
      <c r="VOI387" s="91"/>
      <c r="VOJ387" s="91"/>
      <c r="VOK387" s="91" t="s">
        <v>218</v>
      </c>
      <c r="VOL387" s="91"/>
      <c r="VOM387" s="91"/>
      <c r="VON387" s="91"/>
      <c r="VOO387" s="91"/>
      <c r="VOP387" s="91"/>
      <c r="VOQ387" s="91"/>
      <c r="VOR387" s="91"/>
      <c r="VOS387" s="91" t="s">
        <v>218</v>
      </c>
      <c r="VOT387" s="91"/>
      <c r="VOU387" s="91"/>
      <c r="VOV387" s="91"/>
      <c r="VOW387" s="91"/>
      <c r="VOX387" s="91"/>
      <c r="VOY387" s="91"/>
      <c r="VOZ387" s="91"/>
      <c r="VPA387" s="91" t="s">
        <v>218</v>
      </c>
      <c r="VPB387" s="91"/>
      <c r="VPC387" s="91"/>
      <c r="VPD387" s="91"/>
      <c r="VPE387" s="91"/>
      <c r="VPF387" s="91"/>
      <c r="VPG387" s="91"/>
      <c r="VPH387" s="91"/>
      <c r="VPI387" s="91" t="s">
        <v>218</v>
      </c>
      <c r="VPJ387" s="91"/>
      <c r="VPK387" s="91"/>
      <c r="VPL387" s="91"/>
      <c r="VPM387" s="91"/>
      <c r="VPN387" s="91"/>
      <c r="VPO387" s="91"/>
      <c r="VPP387" s="91"/>
      <c r="VPQ387" s="91" t="s">
        <v>218</v>
      </c>
      <c r="VPR387" s="91"/>
      <c r="VPS387" s="91"/>
      <c r="VPT387" s="91"/>
      <c r="VPU387" s="91"/>
      <c r="VPV387" s="91"/>
      <c r="VPW387" s="91"/>
      <c r="VPX387" s="91"/>
      <c r="VPY387" s="91" t="s">
        <v>218</v>
      </c>
      <c r="VPZ387" s="91"/>
      <c r="VQA387" s="91"/>
      <c r="VQB387" s="91"/>
      <c r="VQC387" s="91"/>
      <c r="VQD387" s="91"/>
      <c r="VQE387" s="91"/>
      <c r="VQF387" s="91"/>
      <c r="VQG387" s="91" t="s">
        <v>218</v>
      </c>
      <c r="VQH387" s="91"/>
      <c r="VQI387" s="91"/>
      <c r="VQJ387" s="91"/>
      <c r="VQK387" s="91"/>
      <c r="VQL387" s="91"/>
      <c r="VQM387" s="91"/>
      <c r="VQN387" s="91"/>
      <c r="VQO387" s="91" t="s">
        <v>218</v>
      </c>
      <c r="VQP387" s="91"/>
      <c r="VQQ387" s="91"/>
      <c r="VQR387" s="91"/>
      <c r="VQS387" s="91"/>
      <c r="VQT387" s="91"/>
      <c r="VQU387" s="91"/>
      <c r="VQV387" s="91"/>
      <c r="VQW387" s="91" t="s">
        <v>218</v>
      </c>
      <c r="VQX387" s="91"/>
      <c r="VQY387" s="91"/>
      <c r="VQZ387" s="91"/>
      <c r="VRA387" s="91"/>
      <c r="VRB387" s="91"/>
      <c r="VRC387" s="91"/>
      <c r="VRD387" s="91"/>
      <c r="VRE387" s="91" t="s">
        <v>218</v>
      </c>
      <c r="VRF387" s="91"/>
      <c r="VRG387" s="91"/>
      <c r="VRH387" s="91"/>
      <c r="VRI387" s="91"/>
      <c r="VRJ387" s="91"/>
      <c r="VRK387" s="91"/>
      <c r="VRL387" s="91"/>
      <c r="VRM387" s="91" t="s">
        <v>218</v>
      </c>
      <c r="VRN387" s="91"/>
      <c r="VRO387" s="91"/>
      <c r="VRP387" s="91"/>
      <c r="VRQ387" s="91"/>
      <c r="VRR387" s="91"/>
      <c r="VRS387" s="91"/>
      <c r="VRT387" s="91"/>
      <c r="VRU387" s="91" t="s">
        <v>218</v>
      </c>
      <c r="VRV387" s="91"/>
      <c r="VRW387" s="91"/>
      <c r="VRX387" s="91"/>
      <c r="VRY387" s="91"/>
      <c r="VRZ387" s="91"/>
      <c r="VSA387" s="91"/>
      <c r="VSB387" s="91"/>
      <c r="VSC387" s="91" t="s">
        <v>218</v>
      </c>
      <c r="VSD387" s="91"/>
      <c r="VSE387" s="91"/>
      <c r="VSF387" s="91"/>
      <c r="VSG387" s="91"/>
      <c r="VSH387" s="91"/>
      <c r="VSI387" s="91"/>
      <c r="VSJ387" s="91"/>
      <c r="VSK387" s="91" t="s">
        <v>218</v>
      </c>
      <c r="VSL387" s="91"/>
      <c r="VSM387" s="91"/>
      <c r="VSN387" s="91"/>
      <c r="VSO387" s="91"/>
      <c r="VSP387" s="91"/>
      <c r="VSQ387" s="91"/>
      <c r="VSR387" s="91"/>
      <c r="VSS387" s="91" t="s">
        <v>218</v>
      </c>
      <c r="VST387" s="91"/>
      <c r="VSU387" s="91"/>
      <c r="VSV387" s="91"/>
      <c r="VSW387" s="91"/>
      <c r="VSX387" s="91"/>
      <c r="VSY387" s="91"/>
      <c r="VSZ387" s="91"/>
      <c r="VTA387" s="91" t="s">
        <v>218</v>
      </c>
      <c r="VTB387" s="91"/>
      <c r="VTC387" s="91"/>
      <c r="VTD387" s="91"/>
      <c r="VTE387" s="91"/>
      <c r="VTF387" s="91"/>
      <c r="VTG387" s="91"/>
      <c r="VTH387" s="91"/>
      <c r="VTI387" s="91" t="s">
        <v>218</v>
      </c>
      <c r="VTJ387" s="91"/>
      <c r="VTK387" s="91"/>
      <c r="VTL387" s="91"/>
      <c r="VTM387" s="91"/>
      <c r="VTN387" s="91"/>
      <c r="VTO387" s="91"/>
      <c r="VTP387" s="91"/>
      <c r="VTQ387" s="91" t="s">
        <v>218</v>
      </c>
      <c r="VTR387" s="91"/>
      <c r="VTS387" s="91"/>
      <c r="VTT387" s="91"/>
      <c r="VTU387" s="91"/>
      <c r="VTV387" s="91"/>
      <c r="VTW387" s="91"/>
      <c r="VTX387" s="91"/>
      <c r="VTY387" s="91" t="s">
        <v>218</v>
      </c>
      <c r="VTZ387" s="91"/>
      <c r="VUA387" s="91"/>
      <c r="VUB387" s="91"/>
      <c r="VUC387" s="91"/>
      <c r="VUD387" s="91"/>
      <c r="VUE387" s="91"/>
      <c r="VUF387" s="91"/>
      <c r="VUG387" s="91" t="s">
        <v>218</v>
      </c>
      <c r="VUH387" s="91"/>
      <c r="VUI387" s="91"/>
      <c r="VUJ387" s="91"/>
      <c r="VUK387" s="91"/>
      <c r="VUL387" s="91"/>
      <c r="VUM387" s="91"/>
      <c r="VUN387" s="91"/>
      <c r="VUO387" s="91" t="s">
        <v>218</v>
      </c>
      <c r="VUP387" s="91"/>
      <c r="VUQ387" s="91"/>
      <c r="VUR387" s="91"/>
      <c r="VUS387" s="91"/>
      <c r="VUT387" s="91"/>
      <c r="VUU387" s="91"/>
      <c r="VUV387" s="91"/>
      <c r="VUW387" s="91" t="s">
        <v>218</v>
      </c>
      <c r="VUX387" s="91"/>
      <c r="VUY387" s="91"/>
      <c r="VUZ387" s="91"/>
      <c r="VVA387" s="91"/>
      <c r="VVB387" s="91"/>
      <c r="VVC387" s="91"/>
      <c r="VVD387" s="91"/>
      <c r="VVE387" s="91" t="s">
        <v>218</v>
      </c>
      <c r="VVF387" s="91"/>
      <c r="VVG387" s="91"/>
      <c r="VVH387" s="91"/>
      <c r="VVI387" s="91"/>
      <c r="VVJ387" s="91"/>
      <c r="VVK387" s="91"/>
      <c r="VVL387" s="91"/>
      <c r="VVM387" s="91" t="s">
        <v>218</v>
      </c>
      <c r="VVN387" s="91"/>
      <c r="VVO387" s="91"/>
      <c r="VVP387" s="91"/>
      <c r="VVQ387" s="91"/>
      <c r="VVR387" s="91"/>
      <c r="VVS387" s="91"/>
      <c r="VVT387" s="91"/>
      <c r="VVU387" s="91" t="s">
        <v>218</v>
      </c>
      <c r="VVV387" s="91"/>
      <c r="VVW387" s="91"/>
      <c r="VVX387" s="91"/>
      <c r="VVY387" s="91"/>
      <c r="VVZ387" s="91"/>
      <c r="VWA387" s="91"/>
      <c r="VWB387" s="91"/>
      <c r="VWC387" s="91" t="s">
        <v>218</v>
      </c>
      <c r="VWD387" s="91"/>
      <c r="VWE387" s="91"/>
      <c r="VWF387" s="91"/>
      <c r="VWG387" s="91"/>
      <c r="VWH387" s="91"/>
      <c r="VWI387" s="91"/>
      <c r="VWJ387" s="91"/>
      <c r="VWK387" s="91" t="s">
        <v>218</v>
      </c>
      <c r="VWL387" s="91"/>
      <c r="VWM387" s="91"/>
      <c r="VWN387" s="91"/>
      <c r="VWO387" s="91"/>
      <c r="VWP387" s="91"/>
      <c r="VWQ387" s="91"/>
      <c r="VWR387" s="91"/>
      <c r="VWS387" s="91" t="s">
        <v>218</v>
      </c>
      <c r="VWT387" s="91"/>
      <c r="VWU387" s="91"/>
      <c r="VWV387" s="91"/>
      <c r="VWW387" s="91"/>
      <c r="VWX387" s="91"/>
      <c r="VWY387" s="91"/>
      <c r="VWZ387" s="91"/>
      <c r="VXA387" s="91" t="s">
        <v>218</v>
      </c>
      <c r="VXB387" s="91"/>
      <c r="VXC387" s="91"/>
      <c r="VXD387" s="91"/>
      <c r="VXE387" s="91"/>
      <c r="VXF387" s="91"/>
      <c r="VXG387" s="91"/>
      <c r="VXH387" s="91"/>
      <c r="VXI387" s="91" t="s">
        <v>218</v>
      </c>
      <c r="VXJ387" s="91"/>
      <c r="VXK387" s="91"/>
      <c r="VXL387" s="91"/>
      <c r="VXM387" s="91"/>
      <c r="VXN387" s="91"/>
      <c r="VXO387" s="91"/>
      <c r="VXP387" s="91"/>
      <c r="VXQ387" s="91" t="s">
        <v>218</v>
      </c>
      <c r="VXR387" s="91"/>
      <c r="VXS387" s="91"/>
      <c r="VXT387" s="91"/>
      <c r="VXU387" s="91"/>
      <c r="VXV387" s="91"/>
      <c r="VXW387" s="91"/>
      <c r="VXX387" s="91"/>
      <c r="VXY387" s="91" t="s">
        <v>218</v>
      </c>
      <c r="VXZ387" s="91"/>
      <c r="VYA387" s="91"/>
      <c r="VYB387" s="91"/>
      <c r="VYC387" s="91"/>
      <c r="VYD387" s="91"/>
      <c r="VYE387" s="91"/>
      <c r="VYF387" s="91"/>
      <c r="VYG387" s="91" t="s">
        <v>218</v>
      </c>
      <c r="VYH387" s="91"/>
      <c r="VYI387" s="91"/>
      <c r="VYJ387" s="91"/>
      <c r="VYK387" s="91"/>
      <c r="VYL387" s="91"/>
      <c r="VYM387" s="91"/>
      <c r="VYN387" s="91"/>
      <c r="VYO387" s="91" t="s">
        <v>218</v>
      </c>
      <c r="VYP387" s="91"/>
      <c r="VYQ387" s="91"/>
      <c r="VYR387" s="91"/>
      <c r="VYS387" s="91"/>
      <c r="VYT387" s="91"/>
      <c r="VYU387" s="91"/>
      <c r="VYV387" s="91"/>
      <c r="VYW387" s="91" t="s">
        <v>218</v>
      </c>
      <c r="VYX387" s="91"/>
      <c r="VYY387" s="91"/>
      <c r="VYZ387" s="91"/>
      <c r="VZA387" s="91"/>
      <c r="VZB387" s="91"/>
      <c r="VZC387" s="91"/>
      <c r="VZD387" s="91"/>
      <c r="VZE387" s="91" t="s">
        <v>218</v>
      </c>
      <c r="VZF387" s="91"/>
      <c r="VZG387" s="91"/>
      <c r="VZH387" s="91"/>
      <c r="VZI387" s="91"/>
      <c r="VZJ387" s="91"/>
      <c r="VZK387" s="91"/>
      <c r="VZL387" s="91"/>
      <c r="VZM387" s="91" t="s">
        <v>218</v>
      </c>
      <c r="VZN387" s="91"/>
      <c r="VZO387" s="91"/>
      <c r="VZP387" s="91"/>
      <c r="VZQ387" s="91"/>
      <c r="VZR387" s="91"/>
      <c r="VZS387" s="91"/>
      <c r="VZT387" s="91"/>
      <c r="VZU387" s="91" t="s">
        <v>218</v>
      </c>
      <c r="VZV387" s="91"/>
      <c r="VZW387" s="91"/>
      <c r="VZX387" s="91"/>
      <c r="VZY387" s="91"/>
      <c r="VZZ387" s="91"/>
      <c r="WAA387" s="91"/>
      <c r="WAB387" s="91"/>
      <c r="WAC387" s="91" t="s">
        <v>218</v>
      </c>
      <c r="WAD387" s="91"/>
      <c r="WAE387" s="91"/>
      <c r="WAF387" s="91"/>
      <c r="WAG387" s="91"/>
      <c r="WAH387" s="91"/>
      <c r="WAI387" s="91"/>
      <c r="WAJ387" s="91"/>
      <c r="WAK387" s="91" t="s">
        <v>218</v>
      </c>
      <c r="WAL387" s="91"/>
      <c r="WAM387" s="91"/>
      <c r="WAN387" s="91"/>
      <c r="WAO387" s="91"/>
      <c r="WAP387" s="91"/>
      <c r="WAQ387" s="91"/>
      <c r="WAR387" s="91"/>
      <c r="WAS387" s="91" t="s">
        <v>218</v>
      </c>
      <c r="WAT387" s="91"/>
      <c r="WAU387" s="91"/>
      <c r="WAV387" s="91"/>
      <c r="WAW387" s="91"/>
      <c r="WAX387" s="91"/>
      <c r="WAY387" s="91"/>
      <c r="WAZ387" s="91"/>
      <c r="WBA387" s="91" t="s">
        <v>218</v>
      </c>
      <c r="WBB387" s="91"/>
      <c r="WBC387" s="91"/>
      <c r="WBD387" s="91"/>
      <c r="WBE387" s="91"/>
      <c r="WBF387" s="91"/>
      <c r="WBG387" s="91"/>
      <c r="WBH387" s="91"/>
      <c r="WBI387" s="91" t="s">
        <v>218</v>
      </c>
      <c r="WBJ387" s="91"/>
      <c r="WBK387" s="91"/>
      <c r="WBL387" s="91"/>
      <c r="WBM387" s="91"/>
      <c r="WBN387" s="91"/>
      <c r="WBO387" s="91"/>
      <c r="WBP387" s="91"/>
      <c r="WBQ387" s="91" t="s">
        <v>218</v>
      </c>
      <c r="WBR387" s="91"/>
      <c r="WBS387" s="91"/>
      <c r="WBT387" s="91"/>
      <c r="WBU387" s="91"/>
      <c r="WBV387" s="91"/>
      <c r="WBW387" s="91"/>
      <c r="WBX387" s="91"/>
      <c r="WBY387" s="91" t="s">
        <v>218</v>
      </c>
      <c r="WBZ387" s="91"/>
      <c r="WCA387" s="91"/>
      <c r="WCB387" s="91"/>
      <c r="WCC387" s="91"/>
      <c r="WCD387" s="91"/>
      <c r="WCE387" s="91"/>
      <c r="WCF387" s="91"/>
      <c r="WCG387" s="91" t="s">
        <v>218</v>
      </c>
      <c r="WCH387" s="91"/>
      <c r="WCI387" s="91"/>
      <c r="WCJ387" s="91"/>
      <c r="WCK387" s="91"/>
      <c r="WCL387" s="91"/>
      <c r="WCM387" s="91"/>
      <c r="WCN387" s="91"/>
      <c r="WCO387" s="91" t="s">
        <v>218</v>
      </c>
      <c r="WCP387" s="91"/>
      <c r="WCQ387" s="91"/>
      <c r="WCR387" s="91"/>
      <c r="WCS387" s="91"/>
      <c r="WCT387" s="91"/>
      <c r="WCU387" s="91"/>
      <c r="WCV387" s="91"/>
      <c r="WCW387" s="91" t="s">
        <v>218</v>
      </c>
      <c r="WCX387" s="91"/>
      <c r="WCY387" s="91"/>
      <c r="WCZ387" s="91"/>
      <c r="WDA387" s="91"/>
      <c r="WDB387" s="91"/>
      <c r="WDC387" s="91"/>
      <c r="WDD387" s="91"/>
      <c r="WDE387" s="91" t="s">
        <v>218</v>
      </c>
      <c r="WDF387" s="91"/>
      <c r="WDG387" s="91"/>
      <c r="WDH387" s="91"/>
      <c r="WDI387" s="91"/>
      <c r="WDJ387" s="91"/>
      <c r="WDK387" s="91"/>
      <c r="WDL387" s="91"/>
      <c r="WDM387" s="91" t="s">
        <v>218</v>
      </c>
      <c r="WDN387" s="91"/>
      <c r="WDO387" s="91"/>
      <c r="WDP387" s="91"/>
      <c r="WDQ387" s="91"/>
      <c r="WDR387" s="91"/>
      <c r="WDS387" s="91"/>
      <c r="WDT387" s="91"/>
      <c r="WDU387" s="91" t="s">
        <v>218</v>
      </c>
      <c r="WDV387" s="91"/>
      <c r="WDW387" s="91"/>
      <c r="WDX387" s="91"/>
      <c r="WDY387" s="91"/>
      <c r="WDZ387" s="91"/>
      <c r="WEA387" s="91"/>
      <c r="WEB387" s="91"/>
      <c r="WEC387" s="91" t="s">
        <v>218</v>
      </c>
      <c r="WED387" s="91"/>
      <c r="WEE387" s="91"/>
      <c r="WEF387" s="91"/>
      <c r="WEG387" s="91"/>
      <c r="WEH387" s="91"/>
      <c r="WEI387" s="91"/>
      <c r="WEJ387" s="91"/>
      <c r="WEK387" s="91" t="s">
        <v>218</v>
      </c>
      <c r="WEL387" s="91"/>
      <c r="WEM387" s="91"/>
      <c r="WEN387" s="91"/>
      <c r="WEO387" s="91"/>
      <c r="WEP387" s="91"/>
      <c r="WEQ387" s="91"/>
      <c r="WER387" s="91"/>
      <c r="WES387" s="91" t="s">
        <v>218</v>
      </c>
      <c r="WET387" s="91"/>
      <c r="WEU387" s="91"/>
      <c r="WEV387" s="91"/>
      <c r="WEW387" s="91"/>
      <c r="WEX387" s="91"/>
      <c r="WEY387" s="91"/>
      <c r="WEZ387" s="91"/>
      <c r="WFA387" s="91" t="s">
        <v>218</v>
      </c>
      <c r="WFB387" s="91"/>
      <c r="WFC387" s="91"/>
      <c r="WFD387" s="91"/>
      <c r="WFE387" s="91"/>
      <c r="WFF387" s="91"/>
      <c r="WFG387" s="91"/>
      <c r="WFH387" s="91"/>
      <c r="WFI387" s="91" t="s">
        <v>218</v>
      </c>
      <c r="WFJ387" s="91"/>
      <c r="WFK387" s="91"/>
      <c r="WFL387" s="91"/>
      <c r="WFM387" s="91"/>
      <c r="WFN387" s="91"/>
      <c r="WFO387" s="91"/>
      <c r="WFP387" s="91"/>
      <c r="WFQ387" s="91" t="s">
        <v>218</v>
      </c>
      <c r="WFR387" s="91"/>
      <c r="WFS387" s="91"/>
      <c r="WFT387" s="91"/>
      <c r="WFU387" s="91"/>
      <c r="WFV387" s="91"/>
      <c r="WFW387" s="91"/>
      <c r="WFX387" s="91"/>
      <c r="WFY387" s="91" t="s">
        <v>218</v>
      </c>
      <c r="WFZ387" s="91"/>
      <c r="WGA387" s="91"/>
      <c r="WGB387" s="91"/>
      <c r="WGC387" s="91"/>
      <c r="WGD387" s="91"/>
      <c r="WGE387" s="91"/>
      <c r="WGF387" s="91"/>
      <c r="WGG387" s="91" t="s">
        <v>218</v>
      </c>
      <c r="WGH387" s="91"/>
      <c r="WGI387" s="91"/>
      <c r="WGJ387" s="91"/>
      <c r="WGK387" s="91"/>
      <c r="WGL387" s="91"/>
      <c r="WGM387" s="91"/>
      <c r="WGN387" s="91"/>
      <c r="WGO387" s="91" t="s">
        <v>218</v>
      </c>
      <c r="WGP387" s="91"/>
      <c r="WGQ387" s="91"/>
      <c r="WGR387" s="91"/>
      <c r="WGS387" s="91"/>
      <c r="WGT387" s="91"/>
      <c r="WGU387" s="91"/>
      <c r="WGV387" s="91"/>
      <c r="WGW387" s="91" t="s">
        <v>218</v>
      </c>
      <c r="WGX387" s="91"/>
      <c r="WGY387" s="91"/>
      <c r="WGZ387" s="91"/>
      <c r="WHA387" s="91"/>
      <c r="WHB387" s="91"/>
      <c r="WHC387" s="91"/>
      <c r="WHD387" s="91"/>
      <c r="WHE387" s="91" t="s">
        <v>218</v>
      </c>
      <c r="WHF387" s="91"/>
      <c r="WHG387" s="91"/>
      <c r="WHH387" s="91"/>
      <c r="WHI387" s="91"/>
      <c r="WHJ387" s="91"/>
      <c r="WHK387" s="91"/>
      <c r="WHL387" s="91"/>
      <c r="WHM387" s="91" t="s">
        <v>218</v>
      </c>
      <c r="WHN387" s="91"/>
      <c r="WHO387" s="91"/>
      <c r="WHP387" s="91"/>
      <c r="WHQ387" s="91"/>
      <c r="WHR387" s="91"/>
      <c r="WHS387" s="91"/>
      <c r="WHT387" s="91"/>
      <c r="WHU387" s="91" t="s">
        <v>218</v>
      </c>
      <c r="WHV387" s="91"/>
      <c r="WHW387" s="91"/>
      <c r="WHX387" s="91"/>
      <c r="WHY387" s="91"/>
      <c r="WHZ387" s="91"/>
      <c r="WIA387" s="91"/>
      <c r="WIB387" s="91"/>
      <c r="WIC387" s="91" t="s">
        <v>218</v>
      </c>
      <c r="WID387" s="91"/>
      <c r="WIE387" s="91"/>
      <c r="WIF387" s="91"/>
      <c r="WIG387" s="91"/>
      <c r="WIH387" s="91"/>
      <c r="WII387" s="91"/>
      <c r="WIJ387" s="91"/>
      <c r="WIK387" s="91" t="s">
        <v>218</v>
      </c>
      <c r="WIL387" s="91"/>
      <c r="WIM387" s="91"/>
      <c r="WIN387" s="91"/>
      <c r="WIO387" s="91"/>
      <c r="WIP387" s="91"/>
      <c r="WIQ387" s="91"/>
      <c r="WIR387" s="91"/>
      <c r="WIS387" s="91" t="s">
        <v>218</v>
      </c>
      <c r="WIT387" s="91"/>
      <c r="WIU387" s="91"/>
      <c r="WIV387" s="91"/>
      <c r="WIW387" s="91"/>
      <c r="WIX387" s="91"/>
      <c r="WIY387" s="91"/>
      <c r="WIZ387" s="91"/>
      <c r="WJA387" s="91" t="s">
        <v>218</v>
      </c>
      <c r="WJB387" s="91"/>
      <c r="WJC387" s="91"/>
      <c r="WJD387" s="91"/>
      <c r="WJE387" s="91"/>
      <c r="WJF387" s="91"/>
      <c r="WJG387" s="91"/>
      <c r="WJH387" s="91"/>
      <c r="WJI387" s="91" t="s">
        <v>218</v>
      </c>
      <c r="WJJ387" s="91"/>
      <c r="WJK387" s="91"/>
      <c r="WJL387" s="91"/>
      <c r="WJM387" s="91"/>
      <c r="WJN387" s="91"/>
      <c r="WJO387" s="91"/>
      <c r="WJP387" s="91"/>
      <c r="WJQ387" s="91" t="s">
        <v>218</v>
      </c>
      <c r="WJR387" s="91"/>
      <c r="WJS387" s="91"/>
      <c r="WJT387" s="91"/>
      <c r="WJU387" s="91"/>
      <c r="WJV387" s="91"/>
      <c r="WJW387" s="91"/>
      <c r="WJX387" s="91"/>
      <c r="WJY387" s="91" t="s">
        <v>218</v>
      </c>
      <c r="WJZ387" s="91"/>
      <c r="WKA387" s="91"/>
      <c r="WKB387" s="91"/>
      <c r="WKC387" s="91"/>
      <c r="WKD387" s="91"/>
      <c r="WKE387" s="91"/>
      <c r="WKF387" s="91"/>
      <c r="WKG387" s="91" t="s">
        <v>218</v>
      </c>
      <c r="WKH387" s="91"/>
      <c r="WKI387" s="91"/>
      <c r="WKJ387" s="91"/>
      <c r="WKK387" s="91"/>
      <c r="WKL387" s="91"/>
      <c r="WKM387" s="91"/>
      <c r="WKN387" s="91"/>
      <c r="WKO387" s="91" t="s">
        <v>218</v>
      </c>
      <c r="WKP387" s="91"/>
      <c r="WKQ387" s="91"/>
      <c r="WKR387" s="91"/>
      <c r="WKS387" s="91"/>
      <c r="WKT387" s="91"/>
      <c r="WKU387" s="91"/>
      <c r="WKV387" s="91"/>
      <c r="WKW387" s="91" t="s">
        <v>218</v>
      </c>
      <c r="WKX387" s="91"/>
      <c r="WKY387" s="91"/>
      <c r="WKZ387" s="91"/>
      <c r="WLA387" s="91"/>
      <c r="WLB387" s="91"/>
      <c r="WLC387" s="91"/>
      <c r="WLD387" s="91"/>
      <c r="WLE387" s="91" t="s">
        <v>218</v>
      </c>
      <c r="WLF387" s="91"/>
      <c r="WLG387" s="91"/>
      <c r="WLH387" s="91"/>
      <c r="WLI387" s="91"/>
      <c r="WLJ387" s="91"/>
      <c r="WLK387" s="91"/>
      <c r="WLL387" s="91"/>
      <c r="WLM387" s="91" t="s">
        <v>218</v>
      </c>
      <c r="WLN387" s="91"/>
      <c r="WLO387" s="91"/>
      <c r="WLP387" s="91"/>
      <c r="WLQ387" s="91"/>
      <c r="WLR387" s="91"/>
      <c r="WLS387" s="91"/>
      <c r="WLT387" s="91"/>
      <c r="WLU387" s="91" t="s">
        <v>218</v>
      </c>
      <c r="WLV387" s="91"/>
      <c r="WLW387" s="91"/>
      <c r="WLX387" s="91"/>
      <c r="WLY387" s="91"/>
      <c r="WLZ387" s="91"/>
      <c r="WMA387" s="91"/>
      <c r="WMB387" s="91"/>
      <c r="WMC387" s="91" t="s">
        <v>218</v>
      </c>
      <c r="WMD387" s="91"/>
      <c r="WME387" s="91"/>
      <c r="WMF387" s="91"/>
      <c r="WMG387" s="91"/>
      <c r="WMH387" s="91"/>
      <c r="WMI387" s="91"/>
      <c r="WMJ387" s="91"/>
      <c r="WMK387" s="91" t="s">
        <v>218</v>
      </c>
      <c r="WML387" s="91"/>
      <c r="WMM387" s="91"/>
      <c r="WMN387" s="91"/>
      <c r="WMO387" s="91"/>
      <c r="WMP387" s="91"/>
      <c r="WMQ387" s="91"/>
      <c r="WMR387" s="91"/>
      <c r="WMS387" s="91" t="s">
        <v>218</v>
      </c>
      <c r="WMT387" s="91"/>
      <c r="WMU387" s="91"/>
      <c r="WMV387" s="91"/>
      <c r="WMW387" s="91"/>
      <c r="WMX387" s="91"/>
      <c r="WMY387" s="91"/>
      <c r="WMZ387" s="91"/>
      <c r="WNA387" s="91" t="s">
        <v>218</v>
      </c>
      <c r="WNB387" s="91"/>
      <c r="WNC387" s="91"/>
      <c r="WND387" s="91"/>
      <c r="WNE387" s="91"/>
      <c r="WNF387" s="91"/>
      <c r="WNG387" s="91"/>
      <c r="WNH387" s="91"/>
      <c r="WNI387" s="91" t="s">
        <v>218</v>
      </c>
      <c r="WNJ387" s="91"/>
      <c r="WNK387" s="91"/>
      <c r="WNL387" s="91"/>
      <c r="WNM387" s="91"/>
      <c r="WNN387" s="91"/>
      <c r="WNO387" s="91"/>
      <c r="WNP387" s="91"/>
      <c r="WNQ387" s="91" t="s">
        <v>218</v>
      </c>
      <c r="WNR387" s="91"/>
      <c r="WNS387" s="91"/>
      <c r="WNT387" s="91"/>
      <c r="WNU387" s="91"/>
      <c r="WNV387" s="91"/>
      <c r="WNW387" s="91"/>
      <c r="WNX387" s="91"/>
      <c r="WNY387" s="91" t="s">
        <v>218</v>
      </c>
      <c r="WNZ387" s="91"/>
      <c r="WOA387" s="91"/>
      <c r="WOB387" s="91"/>
      <c r="WOC387" s="91"/>
      <c r="WOD387" s="91"/>
      <c r="WOE387" s="91"/>
      <c r="WOF387" s="91"/>
      <c r="WOG387" s="91" t="s">
        <v>218</v>
      </c>
      <c r="WOH387" s="91"/>
      <c r="WOI387" s="91"/>
      <c r="WOJ387" s="91"/>
      <c r="WOK387" s="91"/>
      <c r="WOL387" s="91"/>
      <c r="WOM387" s="91"/>
      <c r="WON387" s="91"/>
      <c r="WOO387" s="91" t="s">
        <v>218</v>
      </c>
      <c r="WOP387" s="91"/>
      <c r="WOQ387" s="91"/>
      <c r="WOR387" s="91"/>
      <c r="WOS387" s="91"/>
      <c r="WOT387" s="91"/>
      <c r="WOU387" s="91"/>
      <c r="WOV387" s="91"/>
      <c r="WOW387" s="91" t="s">
        <v>218</v>
      </c>
      <c r="WOX387" s="91"/>
      <c r="WOY387" s="91"/>
      <c r="WOZ387" s="91"/>
      <c r="WPA387" s="91"/>
      <c r="WPB387" s="91"/>
      <c r="WPC387" s="91"/>
      <c r="WPD387" s="91"/>
      <c r="WPE387" s="91" t="s">
        <v>218</v>
      </c>
      <c r="WPF387" s="91"/>
      <c r="WPG387" s="91"/>
      <c r="WPH387" s="91"/>
      <c r="WPI387" s="91"/>
      <c r="WPJ387" s="91"/>
      <c r="WPK387" s="91"/>
      <c r="WPL387" s="91"/>
      <c r="WPM387" s="91" t="s">
        <v>218</v>
      </c>
      <c r="WPN387" s="91"/>
      <c r="WPO387" s="91"/>
      <c r="WPP387" s="91"/>
      <c r="WPQ387" s="91"/>
      <c r="WPR387" s="91"/>
      <c r="WPS387" s="91"/>
      <c r="WPT387" s="91"/>
      <c r="WPU387" s="91" t="s">
        <v>218</v>
      </c>
      <c r="WPV387" s="91"/>
      <c r="WPW387" s="91"/>
      <c r="WPX387" s="91"/>
      <c r="WPY387" s="91"/>
      <c r="WPZ387" s="91"/>
      <c r="WQA387" s="91"/>
      <c r="WQB387" s="91"/>
      <c r="WQC387" s="91" t="s">
        <v>218</v>
      </c>
      <c r="WQD387" s="91"/>
      <c r="WQE387" s="91"/>
      <c r="WQF387" s="91"/>
      <c r="WQG387" s="91"/>
      <c r="WQH387" s="91"/>
      <c r="WQI387" s="91"/>
      <c r="WQJ387" s="91"/>
      <c r="WQK387" s="91" t="s">
        <v>218</v>
      </c>
      <c r="WQL387" s="91"/>
      <c r="WQM387" s="91"/>
      <c r="WQN387" s="91"/>
      <c r="WQO387" s="91"/>
      <c r="WQP387" s="91"/>
      <c r="WQQ387" s="91"/>
      <c r="WQR387" s="91"/>
      <c r="WQS387" s="91" t="s">
        <v>218</v>
      </c>
      <c r="WQT387" s="91"/>
      <c r="WQU387" s="91"/>
      <c r="WQV387" s="91"/>
      <c r="WQW387" s="91"/>
      <c r="WQX387" s="91"/>
      <c r="WQY387" s="91"/>
      <c r="WQZ387" s="91"/>
      <c r="WRA387" s="91" t="s">
        <v>218</v>
      </c>
      <c r="WRB387" s="91"/>
      <c r="WRC387" s="91"/>
      <c r="WRD387" s="91"/>
      <c r="WRE387" s="91"/>
      <c r="WRF387" s="91"/>
      <c r="WRG387" s="91"/>
      <c r="WRH387" s="91"/>
      <c r="WRI387" s="91" t="s">
        <v>218</v>
      </c>
      <c r="WRJ387" s="91"/>
      <c r="WRK387" s="91"/>
      <c r="WRL387" s="91"/>
      <c r="WRM387" s="91"/>
      <c r="WRN387" s="91"/>
      <c r="WRO387" s="91"/>
      <c r="WRP387" s="91"/>
      <c r="WRQ387" s="91" t="s">
        <v>218</v>
      </c>
      <c r="WRR387" s="91"/>
      <c r="WRS387" s="91"/>
      <c r="WRT387" s="91"/>
      <c r="WRU387" s="91"/>
      <c r="WRV387" s="91"/>
      <c r="WRW387" s="91"/>
      <c r="WRX387" s="91"/>
      <c r="WRY387" s="91" t="s">
        <v>218</v>
      </c>
      <c r="WRZ387" s="91"/>
      <c r="WSA387" s="91"/>
      <c r="WSB387" s="91"/>
      <c r="WSC387" s="91"/>
      <c r="WSD387" s="91"/>
      <c r="WSE387" s="91"/>
      <c r="WSF387" s="91"/>
      <c r="WSG387" s="91" t="s">
        <v>218</v>
      </c>
      <c r="WSH387" s="91"/>
      <c r="WSI387" s="91"/>
      <c r="WSJ387" s="91"/>
      <c r="WSK387" s="91"/>
      <c r="WSL387" s="91"/>
      <c r="WSM387" s="91"/>
      <c r="WSN387" s="91"/>
      <c r="WSO387" s="91" t="s">
        <v>218</v>
      </c>
      <c r="WSP387" s="91"/>
      <c r="WSQ387" s="91"/>
      <c r="WSR387" s="91"/>
      <c r="WSS387" s="91"/>
      <c r="WST387" s="91"/>
      <c r="WSU387" s="91"/>
      <c r="WSV387" s="91"/>
      <c r="WSW387" s="91" t="s">
        <v>218</v>
      </c>
      <c r="WSX387" s="91"/>
      <c r="WSY387" s="91"/>
      <c r="WSZ387" s="91"/>
      <c r="WTA387" s="91"/>
      <c r="WTB387" s="91"/>
      <c r="WTC387" s="91"/>
      <c r="WTD387" s="91"/>
      <c r="WTE387" s="91" t="s">
        <v>218</v>
      </c>
      <c r="WTF387" s="91"/>
      <c r="WTG387" s="91"/>
      <c r="WTH387" s="91"/>
      <c r="WTI387" s="91"/>
      <c r="WTJ387" s="91"/>
      <c r="WTK387" s="91"/>
      <c r="WTL387" s="91"/>
      <c r="WTM387" s="91" t="s">
        <v>218</v>
      </c>
      <c r="WTN387" s="91"/>
      <c r="WTO387" s="91"/>
      <c r="WTP387" s="91"/>
      <c r="WTQ387" s="91"/>
      <c r="WTR387" s="91"/>
      <c r="WTS387" s="91"/>
      <c r="WTT387" s="91"/>
      <c r="WTU387" s="91" t="s">
        <v>218</v>
      </c>
      <c r="WTV387" s="91"/>
      <c r="WTW387" s="91"/>
      <c r="WTX387" s="91"/>
      <c r="WTY387" s="91"/>
      <c r="WTZ387" s="91"/>
      <c r="WUA387" s="91"/>
      <c r="WUB387" s="91"/>
      <c r="WUC387" s="91" t="s">
        <v>218</v>
      </c>
      <c r="WUD387" s="91"/>
      <c r="WUE387" s="91"/>
      <c r="WUF387" s="91"/>
      <c r="WUG387" s="91"/>
      <c r="WUH387" s="91"/>
      <c r="WUI387" s="91"/>
      <c r="WUJ387" s="91"/>
      <c r="WUK387" s="91" t="s">
        <v>218</v>
      </c>
      <c r="WUL387" s="91"/>
      <c r="WUM387" s="91"/>
      <c r="WUN387" s="91"/>
      <c r="WUO387" s="91"/>
      <c r="WUP387" s="91"/>
      <c r="WUQ387" s="91"/>
      <c r="WUR387" s="91"/>
      <c r="WUS387" s="91" t="s">
        <v>218</v>
      </c>
      <c r="WUT387" s="91"/>
      <c r="WUU387" s="91"/>
      <c r="WUV387" s="91"/>
      <c r="WUW387" s="91"/>
      <c r="WUX387" s="91"/>
      <c r="WUY387" s="91"/>
      <c r="WUZ387" s="91"/>
      <c r="WVA387" s="91" t="s">
        <v>218</v>
      </c>
      <c r="WVB387" s="91"/>
      <c r="WVC387" s="91"/>
      <c r="WVD387" s="91"/>
      <c r="WVE387" s="91"/>
      <c r="WVF387" s="91"/>
      <c r="WVG387" s="91"/>
      <c r="WVH387" s="91"/>
      <c r="WVI387" s="91" t="s">
        <v>218</v>
      </c>
      <c r="WVJ387" s="91"/>
      <c r="WVK387" s="91"/>
      <c r="WVL387" s="91"/>
      <c r="WVM387" s="91"/>
      <c r="WVN387" s="91"/>
      <c r="WVO387" s="91"/>
      <c r="WVP387" s="91"/>
      <c r="WVQ387" s="91" t="s">
        <v>218</v>
      </c>
      <c r="WVR387" s="91"/>
      <c r="WVS387" s="91"/>
      <c r="WVT387" s="91"/>
      <c r="WVU387" s="91"/>
      <c r="WVV387" s="91"/>
      <c r="WVW387" s="91"/>
      <c r="WVX387" s="91"/>
      <c r="WVY387" s="91" t="s">
        <v>218</v>
      </c>
      <c r="WVZ387" s="91"/>
      <c r="WWA387" s="91"/>
      <c r="WWB387" s="91"/>
      <c r="WWC387" s="91"/>
      <c r="WWD387" s="91"/>
      <c r="WWE387" s="91"/>
      <c r="WWF387" s="91"/>
      <c r="WWG387" s="91" t="s">
        <v>218</v>
      </c>
      <c r="WWH387" s="91"/>
      <c r="WWI387" s="91"/>
      <c r="WWJ387" s="91"/>
      <c r="WWK387" s="91"/>
      <c r="WWL387" s="91"/>
      <c r="WWM387" s="91"/>
      <c r="WWN387" s="91"/>
      <c r="WWO387" s="91" t="s">
        <v>218</v>
      </c>
      <c r="WWP387" s="91"/>
      <c r="WWQ387" s="91"/>
      <c r="WWR387" s="91"/>
      <c r="WWS387" s="91"/>
      <c r="WWT387" s="91"/>
      <c r="WWU387" s="91"/>
      <c r="WWV387" s="91"/>
      <c r="WWW387" s="91" t="s">
        <v>218</v>
      </c>
      <c r="WWX387" s="91"/>
      <c r="WWY387" s="91"/>
      <c r="WWZ387" s="91"/>
      <c r="WXA387" s="91"/>
      <c r="WXB387" s="91"/>
      <c r="WXC387" s="91"/>
      <c r="WXD387" s="91"/>
      <c r="WXE387" s="91" t="s">
        <v>218</v>
      </c>
      <c r="WXF387" s="91"/>
      <c r="WXG387" s="91"/>
      <c r="WXH387" s="91"/>
      <c r="WXI387" s="91"/>
      <c r="WXJ387" s="91"/>
      <c r="WXK387" s="91"/>
      <c r="WXL387" s="91"/>
      <c r="WXM387" s="91" t="s">
        <v>218</v>
      </c>
      <c r="WXN387" s="91"/>
      <c r="WXO387" s="91"/>
      <c r="WXP387" s="91"/>
      <c r="WXQ387" s="91"/>
      <c r="WXR387" s="91"/>
      <c r="WXS387" s="91"/>
      <c r="WXT387" s="91"/>
      <c r="WXU387" s="91" t="s">
        <v>218</v>
      </c>
      <c r="WXV387" s="91"/>
      <c r="WXW387" s="91"/>
      <c r="WXX387" s="91"/>
      <c r="WXY387" s="91"/>
      <c r="WXZ387" s="91"/>
      <c r="WYA387" s="91"/>
      <c r="WYB387" s="91"/>
      <c r="WYC387" s="91" t="s">
        <v>218</v>
      </c>
      <c r="WYD387" s="91"/>
      <c r="WYE387" s="91"/>
      <c r="WYF387" s="91"/>
      <c r="WYG387" s="91"/>
      <c r="WYH387" s="91"/>
      <c r="WYI387" s="91"/>
      <c r="WYJ387" s="91"/>
      <c r="WYK387" s="91" t="s">
        <v>218</v>
      </c>
      <c r="WYL387" s="91"/>
      <c r="WYM387" s="91"/>
      <c r="WYN387" s="91"/>
      <c r="WYO387" s="91"/>
      <c r="WYP387" s="91"/>
      <c r="WYQ387" s="91"/>
      <c r="WYR387" s="91"/>
      <c r="WYS387" s="91" t="s">
        <v>218</v>
      </c>
      <c r="WYT387" s="91"/>
      <c r="WYU387" s="91"/>
      <c r="WYV387" s="91"/>
      <c r="WYW387" s="91"/>
      <c r="WYX387" s="91"/>
      <c r="WYY387" s="91"/>
      <c r="WYZ387" s="91"/>
      <c r="WZA387" s="91" t="s">
        <v>218</v>
      </c>
      <c r="WZB387" s="91"/>
      <c r="WZC387" s="91"/>
      <c r="WZD387" s="91"/>
      <c r="WZE387" s="91"/>
      <c r="WZF387" s="91"/>
      <c r="WZG387" s="91"/>
      <c r="WZH387" s="91"/>
      <c r="WZI387" s="91" t="s">
        <v>218</v>
      </c>
      <c r="WZJ387" s="91"/>
      <c r="WZK387" s="91"/>
      <c r="WZL387" s="91"/>
      <c r="WZM387" s="91"/>
      <c r="WZN387" s="91"/>
      <c r="WZO387" s="91"/>
      <c r="WZP387" s="91"/>
      <c r="WZQ387" s="91" t="s">
        <v>218</v>
      </c>
      <c r="WZR387" s="91"/>
      <c r="WZS387" s="91"/>
      <c r="WZT387" s="91"/>
      <c r="WZU387" s="91"/>
      <c r="WZV387" s="91"/>
      <c r="WZW387" s="91"/>
      <c r="WZX387" s="91"/>
      <c r="WZY387" s="91" t="s">
        <v>218</v>
      </c>
      <c r="WZZ387" s="91"/>
      <c r="XAA387" s="91"/>
      <c r="XAB387" s="91"/>
      <c r="XAC387" s="91"/>
      <c r="XAD387" s="91"/>
      <c r="XAE387" s="91"/>
      <c r="XAF387" s="91"/>
      <c r="XAG387" s="91" t="s">
        <v>218</v>
      </c>
      <c r="XAH387" s="91"/>
      <c r="XAI387" s="91"/>
      <c r="XAJ387" s="91"/>
      <c r="XAK387" s="91"/>
      <c r="XAL387" s="91"/>
      <c r="XAM387" s="91"/>
      <c r="XAN387" s="91"/>
      <c r="XAO387" s="91" t="s">
        <v>218</v>
      </c>
      <c r="XAP387" s="91"/>
      <c r="XAQ387" s="91"/>
      <c r="XAR387" s="91"/>
      <c r="XAS387" s="91"/>
      <c r="XAT387" s="91"/>
      <c r="XAU387" s="91"/>
      <c r="XAV387" s="91"/>
      <c r="XAW387" s="91" t="s">
        <v>218</v>
      </c>
      <c r="XAX387" s="91"/>
      <c r="XAY387" s="91"/>
      <c r="XAZ387" s="91"/>
      <c r="XBA387" s="91"/>
      <c r="XBB387" s="91"/>
      <c r="XBC387" s="91"/>
      <c r="XBD387" s="91"/>
      <c r="XBE387" s="91" t="s">
        <v>218</v>
      </c>
      <c r="XBF387" s="91"/>
      <c r="XBG387" s="91"/>
      <c r="XBH387" s="91"/>
      <c r="XBI387" s="91"/>
      <c r="XBJ387" s="91"/>
      <c r="XBK387" s="91"/>
      <c r="XBL387" s="91"/>
      <c r="XBM387" s="91" t="s">
        <v>218</v>
      </c>
      <c r="XBN387" s="91"/>
      <c r="XBO387" s="91"/>
      <c r="XBP387" s="91"/>
      <c r="XBQ387" s="91"/>
      <c r="XBR387" s="91"/>
      <c r="XBS387" s="91"/>
      <c r="XBT387" s="91"/>
      <c r="XBU387" s="91" t="s">
        <v>218</v>
      </c>
      <c r="XBV387" s="91"/>
      <c r="XBW387" s="91"/>
      <c r="XBX387" s="91"/>
      <c r="XBY387" s="91"/>
      <c r="XBZ387" s="91"/>
      <c r="XCA387" s="91"/>
      <c r="XCB387" s="91"/>
      <c r="XCC387" s="91" t="s">
        <v>218</v>
      </c>
      <c r="XCD387" s="91"/>
      <c r="XCE387" s="91"/>
      <c r="XCF387" s="91"/>
      <c r="XCG387" s="91"/>
      <c r="XCH387" s="91"/>
      <c r="XCI387" s="91"/>
      <c r="XCJ387" s="91"/>
      <c r="XCK387" s="91" t="s">
        <v>218</v>
      </c>
      <c r="XCL387" s="91"/>
      <c r="XCM387" s="91"/>
      <c r="XCN387" s="91"/>
      <c r="XCO387" s="91"/>
      <c r="XCP387" s="91"/>
      <c r="XCQ387" s="91"/>
      <c r="XCR387" s="91"/>
      <c r="XCS387" s="91" t="s">
        <v>218</v>
      </c>
      <c r="XCT387" s="91"/>
      <c r="XCU387" s="91"/>
      <c r="XCV387" s="91"/>
      <c r="XCW387" s="91"/>
      <c r="XCX387" s="91"/>
      <c r="XCY387" s="91"/>
      <c r="XCZ387" s="91"/>
      <c r="XDA387" s="91" t="s">
        <v>218</v>
      </c>
      <c r="XDB387" s="91"/>
      <c r="XDC387" s="91"/>
      <c r="XDD387" s="91"/>
      <c r="XDE387" s="91"/>
      <c r="XDF387" s="91"/>
      <c r="XDG387" s="91"/>
      <c r="XDH387" s="91"/>
      <c r="XDI387" s="91" t="s">
        <v>218</v>
      </c>
      <c r="XDJ387" s="91"/>
      <c r="XDK387" s="91"/>
      <c r="XDL387" s="91"/>
      <c r="XDM387" s="91"/>
      <c r="XDN387" s="91"/>
      <c r="XDO387" s="91"/>
      <c r="XDP387" s="91"/>
      <c r="XDQ387" s="91" t="s">
        <v>218</v>
      </c>
      <c r="XDR387" s="91"/>
      <c r="XDS387" s="91"/>
      <c r="XDT387" s="91"/>
      <c r="XDU387" s="91"/>
      <c r="XDV387" s="91"/>
      <c r="XDW387" s="91"/>
      <c r="XDX387" s="91"/>
      <c r="XDY387" s="91" t="s">
        <v>218</v>
      </c>
      <c r="XDZ387" s="91"/>
      <c r="XEA387" s="91"/>
      <c r="XEB387" s="91"/>
      <c r="XEC387" s="91"/>
      <c r="XED387" s="91"/>
      <c r="XEE387" s="91"/>
      <c r="XEF387" s="91"/>
      <c r="XEG387" s="91" t="s">
        <v>218</v>
      </c>
      <c r="XEH387" s="91"/>
      <c r="XEI387" s="91"/>
      <c r="XEJ387" s="91"/>
      <c r="XEK387" s="91"/>
      <c r="XEL387" s="91"/>
      <c r="XEM387" s="91"/>
      <c r="XEN387" s="91"/>
      <c r="XEO387" s="91" t="s">
        <v>218</v>
      </c>
      <c r="XEP387" s="91"/>
      <c r="XEQ387" s="91"/>
      <c r="XER387" s="91"/>
      <c r="XES387" s="91"/>
      <c r="XET387" s="91"/>
      <c r="XEU387" s="91"/>
      <c r="XEV387" s="91"/>
      <c r="XEW387" s="91" t="s">
        <v>218</v>
      </c>
      <c r="XEX387" s="91"/>
      <c r="XEY387" s="91"/>
      <c r="XEZ387" s="91"/>
      <c r="XFA387" s="91"/>
      <c r="XFB387" s="91"/>
      <c r="XFC387" s="91"/>
      <c r="XFD387" s="91"/>
    </row>
    <row r="388" spans="1:16384" s="51" customFormat="1" ht="15.75" customHeight="1" x14ac:dyDescent="0.35">
      <c r="A388" s="52">
        <v>1</v>
      </c>
      <c r="B388" s="52" t="s">
        <v>243</v>
      </c>
      <c r="C388" s="52" t="s">
        <v>216</v>
      </c>
      <c r="D388" s="52">
        <f>83.51*10.764</f>
        <v>898.90164000000004</v>
      </c>
      <c r="E388" s="52">
        <v>0</v>
      </c>
      <c r="F388" s="52">
        <f t="shared" ref="F388:F389" si="42">D388*(($F$335)+1)+(IF(E388&lt;101,E388,IF(E388&lt;201,E388/2,IF(E388&lt;=301,E388/3,E388/4))))</f>
        <v>1348.3524600000001</v>
      </c>
      <c r="G388" s="93" t="str">
        <f>A387</f>
        <v>16th Floor For Residential</v>
      </c>
      <c r="H388" s="94"/>
      <c r="I388" s="34"/>
      <c r="N388" s="34"/>
    </row>
    <row r="389" spans="1:16384" s="51" customFormat="1" ht="15.75" customHeight="1" x14ac:dyDescent="0.35">
      <c r="A389" s="52">
        <f>A388+1</f>
        <v>2</v>
      </c>
      <c r="B389" s="52" t="s">
        <v>243</v>
      </c>
      <c r="C389" s="52" t="s">
        <v>213</v>
      </c>
      <c r="D389" s="52">
        <f>39.79*10.764</f>
        <v>428.29955999999999</v>
      </c>
      <c r="E389" s="52">
        <v>0</v>
      </c>
      <c r="F389" s="52">
        <f t="shared" si="42"/>
        <v>642.44934000000001</v>
      </c>
      <c r="G389" s="95"/>
      <c r="H389" s="96"/>
      <c r="I389" s="34"/>
      <c r="N389" s="34"/>
    </row>
    <row r="390" spans="1:16384" s="51" customFormat="1" ht="15.75" customHeight="1" x14ac:dyDescent="0.35">
      <c r="A390" s="52">
        <f>A389+1</f>
        <v>3</v>
      </c>
      <c r="B390" s="52" t="s">
        <v>244</v>
      </c>
      <c r="C390" s="52" t="s">
        <v>212</v>
      </c>
      <c r="D390" s="52">
        <f>53.75*10.764</f>
        <v>578.56499999999994</v>
      </c>
      <c r="E390" s="52">
        <v>0</v>
      </c>
      <c r="F390" s="52">
        <f>D390*(($F$335)+1)+(IF(E390&lt;101,E390,IF(E390&lt;201,E390/2,IF(E390&lt;=301,E390/3,E390/4))))</f>
        <v>867.84749999999985</v>
      </c>
      <c r="G390" s="95"/>
      <c r="H390" s="96"/>
      <c r="I390" s="34"/>
      <c r="N390" s="34"/>
    </row>
    <row r="391" spans="1:16384" s="51" customFormat="1" ht="15.75" customHeight="1" x14ac:dyDescent="0.35">
      <c r="A391" s="52">
        <f>A390+1</f>
        <v>4</v>
      </c>
      <c r="B391" s="52" t="s">
        <v>244</v>
      </c>
      <c r="C391" s="52" t="s">
        <v>212</v>
      </c>
      <c r="D391" s="52">
        <f>54.13*10.764</f>
        <v>582.65531999999996</v>
      </c>
      <c r="E391" s="52">
        <v>0</v>
      </c>
      <c r="F391" s="52">
        <f>D391*(($F$335)+1)+(IF(E391&lt;101,E391,IF(E391&lt;201,E391/2,IF(E391&lt;=301,E391/3,E391/4))))</f>
        <v>873.98298</v>
      </c>
      <c r="G391" s="97"/>
      <c r="H391" s="98"/>
      <c r="I391" s="34"/>
      <c r="N391" s="34"/>
    </row>
    <row r="392" spans="1:16384" s="51" customFormat="1" x14ac:dyDescent="0.35">
      <c r="A392" s="91" t="s">
        <v>236</v>
      </c>
      <c r="B392" s="91"/>
      <c r="C392" s="91"/>
      <c r="D392" s="91"/>
      <c r="E392" s="91"/>
      <c r="F392" s="91"/>
      <c r="G392" s="91"/>
      <c r="H392" s="117"/>
      <c r="I392" s="55"/>
      <c r="J392" s="55"/>
      <c r="K392" s="55"/>
      <c r="L392" s="55"/>
      <c r="M392" s="55"/>
      <c r="N392" s="55"/>
      <c r="O392" s="55"/>
      <c r="P392" s="55"/>
      <c r="Q392" s="119" t="s">
        <v>218</v>
      </c>
      <c r="R392" s="91"/>
      <c r="S392" s="91"/>
      <c r="T392" s="91"/>
      <c r="U392" s="91"/>
      <c r="V392" s="91"/>
      <c r="W392" s="91"/>
      <c r="X392" s="91"/>
      <c r="Y392" s="91" t="s">
        <v>218</v>
      </c>
      <c r="Z392" s="91"/>
      <c r="AA392" s="91"/>
      <c r="AB392" s="91"/>
      <c r="AC392" s="91"/>
      <c r="AD392" s="91"/>
      <c r="AE392" s="91"/>
      <c r="AF392" s="91"/>
      <c r="AG392" s="91" t="s">
        <v>218</v>
      </c>
      <c r="AH392" s="91"/>
      <c r="AI392" s="91"/>
      <c r="AJ392" s="91"/>
      <c r="AK392" s="91"/>
      <c r="AL392" s="91"/>
      <c r="AM392" s="91"/>
      <c r="AN392" s="91"/>
      <c r="AO392" s="91" t="s">
        <v>218</v>
      </c>
      <c r="AP392" s="91"/>
      <c r="AQ392" s="91"/>
      <c r="AR392" s="91"/>
      <c r="AS392" s="91"/>
      <c r="AT392" s="91"/>
      <c r="AU392" s="91"/>
      <c r="AV392" s="91"/>
      <c r="AW392" s="91" t="s">
        <v>218</v>
      </c>
      <c r="AX392" s="91"/>
      <c r="AY392" s="91"/>
      <c r="AZ392" s="91"/>
      <c r="BA392" s="91"/>
      <c r="BB392" s="91"/>
      <c r="BC392" s="91"/>
      <c r="BD392" s="91"/>
      <c r="BE392" s="91" t="s">
        <v>218</v>
      </c>
      <c r="BF392" s="91"/>
      <c r="BG392" s="91"/>
      <c r="BH392" s="91"/>
      <c r="BI392" s="91"/>
      <c r="BJ392" s="91"/>
      <c r="BK392" s="91"/>
      <c r="BL392" s="91"/>
      <c r="BM392" s="91" t="s">
        <v>218</v>
      </c>
      <c r="BN392" s="91"/>
      <c r="BO392" s="91"/>
      <c r="BP392" s="91"/>
      <c r="BQ392" s="91"/>
      <c r="BR392" s="91"/>
      <c r="BS392" s="91"/>
      <c r="BT392" s="91"/>
      <c r="BU392" s="91" t="s">
        <v>218</v>
      </c>
      <c r="BV392" s="91"/>
      <c r="BW392" s="91"/>
      <c r="BX392" s="91"/>
      <c r="BY392" s="91"/>
      <c r="BZ392" s="91"/>
      <c r="CA392" s="91"/>
      <c r="CB392" s="91"/>
      <c r="CC392" s="91" t="s">
        <v>218</v>
      </c>
      <c r="CD392" s="91"/>
      <c r="CE392" s="91"/>
      <c r="CF392" s="91"/>
      <c r="CG392" s="91"/>
      <c r="CH392" s="91"/>
      <c r="CI392" s="91"/>
      <c r="CJ392" s="91"/>
      <c r="CK392" s="91" t="s">
        <v>218</v>
      </c>
      <c r="CL392" s="91"/>
      <c r="CM392" s="91"/>
      <c r="CN392" s="91"/>
      <c r="CO392" s="91"/>
      <c r="CP392" s="91"/>
      <c r="CQ392" s="91"/>
      <c r="CR392" s="91"/>
      <c r="CS392" s="91" t="s">
        <v>218</v>
      </c>
      <c r="CT392" s="91"/>
      <c r="CU392" s="91"/>
      <c r="CV392" s="91"/>
      <c r="CW392" s="91"/>
      <c r="CX392" s="91"/>
      <c r="CY392" s="91"/>
      <c r="CZ392" s="91"/>
      <c r="DA392" s="91" t="s">
        <v>218</v>
      </c>
      <c r="DB392" s="91"/>
      <c r="DC392" s="91"/>
      <c r="DD392" s="91"/>
      <c r="DE392" s="91"/>
      <c r="DF392" s="91"/>
      <c r="DG392" s="91"/>
      <c r="DH392" s="91"/>
      <c r="DI392" s="91" t="s">
        <v>218</v>
      </c>
      <c r="DJ392" s="91"/>
      <c r="DK392" s="91"/>
      <c r="DL392" s="91"/>
      <c r="DM392" s="91"/>
      <c r="DN392" s="91"/>
      <c r="DO392" s="91"/>
      <c r="DP392" s="91"/>
      <c r="DQ392" s="91" t="s">
        <v>218</v>
      </c>
      <c r="DR392" s="91"/>
      <c r="DS392" s="91"/>
      <c r="DT392" s="91"/>
      <c r="DU392" s="91"/>
      <c r="DV392" s="91"/>
      <c r="DW392" s="91"/>
      <c r="DX392" s="91"/>
      <c r="DY392" s="91" t="s">
        <v>218</v>
      </c>
      <c r="DZ392" s="91"/>
      <c r="EA392" s="91"/>
      <c r="EB392" s="91"/>
      <c r="EC392" s="91"/>
      <c r="ED392" s="91"/>
      <c r="EE392" s="91"/>
      <c r="EF392" s="91"/>
      <c r="EG392" s="91" t="s">
        <v>218</v>
      </c>
      <c r="EH392" s="91"/>
      <c r="EI392" s="91"/>
      <c r="EJ392" s="91"/>
      <c r="EK392" s="91"/>
      <c r="EL392" s="91"/>
      <c r="EM392" s="91"/>
      <c r="EN392" s="91"/>
      <c r="EO392" s="91" t="s">
        <v>218</v>
      </c>
      <c r="EP392" s="91"/>
      <c r="EQ392" s="91"/>
      <c r="ER392" s="91"/>
      <c r="ES392" s="91"/>
      <c r="ET392" s="91"/>
      <c r="EU392" s="91"/>
      <c r="EV392" s="91"/>
      <c r="EW392" s="91" t="s">
        <v>218</v>
      </c>
      <c r="EX392" s="91"/>
      <c r="EY392" s="91"/>
      <c r="EZ392" s="91"/>
      <c r="FA392" s="91"/>
      <c r="FB392" s="91"/>
      <c r="FC392" s="91"/>
      <c r="FD392" s="91"/>
      <c r="FE392" s="91" t="s">
        <v>218</v>
      </c>
      <c r="FF392" s="91"/>
      <c r="FG392" s="91"/>
      <c r="FH392" s="91"/>
      <c r="FI392" s="91"/>
      <c r="FJ392" s="91"/>
      <c r="FK392" s="91"/>
      <c r="FL392" s="91"/>
      <c r="FM392" s="91" t="s">
        <v>218</v>
      </c>
      <c r="FN392" s="91"/>
      <c r="FO392" s="91"/>
      <c r="FP392" s="91"/>
      <c r="FQ392" s="91"/>
      <c r="FR392" s="91"/>
      <c r="FS392" s="91"/>
      <c r="FT392" s="91"/>
      <c r="FU392" s="91" t="s">
        <v>218</v>
      </c>
      <c r="FV392" s="91"/>
      <c r="FW392" s="91"/>
      <c r="FX392" s="91"/>
      <c r="FY392" s="91"/>
      <c r="FZ392" s="91"/>
      <c r="GA392" s="91"/>
      <c r="GB392" s="91"/>
      <c r="GC392" s="91" t="s">
        <v>218</v>
      </c>
      <c r="GD392" s="91"/>
      <c r="GE392" s="91"/>
      <c r="GF392" s="91"/>
      <c r="GG392" s="91"/>
      <c r="GH392" s="91"/>
      <c r="GI392" s="91"/>
      <c r="GJ392" s="91"/>
      <c r="GK392" s="91" t="s">
        <v>218</v>
      </c>
      <c r="GL392" s="91"/>
      <c r="GM392" s="91"/>
      <c r="GN392" s="91"/>
      <c r="GO392" s="91"/>
      <c r="GP392" s="91"/>
      <c r="GQ392" s="91"/>
      <c r="GR392" s="91"/>
      <c r="GS392" s="91" t="s">
        <v>218</v>
      </c>
      <c r="GT392" s="91"/>
      <c r="GU392" s="91"/>
      <c r="GV392" s="91"/>
      <c r="GW392" s="91"/>
      <c r="GX392" s="91"/>
      <c r="GY392" s="91"/>
      <c r="GZ392" s="91"/>
      <c r="HA392" s="91" t="s">
        <v>218</v>
      </c>
      <c r="HB392" s="91"/>
      <c r="HC392" s="91"/>
      <c r="HD392" s="91"/>
      <c r="HE392" s="91"/>
      <c r="HF392" s="91"/>
      <c r="HG392" s="91"/>
      <c r="HH392" s="91"/>
      <c r="HI392" s="91" t="s">
        <v>218</v>
      </c>
      <c r="HJ392" s="91"/>
      <c r="HK392" s="91"/>
      <c r="HL392" s="91"/>
      <c r="HM392" s="91"/>
      <c r="HN392" s="91"/>
      <c r="HO392" s="91"/>
      <c r="HP392" s="91"/>
      <c r="HQ392" s="91" t="s">
        <v>218</v>
      </c>
      <c r="HR392" s="91"/>
      <c r="HS392" s="91"/>
      <c r="HT392" s="91"/>
      <c r="HU392" s="91"/>
      <c r="HV392" s="91"/>
      <c r="HW392" s="91"/>
      <c r="HX392" s="91"/>
      <c r="HY392" s="91" t="s">
        <v>218</v>
      </c>
      <c r="HZ392" s="91"/>
      <c r="IA392" s="91"/>
      <c r="IB392" s="91"/>
      <c r="IC392" s="91"/>
      <c r="ID392" s="91"/>
      <c r="IE392" s="91"/>
      <c r="IF392" s="91"/>
      <c r="IG392" s="91" t="s">
        <v>218</v>
      </c>
      <c r="IH392" s="91"/>
      <c r="II392" s="91"/>
      <c r="IJ392" s="91"/>
      <c r="IK392" s="91"/>
      <c r="IL392" s="91"/>
      <c r="IM392" s="91"/>
      <c r="IN392" s="91"/>
      <c r="IO392" s="91" t="s">
        <v>218</v>
      </c>
      <c r="IP392" s="91"/>
      <c r="IQ392" s="91"/>
      <c r="IR392" s="91"/>
      <c r="IS392" s="91"/>
      <c r="IT392" s="91"/>
      <c r="IU392" s="91"/>
      <c r="IV392" s="91"/>
      <c r="IW392" s="91" t="s">
        <v>218</v>
      </c>
      <c r="IX392" s="91"/>
      <c r="IY392" s="91"/>
      <c r="IZ392" s="91"/>
      <c r="JA392" s="91"/>
      <c r="JB392" s="91"/>
      <c r="JC392" s="91"/>
      <c r="JD392" s="91"/>
      <c r="JE392" s="91" t="s">
        <v>218</v>
      </c>
      <c r="JF392" s="91"/>
      <c r="JG392" s="91"/>
      <c r="JH392" s="91"/>
      <c r="JI392" s="91"/>
      <c r="JJ392" s="91"/>
      <c r="JK392" s="91"/>
      <c r="JL392" s="91"/>
      <c r="JM392" s="91" t="s">
        <v>218</v>
      </c>
      <c r="JN392" s="91"/>
      <c r="JO392" s="91"/>
      <c r="JP392" s="91"/>
      <c r="JQ392" s="91"/>
      <c r="JR392" s="91"/>
      <c r="JS392" s="91"/>
      <c r="JT392" s="91"/>
      <c r="JU392" s="91" t="s">
        <v>218</v>
      </c>
      <c r="JV392" s="91"/>
      <c r="JW392" s="91"/>
      <c r="JX392" s="91"/>
      <c r="JY392" s="91"/>
      <c r="JZ392" s="91"/>
      <c r="KA392" s="91"/>
      <c r="KB392" s="91"/>
      <c r="KC392" s="91" t="s">
        <v>218</v>
      </c>
      <c r="KD392" s="91"/>
      <c r="KE392" s="91"/>
      <c r="KF392" s="91"/>
      <c r="KG392" s="91"/>
      <c r="KH392" s="91"/>
      <c r="KI392" s="91"/>
      <c r="KJ392" s="91"/>
      <c r="KK392" s="91" t="s">
        <v>218</v>
      </c>
      <c r="KL392" s="91"/>
      <c r="KM392" s="91"/>
      <c r="KN392" s="91"/>
      <c r="KO392" s="91"/>
      <c r="KP392" s="91"/>
      <c r="KQ392" s="91"/>
      <c r="KR392" s="91"/>
      <c r="KS392" s="91" t="s">
        <v>218</v>
      </c>
      <c r="KT392" s="91"/>
      <c r="KU392" s="91"/>
      <c r="KV392" s="91"/>
      <c r="KW392" s="91"/>
      <c r="KX392" s="91"/>
      <c r="KY392" s="91"/>
      <c r="KZ392" s="91"/>
      <c r="LA392" s="91" t="s">
        <v>218</v>
      </c>
      <c r="LB392" s="91"/>
      <c r="LC392" s="91"/>
      <c r="LD392" s="91"/>
      <c r="LE392" s="91"/>
      <c r="LF392" s="91"/>
      <c r="LG392" s="91"/>
      <c r="LH392" s="91"/>
      <c r="LI392" s="91" t="s">
        <v>218</v>
      </c>
      <c r="LJ392" s="91"/>
      <c r="LK392" s="91"/>
      <c r="LL392" s="91"/>
      <c r="LM392" s="91"/>
      <c r="LN392" s="91"/>
      <c r="LO392" s="91"/>
      <c r="LP392" s="91"/>
      <c r="LQ392" s="91" t="s">
        <v>218</v>
      </c>
      <c r="LR392" s="91"/>
      <c r="LS392" s="91"/>
      <c r="LT392" s="91"/>
      <c r="LU392" s="91"/>
      <c r="LV392" s="91"/>
      <c r="LW392" s="91"/>
      <c r="LX392" s="91"/>
      <c r="LY392" s="91" t="s">
        <v>218</v>
      </c>
      <c r="LZ392" s="91"/>
      <c r="MA392" s="91"/>
      <c r="MB392" s="91"/>
      <c r="MC392" s="91"/>
      <c r="MD392" s="91"/>
      <c r="ME392" s="91"/>
      <c r="MF392" s="91"/>
      <c r="MG392" s="91" t="s">
        <v>218</v>
      </c>
      <c r="MH392" s="91"/>
      <c r="MI392" s="91"/>
      <c r="MJ392" s="91"/>
      <c r="MK392" s="91"/>
      <c r="ML392" s="91"/>
      <c r="MM392" s="91"/>
      <c r="MN392" s="91"/>
      <c r="MO392" s="91" t="s">
        <v>218</v>
      </c>
      <c r="MP392" s="91"/>
      <c r="MQ392" s="91"/>
      <c r="MR392" s="91"/>
      <c r="MS392" s="91"/>
      <c r="MT392" s="91"/>
      <c r="MU392" s="91"/>
      <c r="MV392" s="91"/>
      <c r="MW392" s="91" t="s">
        <v>218</v>
      </c>
      <c r="MX392" s="91"/>
      <c r="MY392" s="91"/>
      <c r="MZ392" s="91"/>
      <c r="NA392" s="91"/>
      <c r="NB392" s="91"/>
      <c r="NC392" s="91"/>
      <c r="ND392" s="91"/>
      <c r="NE392" s="91" t="s">
        <v>218</v>
      </c>
      <c r="NF392" s="91"/>
      <c r="NG392" s="91"/>
      <c r="NH392" s="91"/>
      <c r="NI392" s="91"/>
      <c r="NJ392" s="91"/>
      <c r="NK392" s="91"/>
      <c r="NL392" s="91"/>
      <c r="NM392" s="91" t="s">
        <v>218</v>
      </c>
      <c r="NN392" s="91"/>
      <c r="NO392" s="91"/>
      <c r="NP392" s="91"/>
      <c r="NQ392" s="91"/>
      <c r="NR392" s="91"/>
      <c r="NS392" s="91"/>
      <c r="NT392" s="91"/>
      <c r="NU392" s="91" t="s">
        <v>218</v>
      </c>
      <c r="NV392" s="91"/>
      <c r="NW392" s="91"/>
      <c r="NX392" s="91"/>
      <c r="NY392" s="91"/>
      <c r="NZ392" s="91"/>
      <c r="OA392" s="91"/>
      <c r="OB392" s="91"/>
      <c r="OC392" s="91" t="s">
        <v>218</v>
      </c>
      <c r="OD392" s="91"/>
      <c r="OE392" s="91"/>
      <c r="OF392" s="91"/>
      <c r="OG392" s="91"/>
      <c r="OH392" s="91"/>
      <c r="OI392" s="91"/>
      <c r="OJ392" s="91"/>
      <c r="OK392" s="91" t="s">
        <v>218</v>
      </c>
      <c r="OL392" s="91"/>
      <c r="OM392" s="91"/>
      <c r="ON392" s="91"/>
      <c r="OO392" s="91"/>
      <c r="OP392" s="91"/>
      <c r="OQ392" s="91"/>
      <c r="OR392" s="91"/>
      <c r="OS392" s="91" t="s">
        <v>218</v>
      </c>
      <c r="OT392" s="91"/>
      <c r="OU392" s="91"/>
      <c r="OV392" s="91"/>
      <c r="OW392" s="91"/>
      <c r="OX392" s="91"/>
      <c r="OY392" s="91"/>
      <c r="OZ392" s="91"/>
      <c r="PA392" s="91" t="s">
        <v>218</v>
      </c>
      <c r="PB392" s="91"/>
      <c r="PC392" s="91"/>
      <c r="PD392" s="91"/>
      <c r="PE392" s="91"/>
      <c r="PF392" s="91"/>
      <c r="PG392" s="91"/>
      <c r="PH392" s="91"/>
      <c r="PI392" s="91" t="s">
        <v>218</v>
      </c>
      <c r="PJ392" s="91"/>
      <c r="PK392" s="91"/>
      <c r="PL392" s="91"/>
      <c r="PM392" s="91"/>
      <c r="PN392" s="91"/>
      <c r="PO392" s="91"/>
      <c r="PP392" s="91"/>
      <c r="PQ392" s="91" t="s">
        <v>218</v>
      </c>
      <c r="PR392" s="91"/>
      <c r="PS392" s="91"/>
      <c r="PT392" s="91"/>
      <c r="PU392" s="91"/>
      <c r="PV392" s="91"/>
      <c r="PW392" s="91"/>
      <c r="PX392" s="91"/>
      <c r="PY392" s="91" t="s">
        <v>218</v>
      </c>
      <c r="PZ392" s="91"/>
      <c r="QA392" s="91"/>
      <c r="QB392" s="91"/>
      <c r="QC392" s="91"/>
      <c r="QD392" s="91"/>
      <c r="QE392" s="91"/>
      <c r="QF392" s="91"/>
      <c r="QG392" s="91" t="s">
        <v>218</v>
      </c>
      <c r="QH392" s="91"/>
      <c r="QI392" s="91"/>
      <c r="QJ392" s="91"/>
      <c r="QK392" s="91"/>
      <c r="QL392" s="91"/>
      <c r="QM392" s="91"/>
      <c r="QN392" s="91"/>
      <c r="QO392" s="91" t="s">
        <v>218</v>
      </c>
      <c r="QP392" s="91"/>
      <c r="QQ392" s="91"/>
      <c r="QR392" s="91"/>
      <c r="QS392" s="91"/>
      <c r="QT392" s="91"/>
      <c r="QU392" s="91"/>
      <c r="QV392" s="91"/>
      <c r="QW392" s="91" t="s">
        <v>218</v>
      </c>
      <c r="QX392" s="91"/>
      <c r="QY392" s="91"/>
      <c r="QZ392" s="91"/>
      <c r="RA392" s="91"/>
      <c r="RB392" s="91"/>
      <c r="RC392" s="91"/>
      <c r="RD392" s="91"/>
      <c r="RE392" s="91" t="s">
        <v>218</v>
      </c>
      <c r="RF392" s="91"/>
      <c r="RG392" s="91"/>
      <c r="RH392" s="91"/>
      <c r="RI392" s="91"/>
      <c r="RJ392" s="91"/>
      <c r="RK392" s="91"/>
      <c r="RL392" s="91"/>
      <c r="RM392" s="91" t="s">
        <v>218</v>
      </c>
      <c r="RN392" s="91"/>
      <c r="RO392" s="91"/>
      <c r="RP392" s="91"/>
      <c r="RQ392" s="91"/>
      <c r="RR392" s="91"/>
      <c r="RS392" s="91"/>
      <c r="RT392" s="91"/>
      <c r="RU392" s="91" t="s">
        <v>218</v>
      </c>
      <c r="RV392" s="91"/>
      <c r="RW392" s="91"/>
      <c r="RX392" s="91"/>
      <c r="RY392" s="91"/>
      <c r="RZ392" s="91"/>
      <c r="SA392" s="91"/>
      <c r="SB392" s="91"/>
      <c r="SC392" s="91" t="s">
        <v>218</v>
      </c>
      <c r="SD392" s="91"/>
      <c r="SE392" s="91"/>
      <c r="SF392" s="91"/>
      <c r="SG392" s="91"/>
      <c r="SH392" s="91"/>
      <c r="SI392" s="91"/>
      <c r="SJ392" s="91"/>
      <c r="SK392" s="91" t="s">
        <v>218</v>
      </c>
      <c r="SL392" s="91"/>
      <c r="SM392" s="91"/>
      <c r="SN392" s="91"/>
      <c r="SO392" s="91"/>
      <c r="SP392" s="91"/>
      <c r="SQ392" s="91"/>
      <c r="SR392" s="91"/>
      <c r="SS392" s="91" t="s">
        <v>218</v>
      </c>
      <c r="ST392" s="91"/>
      <c r="SU392" s="91"/>
      <c r="SV392" s="91"/>
      <c r="SW392" s="91"/>
      <c r="SX392" s="91"/>
      <c r="SY392" s="91"/>
      <c r="SZ392" s="91"/>
      <c r="TA392" s="91" t="s">
        <v>218</v>
      </c>
      <c r="TB392" s="91"/>
      <c r="TC392" s="91"/>
      <c r="TD392" s="91"/>
      <c r="TE392" s="91"/>
      <c r="TF392" s="91"/>
      <c r="TG392" s="91"/>
      <c r="TH392" s="91"/>
      <c r="TI392" s="91" t="s">
        <v>218</v>
      </c>
      <c r="TJ392" s="91"/>
      <c r="TK392" s="91"/>
      <c r="TL392" s="91"/>
      <c r="TM392" s="91"/>
      <c r="TN392" s="91"/>
      <c r="TO392" s="91"/>
      <c r="TP392" s="91"/>
      <c r="TQ392" s="91" t="s">
        <v>218</v>
      </c>
      <c r="TR392" s="91"/>
      <c r="TS392" s="91"/>
      <c r="TT392" s="91"/>
      <c r="TU392" s="91"/>
      <c r="TV392" s="91"/>
      <c r="TW392" s="91"/>
      <c r="TX392" s="91"/>
      <c r="TY392" s="91" t="s">
        <v>218</v>
      </c>
      <c r="TZ392" s="91"/>
      <c r="UA392" s="91"/>
      <c r="UB392" s="91"/>
      <c r="UC392" s="91"/>
      <c r="UD392" s="91"/>
      <c r="UE392" s="91"/>
      <c r="UF392" s="91"/>
      <c r="UG392" s="91" t="s">
        <v>218</v>
      </c>
      <c r="UH392" s="91"/>
      <c r="UI392" s="91"/>
      <c r="UJ392" s="91"/>
      <c r="UK392" s="91"/>
      <c r="UL392" s="91"/>
      <c r="UM392" s="91"/>
      <c r="UN392" s="91"/>
      <c r="UO392" s="91" t="s">
        <v>218</v>
      </c>
      <c r="UP392" s="91"/>
      <c r="UQ392" s="91"/>
      <c r="UR392" s="91"/>
      <c r="US392" s="91"/>
      <c r="UT392" s="91"/>
      <c r="UU392" s="91"/>
      <c r="UV392" s="91"/>
      <c r="UW392" s="91" t="s">
        <v>218</v>
      </c>
      <c r="UX392" s="91"/>
      <c r="UY392" s="91"/>
      <c r="UZ392" s="91"/>
      <c r="VA392" s="91"/>
      <c r="VB392" s="91"/>
      <c r="VC392" s="91"/>
      <c r="VD392" s="91"/>
      <c r="VE392" s="91" t="s">
        <v>218</v>
      </c>
      <c r="VF392" s="91"/>
      <c r="VG392" s="91"/>
      <c r="VH392" s="91"/>
      <c r="VI392" s="91"/>
      <c r="VJ392" s="91"/>
      <c r="VK392" s="91"/>
      <c r="VL392" s="91"/>
      <c r="VM392" s="91" t="s">
        <v>218</v>
      </c>
      <c r="VN392" s="91"/>
      <c r="VO392" s="91"/>
      <c r="VP392" s="91"/>
      <c r="VQ392" s="91"/>
      <c r="VR392" s="91"/>
      <c r="VS392" s="91"/>
      <c r="VT392" s="91"/>
      <c r="VU392" s="91" t="s">
        <v>218</v>
      </c>
      <c r="VV392" s="91"/>
      <c r="VW392" s="91"/>
      <c r="VX392" s="91"/>
      <c r="VY392" s="91"/>
      <c r="VZ392" s="91"/>
      <c r="WA392" s="91"/>
      <c r="WB392" s="91"/>
      <c r="WC392" s="91" t="s">
        <v>218</v>
      </c>
      <c r="WD392" s="91"/>
      <c r="WE392" s="91"/>
      <c r="WF392" s="91"/>
      <c r="WG392" s="91"/>
      <c r="WH392" s="91"/>
      <c r="WI392" s="91"/>
      <c r="WJ392" s="91"/>
      <c r="WK392" s="91" t="s">
        <v>218</v>
      </c>
      <c r="WL392" s="91"/>
      <c r="WM392" s="91"/>
      <c r="WN392" s="91"/>
      <c r="WO392" s="91"/>
      <c r="WP392" s="91"/>
      <c r="WQ392" s="91"/>
      <c r="WR392" s="91"/>
      <c r="WS392" s="91" t="s">
        <v>218</v>
      </c>
      <c r="WT392" s="91"/>
      <c r="WU392" s="91"/>
      <c r="WV392" s="91"/>
      <c r="WW392" s="91"/>
      <c r="WX392" s="91"/>
      <c r="WY392" s="91"/>
      <c r="WZ392" s="91"/>
      <c r="XA392" s="91" t="s">
        <v>218</v>
      </c>
      <c r="XB392" s="91"/>
      <c r="XC392" s="91"/>
      <c r="XD392" s="91"/>
      <c r="XE392" s="91"/>
      <c r="XF392" s="91"/>
      <c r="XG392" s="91"/>
      <c r="XH392" s="91"/>
      <c r="XI392" s="91" t="s">
        <v>218</v>
      </c>
      <c r="XJ392" s="91"/>
      <c r="XK392" s="91"/>
      <c r="XL392" s="91"/>
      <c r="XM392" s="91"/>
      <c r="XN392" s="91"/>
      <c r="XO392" s="91"/>
      <c r="XP392" s="91"/>
      <c r="XQ392" s="91" t="s">
        <v>218</v>
      </c>
      <c r="XR392" s="91"/>
      <c r="XS392" s="91"/>
      <c r="XT392" s="91"/>
      <c r="XU392" s="91"/>
      <c r="XV392" s="91"/>
      <c r="XW392" s="91"/>
      <c r="XX392" s="91"/>
      <c r="XY392" s="91" t="s">
        <v>218</v>
      </c>
      <c r="XZ392" s="91"/>
      <c r="YA392" s="91"/>
      <c r="YB392" s="91"/>
      <c r="YC392" s="91"/>
      <c r="YD392" s="91"/>
      <c r="YE392" s="91"/>
      <c r="YF392" s="91"/>
      <c r="YG392" s="91" t="s">
        <v>218</v>
      </c>
      <c r="YH392" s="91"/>
      <c r="YI392" s="91"/>
      <c r="YJ392" s="91"/>
      <c r="YK392" s="91"/>
      <c r="YL392" s="91"/>
      <c r="YM392" s="91"/>
      <c r="YN392" s="91"/>
      <c r="YO392" s="91" t="s">
        <v>218</v>
      </c>
      <c r="YP392" s="91"/>
      <c r="YQ392" s="91"/>
      <c r="YR392" s="91"/>
      <c r="YS392" s="91"/>
      <c r="YT392" s="91"/>
      <c r="YU392" s="91"/>
      <c r="YV392" s="91"/>
      <c r="YW392" s="91" t="s">
        <v>218</v>
      </c>
      <c r="YX392" s="91"/>
      <c r="YY392" s="91"/>
      <c r="YZ392" s="91"/>
      <c r="ZA392" s="91"/>
      <c r="ZB392" s="91"/>
      <c r="ZC392" s="91"/>
      <c r="ZD392" s="91"/>
      <c r="ZE392" s="91" t="s">
        <v>218</v>
      </c>
      <c r="ZF392" s="91"/>
      <c r="ZG392" s="91"/>
      <c r="ZH392" s="91"/>
      <c r="ZI392" s="91"/>
      <c r="ZJ392" s="91"/>
      <c r="ZK392" s="91"/>
      <c r="ZL392" s="91"/>
      <c r="ZM392" s="91" t="s">
        <v>218</v>
      </c>
      <c r="ZN392" s="91"/>
      <c r="ZO392" s="91"/>
      <c r="ZP392" s="91"/>
      <c r="ZQ392" s="91"/>
      <c r="ZR392" s="91"/>
      <c r="ZS392" s="91"/>
      <c r="ZT392" s="91"/>
      <c r="ZU392" s="91" t="s">
        <v>218</v>
      </c>
      <c r="ZV392" s="91"/>
      <c r="ZW392" s="91"/>
      <c r="ZX392" s="91"/>
      <c r="ZY392" s="91"/>
      <c r="ZZ392" s="91"/>
      <c r="AAA392" s="91"/>
      <c r="AAB392" s="91"/>
      <c r="AAC392" s="91" t="s">
        <v>218</v>
      </c>
      <c r="AAD392" s="91"/>
      <c r="AAE392" s="91"/>
      <c r="AAF392" s="91"/>
      <c r="AAG392" s="91"/>
      <c r="AAH392" s="91"/>
      <c r="AAI392" s="91"/>
      <c r="AAJ392" s="91"/>
      <c r="AAK392" s="91" t="s">
        <v>218</v>
      </c>
      <c r="AAL392" s="91"/>
      <c r="AAM392" s="91"/>
      <c r="AAN392" s="91"/>
      <c r="AAO392" s="91"/>
      <c r="AAP392" s="91"/>
      <c r="AAQ392" s="91"/>
      <c r="AAR392" s="91"/>
      <c r="AAS392" s="91" t="s">
        <v>218</v>
      </c>
      <c r="AAT392" s="91"/>
      <c r="AAU392" s="91"/>
      <c r="AAV392" s="91"/>
      <c r="AAW392" s="91"/>
      <c r="AAX392" s="91"/>
      <c r="AAY392" s="91"/>
      <c r="AAZ392" s="91"/>
      <c r="ABA392" s="91" t="s">
        <v>218</v>
      </c>
      <c r="ABB392" s="91"/>
      <c r="ABC392" s="91"/>
      <c r="ABD392" s="91"/>
      <c r="ABE392" s="91"/>
      <c r="ABF392" s="91"/>
      <c r="ABG392" s="91"/>
      <c r="ABH392" s="91"/>
      <c r="ABI392" s="91" t="s">
        <v>218</v>
      </c>
      <c r="ABJ392" s="91"/>
      <c r="ABK392" s="91"/>
      <c r="ABL392" s="91"/>
      <c r="ABM392" s="91"/>
      <c r="ABN392" s="91"/>
      <c r="ABO392" s="91"/>
      <c r="ABP392" s="91"/>
      <c r="ABQ392" s="91" t="s">
        <v>218</v>
      </c>
      <c r="ABR392" s="91"/>
      <c r="ABS392" s="91"/>
      <c r="ABT392" s="91"/>
      <c r="ABU392" s="91"/>
      <c r="ABV392" s="91"/>
      <c r="ABW392" s="91"/>
      <c r="ABX392" s="91"/>
      <c r="ABY392" s="91" t="s">
        <v>218</v>
      </c>
      <c r="ABZ392" s="91"/>
      <c r="ACA392" s="91"/>
      <c r="ACB392" s="91"/>
      <c r="ACC392" s="91"/>
      <c r="ACD392" s="91"/>
      <c r="ACE392" s="91"/>
      <c r="ACF392" s="91"/>
      <c r="ACG392" s="91" t="s">
        <v>218</v>
      </c>
      <c r="ACH392" s="91"/>
      <c r="ACI392" s="91"/>
      <c r="ACJ392" s="91"/>
      <c r="ACK392" s="91"/>
      <c r="ACL392" s="91"/>
      <c r="ACM392" s="91"/>
      <c r="ACN392" s="91"/>
      <c r="ACO392" s="91" t="s">
        <v>218</v>
      </c>
      <c r="ACP392" s="91"/>
      <c r="ACQ392" s="91"/>
      <c r="ACR392" s="91"/>
      <c r="ACS392" s="91"/>
      <c r="ACT392" s="91"/>
      <c r="ACU392" s="91"/>
      <c r="ACV392" s="91"/>
      <c r="ACW392" s="91" t="s">
        <v>218</v>
      </c>
      <c r="ACX392" s="91"/>
      <c r="ACY392" s="91"/>
      <c r="ACZ392" s="91"/>
      <c r="ADA392" s="91"/>
      <c r="ADB392" s="91"/>
      <c r="ADC392" s="91"/>
      <c r="ADD392" s="91"/>
      <c r="ADE392" s="91" t="s">
        <v>218</v>
      </c>
      <c r="ADF392" s="91"/>
      <c r="ADG392" s="91"/>
      <c r="ADH392" s="91"/>
      <c r="ADI392" s="91"/>
      <c r="ADJ392" s="91"/>
      <c r="ADK392" s="91"/>
      <c r="ADL392" s="91"/>
      <c r="ADM392" s="91" t="s">
        <v>218</v>
      </c>
      <c r="ADN392" s="91"/>
      <c r="ADO392" s="91"/>
      <c r="ADP392" s="91"/>
      <c r="ADQ392" s="91"/>
      <c r="ADR392" s="91"/>
      <c r="ADS392" s="91"/>
      <c r="ADT392" s="91"/>
      <c r="ADU392" s="91" t="s">
        <v>218</v>
      </c>
      <c r="ADV392" s="91"/>
      <c r="ADW392" s="91"/>
      <c r="ADX392" s="91"/>
      <c r="ADY392" s="91"/>
      <c r="ADZ392" s="91"/>
      <c r="AEA392" s="91"/>
      <c r="AEB392" s="91"/>
      <c r="AEC392" s="91" t="s">
        <v>218</v>
      </c>
      <c r="AED392" s="91"/>
      <c r="AEE392" s="91"/>
      <c r="AEF392" s="91"/>
      <c r="AEG392" s="91"/>
      <c r="AEH392" s="91"/>
      <c r="AEI392" s="91"/>
      <c r="AEJ392" s="91"/>
      <c r="AEK392" s="91" t="s">
        <v>218</v>
      </c>
      <c r="AEL392" s="91"/>
      <c r="AEM392" s="91"/>
      <c r="AEN392" s="91"/>
      <c r="AEO392" s="91"/>
      <c r="AEP392" s="91"/>
      <c r="AEQ392" s="91"/>
      <c r="AER392" s="91"/>
      <c r="AES392" s="91" t="s">
        <v>218</v>
      </c>
      <c r="AET392" s="91"/>
      <c r="AEU392" s="91"/>
      <c r="AEV392" s="91"/>
      <c r="AEW392" s="91"/>
      <c r="AEX392" s="91"/>
      <c r="AEY392" s="91"/>
      <c r="AEZ392" s="91"/>
      <c r="AFA392" s="91" t="s">
        <v>218</v>
      </c>
      <c r="AFB392" s="91"/>
      <c r="AFC392" s="91"/>
      <c r="AFD392" s="91"/>
      <c r="AFE392" s="91"/>
      <c r="AFF392" s="91"/>
      <c r="AFG392" s="91"/>
      <c r="AFH392" s="91"/>
      <c r="AFI392" s="91" t="s">
        <v>218</v>
      </c>
      <c r="AFJ392" s="91"/>
      <c r="AFK392" s="91"/>
      <c r="AFL392" s="91"/>
      <c r="AFM392" s="91"/>
      <c r="AFN392" s="91"/>
      <c r="AFO392" s="91"/>
      <c r="AFP392" s="91"/>
      <c r="AFQ392" s="91" t="s">
        <v>218</v>
      </c>
      <c r="AFR392" s="91"/>
      <c r="AFS392" s="91"/>
      <c r="AFT392" s="91"/>
      <c r="AFU392" s="91"/>
      <c r="AFV392" s="91"/>
      <c r="AFW392" s="91"/>
      <c r="AFX392" s="91"/>
      <c r="AFY392" s="91" t="s">
        <v>218</v>
      </c>
      <c r="AFZ392" s="91"/>
      <c r="AGA392" s="91"/>
      <c r="AGB392" s="91"/>
      <c r="AGC392" s="91"/>
      <c r="AGD392" s="91"/>
      <c r="AGE392" s="91"/>
      <c r="AGF392" s="91"/>
      <c r="AGG392" s="91" t="s">
        <v>218</v>
      </c>
      <c r="AGH392" s="91"/>
      <c r="AGI392" s="91"/>
      <c r="AGJ392" s="91"/>
      <c r="AGK392" s="91"/>
      <c r="AGL392" s="91"/>
      <c r="AGM392" s="91"/>
      <c r="AGN392" s="91"/>
      <c r="AGO392" s="91" t="s">
        <v>218</v>
      </c>
      <c r="AGP392" s="91"/>
      <c r="AGQ392" s="91"/>
      <c r="AGR392" s="91"/>
      <c r="AGS392" s="91"/>
      <c r="AGT392" s="91"/>
      <c r="AGU392" s="91"/>
      <c r="AGV392" s="91"/>
      <c r="AGW392" s="91" t="s">
        <v>218</v>
      </c>
      <c r="AGX392" s="91"/>
      <c r="AGY392" s="91"/>
      <c r="AGZ392" s="91"/>
      <c r="AHA392" s="91"/>
      <c r="AHB392" s="91"/>
      <c r="AHC392" s="91"/>
      <c r="AHD392" s="91"/>
      <c r="AHE392" s="91" t="s">
        <v>218</v>
      </c>
      <c r="AHF392" s="91"/>
      <c r="AHG392" s="91"/>
      <c r="AHH392" s="91"/>
      <c r="AHI392" s="91"/>
      <c r="AHJ392" s="91"/>
      <c r="AHK392" s="91"/>
      <c r="AHL392" s="91"/>
      <c r="AHM392" s="91" t="s">
        <v>218</v>
      </c>
      <c r="AHN392" s="91"/>
      <c r="AHO392" s="91"/>
      <c r="AHP392" s="91"/>
      <c r="AHQ392" s="91"/>
      <c r="AHR392" s="91"/>
      <c r="AHS392" s="91"/>
      <c r="AHT392" s="91"/>
      <c r="AHU392" s="91" t="s">
        <v>218</v>
      </c>
      <c r="AHV392" s="91"/>
      <c r="AHW392" s="91"/>
      <c r="AHX392" s="91"/>
      <c r="AHY392" s="91"/>
      <c r="AHZ392" s="91"/>
      <c r="AIA392" s="91"/>
      <c r="AIB392" s="91"/>
      <c r="AIC392" s="91" t="s">
        <v>218</v>
      </c>
      <c r="AID392" s="91"/>
      <c r="AIE392" s="91"/>
      <c r="AIF392" s="91"/>
      <c r="AIG392" s="91"/>
      <c r="AIH392" s="91"/>
      <c r="AII392" s="91"/>
      <c r="AIJ392" s="91"/>
      <c r="AIK392" s="91" t="s">
        <v>218</v>
      </c>
      <c r="AIL392" s="91"/>
      <c r="AIM392" s="91"/>
      <c r="AIN392" s="91"/>
      <c r="AIO392" s="91"/>
      <c r="AIP392" s="91"/>
      <c r="AIQ392" s="91"/>
      <c r="AIR392" s="91"/>
      <c r="AIS392" s="91" t="s">
        <v>218</v>
      </c>
      <c r="AIT392" s="91"/>
      <c r="AIU392" s="91"/>
      <c r="AIV392" s="91"/>
      <c r="AIW392" s="91"/>
      <c r="AIX392" s="91"/>
      <c r="AIY392" s="91"/>
      <c r="AIZ392" s="91"/>
      <c r="AJA392" s="91" t="s">
        <v>218</v>
      </c>
      <c r="AJB392" s="91"/>
      <c r="AJC392" s="91"/>
      <c r="AJD392" s="91"/>
      <c r="AJE392" s="91"/>
      <c r="AJF392" s="91"/>
      <c r="AJG392" s="91"/>
      <c r="AJH392" s="91"/>
      <c r="AJI392" s="91" t="s">
        <v>218</v>
      </c>
      <c r="AJJ392" s="91"/>
      <c r="AJK392" s="91"/>
      <c r="AJL392" s="91"/>
      <c r="AJM392" s="91"/>
      <c r="AJN392" s="91"/>
      <c r="AJO392" s="91"/>
      <c r="AJP392" s="91"/>
      <c r="AJQ392" s="91" t="s">
        <v>218</v>
      </c>
      <c r="AJR392" s="91"/>
      <c r="AJS392" s="91"/>
      <c r="AJT392" s="91"/>
      <c r="AJU392" s="91"/>
      <c r="AJV392" s="91"/>
      <c r="AJW392" s="91"/>
      <c r="AJX392" s="91"/>
      <c r="AJY392" s="91" t="s">
        <v>218</v>
      </c>
      <c r="AJZ392" s="91"/>
      <c r="AKA392" s="91"/>
      <c r="AKB392" s="91"/>
      <c r="AKC392" s="91"/>
      <c r="AKD392" s="91"/>
      <c r="AKE392" s="91"/>
      <c r="AKF392" s="91"/>
      <c r="AKG392" s="91" t="s">
        <v>218</v>
      </c>
      <c r="AKH392" s="91"/>
      <c r="AKI392" s="91"/>
      <c r="AKJ392" s="91"/>
      <c r="AKK392" s="91"/>
      <c r="AKL392" s="91"/>
      <c r="AKM392" s="91"/>
      <c r="AKN392" s="91"/>
      <c r="AKO392" s="91" t="s">
        <v>218</v>
      </c>
      <c r="AKP392" s="91"/>
      <c r="AKQ392" s="91"/>
      <c r="AKR392" s="91"/>
      <c r="AKS392" s="91"/>
      <c r="AKT392" s="91"/>
      <c r="AKU392" s="91"/>
      <c r="AKV392" s="91"/>
      <c r="AKW392" s="91" t="s">
        <v>218</v>
      </c>
      <c r="AKX392" s="91"/>
      <c r="AKY392" s="91"/>
      <c r="AKZ392" s="91"/>
      <c r="ALA392" s="91"/>
      <c r="ALB392" s="91"/>
      <c r="ALC392" s="91"/>
      <c r="ALD392" s="91"/>
      <c r="ALE392" s="91" t="s">
        <v>218</v>
      </c>
      <c r="ALF392" s="91"/>
      <c r="ALG392" s="91"/>
      <c r="ALH392" s="91"/>
      <c r="ALI392" s="91"/>
      <c r="ALJ392" s="91"/>
      <c r="ALK392" s="91"/>
      <c r="ALL392" s="91"/>
      <c r="ALM392" s="91" t="s">
        <v>218</v>
      </c>
      <c r="ALN392" s="91"/>
      <c r="ALO392" s="91"/>
      <c r="ALP392" s="91"/>
      <c r="ALQ392" s="91"/>
      <c r="ALR392" s="91"/>
      <c r="ALS392" s="91"/>
      <c r="ALT392" s="91"/>
      <c r="ALU392" s="91" t="s">
        <v>218</v>
      </c>
      <c r="ALV392" s="91"/>
      <c r="ALW392" s="91"/>
      <c r="ALX392" s="91"/>
      <c r="ALY392" s="91"/>
      <c r="ALZ392" s="91"/>
      <c r="AMA392" s="91"/>
      <c r="AMB392" s="91"/>
      <c r="AMC392" s="91" t="s">
        <v>218</v>
      </c>
      <c r="AMD392" s="91"/>
      <c r="AME392" s="91"/>
      <c r="AMF392" s="91"/>
      <c r="AMG392" s="91"/>
      <c r="AMH392" s="91"/>
      <c r="AMI392" s="91"/>
      <c r="AMJ392" s="91"/>
      <c r="AMK392" s="91" t="s">
        <v>218</v>
      </c>
      <c r="AML392" s="91"/>
      <c r="AMM392" s="91"/>
      <c r="AMN392" s="91"/>
      <c r="AMO392" s="91"/>
      <c r="AMP392" s="91"/>
      <c r="AMQ392" s="91"/>
      <c r="AMR392" s="91"/>
      <c r="AMS392" s="91" t="s">
        <v>218</v>
      </c>
      <c r="AMT392" s="91"/>
      <c r="AMU392" s="91"/>
      <c r="AMV392" s="91"/>
      <c r="AMW392" s="91"/>
      <c r="AMX392" s="91"/>
      <c r="AMY392" s="91"/>
      <c r="AMZ392" s="91"/>
      <c r="ANA392" s="91" t="s">
        <v>218</v>
      </c>
      <c r="ANB392" s="91"/>
      <c r="ANC392" s="91"/>
      <c r="AND392" s="91"/>
      <c r="ANE392" s="91"/>
      <c r="ANF392" s="91"/>
      <c r="ANG392" s="91"/>
      <c r="ANH392" s="91"/>
      <c r="ANI392" s="91" t="s">
        <v>218</v>
      </c>
      <c r="ANJ392" s="91"/>
      <c r="ANK392" s="91"/>
      <c r="ANL392" s="91"/>
      <c r="ANM392" s="91"/>
      <c r="ANN392" s="91"/>
      <c r="ANO392" s="91"/>
      <c r="ANP392" s="91"/>
      <c r="ANQ392" s="91" t="s">
        <v>218</v>
      </c>
      <c r="ANR392" s="91"/>
      <c r="ANS392" s="91"/>
      <c r="ANT392" s="91"/>
      <c r="ANU392" s="91"/>
      <c r="ANV392" s="91"/>
      <c r="ANW392" s="91"/>
      <c r="ANX392" s="91"/>
      <c r="ANY392" s="91" t="s">
        <v>218</v>
      </c>
      <c r="ANZ392" s="91"/>
      <c r="AOA392" s="91"/>
      <c r="AOB392" s="91"/>
      <c r="AOC392" s="91"/>
      <c r="AOD392" s="91"/>
      <c r="AOE392" s="91"/>
      <c r="AOF392" s="91"/>
      <c r="AOG392" s="91" t="s">
        <v>218</v>
      </c>
      <c r="AOH392" s="91"/>
      <c r="AOI392" s="91"/>
      <c r="AOJ392" s="91"/>
      <c r="AOK392" s="91"/>
      <c r="AOL392" s="91"/>
      <c r="AOM392" s="91"/>
      <c r="AON392" s="91"/>
      <c r="AOO392" s="91" t="s">
        <v>218</v>
      </c>
      <c r="AOP392" s="91"/>
      <c r="AOQ392" s="91"/>
      <c r="AOR392" s="91"/>
      <c r="AOS392" s="91"/>
      <c r="AOT392" s="91"/>
      <c r="AOU392" s="91"/>
      <c r="AOV392" s="91"/>
      <c r="AOW392" s="91" t="s">
        <v>218</v>
      </c>
      <c r="AOX392" s="91"/>
      <c r="AOY392" s="91"/>
      <c r="AOZ392" s="91"/>
      <c r="APA392" s="91"/>
      <c r="APB392" s="91"/>
      <c r="APC392" s="91"/>
      <c r="APD392" s="91"/>
      <c r="APE392" s="91" t="s">
        <v>218</v>
      </c>
      <c r="APF392" s="91"/>
      <c r="APG392" s="91"/>
      <c r="APH392" s="91"/>
      <c r="API392" s="91"/>
      <c r="APJ392" s="91"/>
      <c r="APK392" s="91"/>
      <c r="APL392" s="91"/>
      <c r="APM392" s="91" t="s">
        <v>218</v>
      </c>
      <c r="APN392" s="91"/>
      <c r="APO392" s="91"/>
      <c r="APP392" s="91"/>
      <c r="APQ392" s="91"/>
      <c r="APR392" s="91"/>
      <c r="APS392" s="91"/>
      <c r="APT392" s="91"/>
      <c r="APU392" s="91" t="s">
        <v>218</v>
      </c>
      <c r="APV392" s="91"/>
      <c r="APW392" s="91"/>
      <c r="APX392" s="91"/>
      <c r="APY392" s="91"/>
      <c r="APZ392" s="91"/>
      <c r="AQA392" s="91"/>
      <c r="AQB392" s="91"/>
      <c r="AQC392" s="91" t="s">
        <v>218</v>
      </c>
      <c r="AQD392" s="91"/>
      <c r="AQE392" s="91"/>
      <c r="AQF392" s="91"/>
      <c r="AQG392" s="91"/>
      <c r="AQH392" s="91"/>
      <c r="AQI392" s="91"/>
      <c r="AQJ392" s="91"/>
      <c r="AQK392" s="91" t="s">
        <v>218</v>
      </c>
      <c r="AQL392" s="91"/>
      <c r="AQM392" s="91"/>
      <c r="AQN392" s="91"/>
      <c r="AQO392" s="91"/>
      <c r="AQP392" s="91"/>
      <c r="AQQ392" s="91"/>
      <c r="AQR392" s="91"/>
      <c r="AQS392" s="91" t="s">
        <v>218</v>
      </c>
      <c r="AQT392" s="91"/>
      <c r="AQU392" s="91"/>
      <c r="AQV392" s="91"/>
      <c r="AQW392" s="91"/>
      <c r="AQX392" s="91"/>
      <c r="AQY392" s="91"/>
      <c r="AQZ392" s="91"/>
      <c r="ARA392" s="91" t="s">
        <v>218</v>
      </c>
      <c r="ARB392" s="91"/>
      <c r="ARC392" s="91"/>
      <c r="ARD392" s="91"/>
      <c r="ARE392" s="91"/>
      <c r="ARF392" s="91"/>
      <c r="ARG392" s="91"/>
      <c r="ARH392" s="91"/>
      <c r="ARI392" s="91" t="s">
        <v>218</v>
      </c>
      <c r="ARJ392" s="91"/>
      <c r="ARK392" s="91"/>
      <c r="ARL392" s="91"/>
      <c r="ARM392" s="91"/>
      <c r="ARN392" s="91"/>
      <c r="ARO392" s="91"/>
      <c r="ARP392" s="91"/>
      <c r="ARQ392" s="91" t="s">
        <v>218</v>
      </c>
      <c r="ARR392" s="91"/>
      <c r="ARS392" s="91"/>
      <c r="ART392" s="91"/>
      <c r="ARU392" s="91"/>
      <c r="ARV392" s="91"/>
      <c r="ARW392" s="91"/>
      <c r="ARX392" s="91"/>
      <c r="ARY392" s="91" t="s">
        <v>218</v>
      </c>
      <c r="ARZ392" s="91"/>
      <c r="ASA392" s="91"/>
      <c r="ASB392" s="91"/>
      <c r="ASC392" s="91"/>
      <c r="ASD392" s="91"/>
      <c r="ASE392" s="91"/>
      <c r="ASF392" s="91"/>
      <c r="ASG392" s="91" t="s">
        <v>218</v>
      </c>
      <c r="ASH392" s="91"/>
      <c r="ASI392" s="91"/>
      <c r="ASJ392" s="91"/>
      <c r="ASK392" s="91"/>
      <c r="ASL392" s="91"/>
      <c r="ASM392" s="91"/>
      <c r="ASN392" s="91"/>
      <c r="ASO392" s="91" t="s">
        <v>218</v>
      </c>
      <c r="ASP392" s="91"/>
      <c r="ASQ392" s="91"/>
      <c r="ASR392" s="91"/>
      <c r="ASS392" s="91"/>
      <c r="AST392" s="91"/>
      <c r="ASU392" s="91"/>
      <c r="ASV392" s="91"/>
      <c r="ASW392" s="91" t="s">
        <v>218</v>
      </c>
      <c r="ASX392" s="91"/>
      <c r="ASY392" s="91"/>
      <c r="ASZ392" s="91"/>
      <c r="ATA392" s="91"/>
      <c r="ATB392" s="91"/>
      <c r="ATC392" s="91"/>
      <c r="ATD392" s="91"/>
      <c r="ATE392" s="91" t="s">
        <v>218</v>
      </c>
      <c r="ATF392" s="91"/>
      <c r="ATG392" s="91"/>
      <c r="ATH392" s="91"/>
      <c r="ATI392" s="91"/>
      <c r="ATJ392" s="91"/>
      <c r="ATK392" s="91"/>
      <c r="ATL392" s="91"/>
      <c r="ATM392" s="91" t="s">
        <v>218</v>
      </c>
      <c r="ATN392" s="91"/>
      <c r="ATO392" s="91"/>
      <c r="ATP392" s="91"/>
      <c r="ATQ392" s="91"/>
      <c r="ATR392" s="91"/>
      <c r="ATS392" s="91"/>
      <c r="ATT392" s="91"/>
      <c r="ATU392" s="91" t="s">
        <v>218</v>
      </c>
      <c r="ATV392" s="91"/>
      <c r="ATW392" s="91"/>
      <c r="ATX392" s="91"/>
      <c r="ATY392" s="91"/>
      <c r="ATZ392" s="91"/>
      <c r="AUA392" s="91"/>
      <c r="AUB392" s="91"/>
      <c r="AUC392" s="91" t="s">
        <v>218</v>
      </c>
      <c r="AUD392" s="91"/>
      <c r="AUE392" s="91"/>
      <c r="AUF392" s="91"/>
      <c r="AUG392" s="91"/>
      <c r="AUH392" s="91"/>
      <c r="AUI392" s="91"/>
      <c r="AUJ392" s="91"/>
      <c r="AUK392" s="91" t="s">
        <v>218</v>
      </c>
      <c r="AUL392" s="91"/>
      <c r="AUM392" s="91"/>
      <c r="AUN392" s="91"/>
      <c r="AUO392" s="91"/>
      <c r="AUP392" s="91"/>
      <c r="AUQ392" s="91"/>
      <c r="AUR392" s="91"/>
      <c r="AUS392" s="91" t="s">
        <v>218</v>
      </c>
      <c r="AUT392" s="91"/>
      <c r="AUU392" s="91"/>
      <c r="AUV392" s="91"/>
      <c r="AUW392" s="91"/>
      <c r="AUX392" s="91"/>
      <c r="AUY392" s="91"/>
      <c r="AUZ392" s="91"/>
      <c r="AVA392" s="91" t="s">
        <v>218</v>
      </c>
      <c r="AVB392" s="91"/>
      <c r="AVC392" s="91"/>
      <c r="AVD392" s="91"/>
      <c r="AVE392" s="91"/>
      <c r="AVF392" s="91"/>
      <c r="AVG392" s="91"/>
      <c r="AVH392" s="91"/>
      <c r="AVI392" s="91" t="s">
        <v>218</v>
      </c>
      <c r="AVJ392" s="91"/>
      <c r="AVK392" s="91"/>
      <c r="AVL392" s="91"/>
      <c r="AVM392" s="91"/>
      <c r="AVN392" s="91"/>
      <c r="AVO392" s="91"/>
      <c r="AVP392" s="91"/>
      <c r="AVQ392" s="91" t="s">
        <v>218</v>
      </c>
      <c r="AVR392" s="91"/>
      <c r="AVS392" s="91"/>
      <c r="AVT392" s="91"/>
      <c r="AVU392" s="91"/>
      <c r="AVV392" s="91"/>
      <c r="AVW392" s="91"/>
      <c r="AVX392" s="91"/>
      <c r="AVY392" s="91" t="s">
        <v>218</v>
      </c>
      <c r="AVZ392" s="91"/>
      <c r="AWA392" s="91"/>
      <c r="AWB392" s="91"/>
      <c r="AWC392" s="91"/>
      <c r="AWD392" s="91"/>
      <c r="AWE392" s="91"/>
      <c r="AWF392" s="91"/>
      <c r="AWG392" s="91" t="s">
        <v>218</v>
      </c>
      <c r="AWH392" s="91"/>
      <c r="AWI392" s="91"/>
      <c r="AWJ392" s="91"/>
      <c r="AWK392" s="91"/>
      <c r="AWL392" s="91"/>
      <c r="AWM392" s="91"/>
      <c r="AWN392" s="91"/>
      <c r="AWO392" s="91" t="s">
        <v>218</v>
      </c>
      <c r="AWP392" s="91"/>
      <c r="AWQ392" s="91"/>
      <c r="AWR392" s="91"/>
      <c r="AWS392" s="91"/>
      <c r="AWT392" s="91"/>
      <c r="AWU392" s="91"/>
      <c r="AWV392" s="91"/>
      <c r="AWW392" s="91" t="s">
        <v>218</v>
      </c>
      <c r="AWX392" s="91"/>
      <c r="AWY392" s="91"/>
      <c r="AWZ392" s="91"/>
      <c r="AXA392" s="91"/>
      <c r="AXB392" s="91"/>
      <c r="AXC392" s="91"/>
      <c r="AXD392" s="91"/>
      <c r="AXE392" s="91" t="s">
        <v>218</v>
      </c>
      <c r="AXF392" s="91"/>
      <c r="AXG392" s="91"/>
      <c r="AXH392" s="91"/>
      <c r="AXI392" s="91"/>
      <c r="AXJ392" s="91"/>
      <c r="AXK392" s="91"/>
      <c r="AXL392" s="91"/>
      <c r="AXM392" s="91" t="s">
        <v>218</v>
      </c>
      <c r="AXN392" s="91"/>
      <c r="AXO392" s="91"/>
      <c r="AXP392" s="91"/>
      <c r="AXQ392" s="91"/>
      <c r="AXR392" s="91"/>
      <c r="AXS392" s="91"/>
      <c r="AXT392" s="91"/>
      <c r="AXU392" s="91" t="s">
        <v>218</v>
      </c>
      <c r="AXV392" s="91"/>
      <c r="AXW392" s="91"/>
      <c r="AXX392" s="91"/>
      <c r="AXY392" s="91"/>
      <c r="AXZ392" s="91"/>
      <c r="AYA392" s="91"/>
      <c r="AYB392" s="91"/>
      <c r="AYC392" s="91" t="s">
        <v>218</v>
      </c>
      <c r="AYD392" s="91"/>
      <c r="AYE392" s="91"/>
      <c r="AYF392" s="91"/>
      <c r="AYG392" s="91"/>
      <c r="AYH392" s="91"/>
      <c r="AYI392" s="91"/>
      <c r="AYJ392" s="91"/>
      <c r="AYK392" s="91" t="s">
        <v>218</v>
      </c>
      <c r="AYL392" s="91"/>
      <c r="AYM392" s="91"/>
      <c r="AYN392" s="91"/>
      <c r="AYO392" s="91"/>
      <c r="AYP392" s="91"/>
      <c r="AYQ392" s="91"/>
      <c r="AYR392" s="91"/>
      <c r="AYS392" s="91" t="s">
        <v>218</v>
      </c>
      <c r="AYT392" s="91"/>
      <c r="AYU392" s="91"/>
      <c r="AYV392" s="91"/>
      <c r="AYW392" s="91"/>
      <c r="AYX392" s="91"/>
      <c r="AYY392" s="91"/>
      <c r="AYZ392" s="91"/>
      <c r="AZA392" s="91" t="s">
        <v>218</v>
      </c>
      <c r="AZB392" s="91"/>
      <c r="AZC392" s="91"/>
      <c r="AZD392" s="91"/>
      <c r="AZE392" s="91"/>
      <c r="AZF392" s="91"/>
      <c r="AZG392" s="91"/>
      <c r="AZH392" s="91"/>
      <c r="AZI392" s="91" t="s">
        <v>218</v>
      </c>
      <c r="AZJ392" s="91"/>
      <c r="AZK392" s="91"/>
      <c r="AZL392" s="91"/>
      <c r="AZM392" s="91"/>
      <c r="AZN392" s="91"/>
      <c r="AZO392" s="91"/>
      <c r="AZP392" s="91"/>
      <c r="AZQ392" s="91" t="s">
        <v>218</v>
      </c>
      <c r="AZR392" s="91"/>
      <c r="AZS392" s="91"/>
      <c r="AZT392" s="91"/>
      <c r="AZU392" s="91"/>
      <c r="AZV392" s="91"/>
      <c r="AZW392" s="91"/>
      <c r="AZX392" s="91"/>
      <c r="AZY392" s="91" t="s">
        <v>218</v>
      </c>
      <c r="AZZ392" s="91"/>
      <c r="BAA392" s="91"/>
      <c r="BAB392" s="91"/>
      <c r="BAC392" s="91"/>
      <c r="BAD392" s="91"/>
      <c r="BAE392" s="91"/>
      <c r="BAF392" s="91"/>
      <c r="BAG392" s="91" t="s">
        <v>218</v>
      </c>
      <c r="BAH392" s="91"/>
      <c r="BAI392" s="91"/>
      <c r="BAJ392" s="91"/>
      <c r="BAK392" s="91"/>
      <c r="BAL392" s="91"/>
      <c r="BAM392" s="91"/>
      <c r="BAN392" s="91"/>
      <c r="BAO392" s="91" t="s">
        <v>218</v>
      </c>
      <c r="BAP392" s="91"/>
      <c r="BAQ392" s="91"/>
      <c r="BAR392" s="91"/>
      <c r="BAS392" s="91"/>
      <c r="BAT392" s="91"/>
      <c r="BAU392" s="91"/>
      <c r="BAV392" s="91"/>
      <c r="BAW392" s="91" t="s">
        <v>218</v>
      </c>
      <c r="BAX392" s="91"/>
      <c r="BAY392" s="91"/>
      <c r="BAZ392" s="91"/>
      <c r="BBA392" s="91"/>
      <c r="BBB392" s="91"/>
      <c r="BBC392" s="91"/>
      <c r="BBD392" s="91"/>
      <c r="BBE392" s="91" t="s">
        <v>218</v>
      </c>
      <c r="BBF392" s="91"/>
      <c r="BBG392" s="91"/>
      <c r="BBH392" s="91"/>
      <c r="BBI392" s="91"/>
      <c r="BBJ392" s="91"/>
      <c r="BBK392" s="91"/>
      <c r="BBL392" s="91"/>
      <c r="BBM392" s="91" t="s">
        <v>218</v>
      </c>
      <c r="BBN392" s="91"/>
      <c r="BBO392" s="91"/>
      <c r="BBP392" s="91"/>
      <c r="BBQ392" s="91"/>
      <c r="BBR392" s="91"/>
      <c r="BBS392" s="91"/>
      <c r="BBT392" s="91"/>
      <c r="BBU392" s="91" t="s">
        <v>218</v>
      </c>
      <c r="BBV392" s="91"/>
      <c r="BBW392" s="91"/>
      <c r="BBX392" s="91"/>
      <c r="BBY392" s="91"/>
      <c r="BBZ392" s="91"/>
      <c r="BCA392" s="91"/>
      <c r="BCB392" s="91"/>
      <c r="BCC392" s="91" t="s">
        <v>218</v>
      </c>
      <c r="BCD392" s="91"/>
      <c r="BCE392" s="91"/>
      <c r="BCF392" s="91"/>
      <c r="BCG392" s="91"/>
      <c r="BCH392" s="91"/>
      <c r="BCI392" s="91"/>
      <c r="BCJ392" s="91"/>
      <c r="BCK392" s="91" t="s">
        <v>218</v>
      </c>
      <c r="BCL392" s="91"/>
      <c r="BCM392" s="91"/>
      <c r="BCN392" s="91"/>
      <c r="BCO392" s="91"/>
      <c r="BCP392" s="91"/>
      <c r="BCQ392" s="91"/>
      <c r="BCR392" s="91"/>
      <c r="BCS392" s="91" t="s">
        <v>218</v>
      </c>
      <c r="BCT392" s="91"/>
      <c r="BCU392" s="91"/>
      <c r="BCV392" s="91"/>
      <c r="BCW392" s="91"/>
      <c r="BCX392" s="91"/>
      <c r="BCY392" s="91"/>
      <c r="BCZ392" s="91"/>
      <c r="BDA392" s="91" t="s">
        <v>218</v>
      </c>
      <c r="BDB392" s="91"/>
      <c r="BDC392" s="91"/>
      <c r="BDD392" s="91"/>
      <c r="BDE392" s="91"/>
      <c r="BDF392" s="91"/>
      <c r="BDG392" s="91"/>
      <c r="BDH392" s="91"/>
      <c r="BDI392" s="91" t="s">
        <v>218</v>
      </c>
      <c r="BDJ392" s="91"/>
      <c r="BDK392" s="91"/>
      <c r="BDL392" s="91"/>
      <c r="BDM392" s="91"/>
      <c r="BDN392" s="91"/>
      <c r="BDO392" s="91"/>
      <c r="BDP392" s="91"/>
      <c r="BDQ392" s="91" t="s">
        <v>218</v>
      </c>
      <c r="BDR392" s="91"/>
      <c r="BDS392" s="91"/>
      <c r="BDT392" s="91"/>
      <c r="BDU392" s="91"/>
      <c r="BDV392" s="91"/>
      <c r="BDW392" s="91"/>
      <c r="BDX392" s="91"/>
      <c r="BDY392" s="91" t="s">
        <v>218</v>
      </c>
      <c r="BDZ392" s="91"/>
      <c r="BEA392" s="91"/>
      <c r="BEB392" s="91"/>
      <c r="BEC392" s="91"/>
      <c r="BED392" s="91"/>
      <c r="BEE392" s="91"/>
      <c r="BEF392" s="91"/>
      <c r="BEG392" s="91" t="s">
        <v>218</v>
      </c>
      <c r="BEH392" s="91"/>
      <c r="BEI392" s="91"/>
      <c r="BEJ392" s="91"/>
      <c r="BEK392" s="91"/>
      <c r="BEL392" s="91"/>
      <c r="BEM392" s="91"/>
      <c r="BEN392" s="91"/>
      <c r="BEO392" s="91" t="s">
        <v>218</v>
      </c>
      <c r="BEP392" s="91"/>
      <c r="BEQ392" s="91"/>
      <c r="BER392" s="91"/>
      <c r="BES392" s="91"/>
      <c r="BET392" s="91"/>
      <c r="BEU392" s="91"/>
      <c r="BEV392" s="91"/>
      <c r="BEW392" s="91" t="s">
        <v>218</v>
      </c>
      <c r="BEX392" s="91"/>
      <c r="BEY392" s="91"/>
      <c r="BEZ392" s="91"/>
      <c r="BFA392" s="91"/>
      <c r="BFB392" s="91"/>
      <c r="BFC392" s="91"/>
      <c r="BFD392" s="91"/>
      <c r="BFE392" s="91" t="s">
        <v>218</v>
      </c>
      <c r="BFF392" s="91"/>
      <c r="BFG392" s="91"/>
      <c r="BFH392" s="91"/>
      <c r="BFI392" s="91"/>
      <c r="BFJ392" s="91"/>
      <c r="BFK392" s="91"/>
      <c r="BFL392" s="91"/>
      <c r="BFM392" s="91" t="s">
        <v>218</v>
      </c>
      <c r="BFN392" s="91"/>
      <c r="BFO392" s="91"/>
      <c r="BFP392" s="91"/>
      <c r="BFQ392" s="91"/>
      <c r="BFR392" s="91"/>
      <c r="BFS392" s="91"/>
      <c r="BFT392" s="91"/>
      <c r="BFU392" s="91" t="s">
        <v>218</v>
      </c>
      <c r="BFV392" s="91"/>
      <c r="BFW392" s="91"/>
      <c r="BFX392" s="91"/>
      <c r="BFY392" s="91"/>
      <c r="BFZ392" s="91"/>
      <c r="BGA392" s="91"/>
      <c r="BGB392" s="91"/>
      <c r="BGC392" s="91" t="s">
        <v>218</v>
      </c>
      <c r="BGD392" s="91"/>
      <c r="BGE392" s="91"/>
      <c r="BGF392" s="91"/>
      <c r="BGG392" s="91"/>
      <c r="BGH392" s="91"/>
      <c r="BGI392" s="91"/>
      <c r="BGJ392" s="91"/>
      <c r="BGK392" s="91" t="s">
        <v>218</v>
      </c>
      <c r="BGL392" s="91"/>
      <c r="BGM392" s="91"/>
      <c r="BGN392" s="91"/>
      <c r="BGO392" s="91"/>
      <c r="BGP392" s="91"/>
      <c r="BGQ392" s="91"/>
      <c r="BGR392" s="91"/>
      <c r="BGS392" s="91" t="s">
        <v>218</v>
      </c>
      <c r="BGT392" s="91"/>
      <c r="BGU392" s="91"/>
      <c r="BGV392" s="91"/>
      <c r="BGW392" s="91"/>
      <c r="BGX392" s="91"/>
      <c r="BGY392" s="91"/>
      <c r="BGZ392" s="91"/>
      <c r="BHA392" s="91" t="s">
        <v>218</v>
      </c>
      <c r="BHB392" s="91"/>
      <c r="BHC392" s="91"/>
      <c r="BHD392" s="91"/>
      <c r="BHE392" s="91"/>
      <c r="BHF392" s="91"/>
      <c r="BHG392" s="91"/>
      <c r="BHH392" s="91"/>
      <c r="BHI392" s="91" t="s">
        <v>218</v>
      </c>
      <c r="BHJ392" s="91"/>
      <c r="BHK392" s="91"/>
      <c r="BHL392" s="91"/>
      <c r="BHM392" s="91"/>
      <c r="BHN392" s="91"/>
      <c r="BHO392" s="91"/>
      <c r="BHP392" s="91"/>
      <c r="BHQ392" s="91" t="s">
        <v>218</v>
      </c>
      <c r="BHR392" s="91"/>
      <c r="BHS392" s="91"/>
      <c r="BHT392" s="91"/>
      <c r="BHU392" s="91"/>
      <c r="BHV392" s="91"/>
      <c r="BHW392" s="91"/>
      <c r="BHX392" s="91"/>
      <c r="BHY392" s="91" t="s">
        <v>218</v>
      </c>
      <c r="BHZ392" s="91"/>
      <c r="BIA392" s="91"/>
      <c r="BIB392" s="91"/>
      <c r="BIC392" s="91"/>
      <c r="BID392" s="91"/>
      <c r="BIE392" s="91"/>
      <c r="BIF392" s="91"/>
      <c r="BIG392" s="91" t="s">
        <v>218</v>
      </c>
      <c r="BIH392" s="91"/>
      <c r="BII392" s="91"/>
      <c r="BIJ392" s="91"/>
      <c r="BIK392" s="91"/>
      <c r="BIL392" s="91"/>
      <c r="BIM392" s="91"/>
      <c r="BIN392" s="91"/>
      <c r="BIO392" s="91" t="s">
        <v>218</v>
      </c>
      <c r="BIP392" s="91"/>
      <c r="BIQ392" s="91"/>
      <c r="BIR392" s="91"/>
      <c r="BIS392" s="91"/>
      <c r="BIT392" s="91"/>
      <c r="BIU392" s="91"/>
      <c r="BIV392" s="91"/>
      <c r="BIW392" s="91" t="s">
        <v>218</v>
      </c>
      <c r="BIX392" s="91"/>
      <c r="BIY392" s="91"/>
      <c r="BIZ392" s="91"/>
      <c r="BJA392" s="91"/>
      <c r="BJB392" s="91"/>
      <c r="BJC392" s="91"/>
      <c r="BJD392" s="91"/>
      <c r="BJE392" s="91" t="s">
        <v>218</v>
      </c>
      <c r="BJF392" s="91"/>
      <c r="BJG392" s="91"/>
      <c r="BJH392" s="91"/>
      <c r="BJI392" s="91"/>
      <c r="BJJ392" s="91"/>
      <c r="BJK392" s="91"/>
      <c r="BJL392" s="91"/>
      <c r="BJM392" s="91" t="s">
        <v>218</v>
      </c>
      <c r="BJN392" s="91"/>
      <c r="BJO392" s="91"/>
      <c r="BJP392" s="91"/>
      <c r="BJQ392" s="91"/>
      <c r="BJR392" s="91"/>
      <c r="BJS392" s="91"/>
      <c r="BJT392" s="91"/>
      <c r="BJU392" s="91" t="s">
        <v>218</v>
      </c>
      <c r="BJV392" s="91"/>
      <c r="BJW392" s="91"/>
      <c r="BJX392" s="91"/>
      <c r="BJY392" s="91"/>
      <c r="BJZ392" s="91"/>
      <c r="BKA392" s="91"/>
      <c r="BKB392" s="91"/>
      <c r="BKC392" s="91" t="s">
        <v>218</v>
      </c>
      <c r="BKD392" s="91"/>
      <c r="BKE392" s="91"/>
      <c r="BKF392" s="91"/>
      <c r="BKG392" s="91"/>
      <c r="BKH392" s="91"/>
      <c r="BKI392" s="91"/>
      <c r="BKJ392" s="91"/>
      <c r="BKK392" s="91" t="s">
        <v>218</v>
      </c>
      <c r="BKL392" s="91"/>
      <c r="BKM392" s="91"/>
      <c r="BKN392" s="91"/>
      <c r="BKO392" s="91"/>
      <c r="BKP392" s="91"/>
      <c r="BKQ392" s="91"/>
      <c r="BKR392" s="91"/>
      <c r="BKS392" s="91" t="s">
        <v>218</v>
      </c>
      <c r="BKT392" s="91"/>
      <c r="BKU392" s="91"/>
      <c r="BKV392" s="91"/>
      <c r="BKW392" s="91"/>
      <c r="BKX392" s="91"/>
      <c r="BKY392" s="91"/>
      <c r="BKZ392" s="91"/>
      <c r="BLA392" s="91" t="s">
        <v>218</v>
      </c>
      <c r="BLB392" s="91"/>
      <c r="BLC392" s="91"/>
      <c r="BLD392" s="91"/>
      <c r="BLE392" s="91"/>
      <c r="BLF392" s="91"/>
      <c r="BLG392" s="91"/>
      <c r="BLH392" s="91"/>
      <c r="BLI392" s="91" t="s">
        <v>218</v>
      </c>
      <c r="BLJ392" s="91"/>
      <c r="BLK392" s="91"/>
      <c r="BLL392" s="91"/>
      <c r="BLM392" s="91"/>
      <c r="BLN392" s="91"/>
      <c r="BLO392" s="91"/>
      <c r="BLP392" s="91"/>
      <c r="BLQ392" s="91" t="s">
        <v>218</v>
      </c>
      <c r="BLR392" s="91"/>
      <c r="BLS392" s="91"/>
      <c r="BLT392" s="91"/>
      <c r="BLU392" s="91"/>
      <c r="BLV392" s="91"/>
      <c r="BLW392" s="91"/>
      <c r="BLX392" s="91"/>
      <c r="BLY392" s="91" t="s">
        <v>218</v>
      </c>
      <c r="BLZ392" s="91"/>
      <c r="BMA392" s="91"/>
      <c r="BMB392" s="91"/>
      <c r="BMC392" s="91"/>
      <c r="BMD392" s="91"/>
      <c r="BME392" s="91"/>
      <c r="BMF392" s="91"/>
      <c r="BMG392" s="91" t="s">
        <v>218</v>
      </c>
      <c r="BMH392" s="91"/>
      <c r="BMI392" s="91"/>
      <c r="BMJ392" s="91"/>
      <c r="BMK392" s="91"/>
      <c r="BML392" s="91"/>
      <c r="BMM392" s="91"/>
      <c r="BMN392" s="91"/>
      <c r="BMO392" s="91" t="s">
        <v>218</v>
      </c>
      <c r="BMP392" s="91"/>
      <c r="BMQ392" s="91"/>
      <c r="BMR392" s="91"/>
      <c r="BMS392" s="91"/>
      <c r="BMT392" s="91"/>
      <c r="BMU392" s="91"/>
      <c r="BMV392" s="91"/>
      <c r="BMW392" s="91" t="s">
        <v>218</v>
      </c>
      <c r="BMX392" s="91"/>
      <c r="BMY392" s="91"/>
      <c r="BMZ392" s="91"/>
      <c r="BNA392" s="91"/>
      <c r="BNB392" s="91"/>
      <c r="BNC392" s="91"/>
      <c r="BND392" s="91"/>
      <c r="BNE392" s="91" t="s">
        <v>218</v>
      </c>
      <c r="BNF392" s="91"/>
      <c r="BNG392" s="91"/>
      <c r="BNH392" s="91"/>
      <c r="BNI392" s="91"/>
      <c r="BNJ392" s="91"/>
      <c r="BNK392" s="91"/>
      <c r="BNL392" s="91"/>
      <c r="BNM392" s="91" t="s">
        <v>218</v>
      </c>
      <c r="BNN392" s="91"/>
      <c r="BNO392" s="91"/>
      <c r="BNP392" s="91"/>
      <c r="BNQ392" s="91"/>
      <c r="BNR392" s="91"/>
      <c r="BNS392" s="91"/>
      <c r="BNT392" s="91"/>
      <c r="BNU392" s="91" t="s">
        <v>218</v>
      </c>
      <c r="BNV392" s="91"/>
      <c r="BNW392" s="91"/>
      <c r="BNX392" s="91"/>
      <c r="BNY392" s="91"/>
      <c r="BNZ392" s="91"/>
      <c r="BOA392" s="91"/>
      <c r="BOB392" s="91"/>
      <c r="BOC392" s="91" t="s">
        <v>218</v>
      </c>
      <c r="BOD392" s="91"/>
      <c r="BOE392" s="91"/>
      <c r="BOF392" s="91"/>
      <c r="BOG392" s="91"/>
      <c r="BOH392" s="91"/>
      <c r="BOI392" s="91"/>
      <c r="BOJ392" s="91"/>
      <c r="BOK392" s="91" t="s">
        <v>218</v>
      </c>
      <c r="BOL392" s="91"/>
      <c r="BOM392" s="91"/>
      <c r="BON392" s="91"/>
      <c r="BOO392" s="91"/>
      <c r="BOP392" s="91"/>
      <c r="BOQ392" s="91"/>
      <c r="BOR392" s="91"/>
      <c r="BOS392" s="91" t="s">
        <v>218</v>
      </c>
      <c r="BOT392" s="91"/>
      <c r="BOU392" s="91"/>
      <c r="BOV392" s="91"/>
      <c r="BOW392" s="91"/>
      <c r="BOX392" s="91"/>
      <c r="BOY392" s="91"/>
      <c r="BOZ392" s="91"/>
      <c r="BPA392" s="91" t="s">
        <v>218</v>
      </c>
      <c r="BPB392" s="91"/>
      <c r="BPC392" s="91"/>
      <c r="BPD392" s="91"/>
      <c r="BPE392" s="91"/>
      <c r="BPF392" s="91"/>
      <c r="BPG392" s="91"/>
      <c r="BPH392" s="91"/>
      <c r="BPI392" s="91" t="s">
        <v>218</v>
      </c>
      <c r="BPJ392" s="91"/>
      <c r="BPK392" s="91"/>
      <c r="BPL392" s="91"/>
      <c r="BPM392" s="91"/>
      <c r="BPN392" s="91"/>
      <c r="BPO392" s="91"/>
      <c r="BPP392" s="91"/>
      <c r="BPQ392" s="91" t="s">
        <v>218</v>
      </c>
      <c r="BPR392" s="91"/>
      <c r="BPS392" s="91"/>
      <c r="BPT392" s="91"/>
      <c r="BPU392" s="91"/>
      <c r="BPV392" s="91"/>
      <c r="BPW392" s="91"/>
      <c r="BPX392" s="91"/>
      <c r="BPY392" s="91" t="s">
        <v>218</v>
      </c>
      <c r="BPZ392" s="91"/>
      <c r="BQA392" s="91"/>
      <c r="BQB392" s="91"/>
      <c r="BQC392" s="91"/>
      <c r="BQD392" s="91"/>
      <c r="BQE392" s="91"/>
      <c r="BQF392" s="91"/>
      <c r="BQG392" s="91" t="s">
        <v>218</v>
      </c>
      <c r="BQH392" s="91"/>
      <c r="BQI392" s="91"/>
      <c r="BQJ392" s="91"/>
      <c r="BQK392" s="91"/>
      <c r="BQL392" s="91"/>
      <c r="BQM392" s="91"/>
      <c r="BQN392" s="91"/>
      <c r="BQO392" s="91" t="s">
        <v>218</v>
      </c>
      <c r="BQP392" s="91"/>
      <c r="BQQ392" s="91"/>
      <c r="BQR392" s="91"/>
      <c r="BQS392" s="91"/>
      <c r="BQT392" s="91"/>
      <c r="BQU392" s="91"/>
      <c r="BQV392" s="91"/>
      <c r="BQW392" s="91" t="s">
        <v>218</v>
      </c>
      <c r="BQX392" s="91"/>
      <c r="BQY392" s="91"/>
      <c r="BQZ392" s="91"/>
      <c r="BRA392" s="91"/>
      <c r="BRB392" s="91"/>
      <c r="BRC392" s="91"/>
      <c r="BRD392" s="91"/>
      <c r="BRE392" s="91" t="s">
        <v>218</v>
      </c>
      <c r="BRF392" s="91"/>
      <c r="BRG392" s="91"/>
      <c r="BRH392" s="91"/>
      <c r="BRI392" s="91"/>
      <c r="BRJ392" s="91"/>
      <c r="BRK392" s="91"/>
      <c r="BRL392" s="91"/>
      <c r="BRM392" s="91" t="s">
        <v>218</v>
      </c>
      <c r="BRN392" s="91"/>
      <c r="BRO392" s="91"/>
      <c r="BRP392" s="91"/>
      <c r="BRQ392" s="91"/>
      <c r="BRR392" s="91"/>
      <c r="BRS392" s="91"/>
      <c r="BRT392" s="91"/>
      <c r="BRU392" s="91" t="s">
        <v>218</v>
      </c>
      <c r="BRV392" s="91"/>
      <c r="BRW392" s="91"/>
      <c r="BRX392" s="91"/>
      <c r="BRY392" s="91"/>
      <c r="BRZ392" s="91"/>
      <c r="BSA392" s="91"/>
      <c r="BSB392" s="91"/>
      <c r="BSC392" s="91" t="s">
        <v>218</v>
      </c>
      <c r="BSD392" s="91"/>
      <c r="BSE392" s="91"/>
      <c r="BSF392" s="91"/>
      <c r="BSG392" s="91"/>
      <c r="BSH392" s="91"/>
      <c r="BSI392" s="91"/>
      <c r="BSJ392" s="91"/>
      <c r="BSK392" s="91" t="s">
        <v>218</v>
      </c>
      <c r="BSL392" s="91"/>
      <c r="BSM392" s="91"/>
      <c r="BSN392" s="91"/>
      <c r="BSO392" s="91"/>
      <c r="BSP392" s="91"/>
      <c r="BSQ392" s="91"/>
      <c r="BSR392" s="91"/>
      <c r="BSS392" s="91" t="s">
        <v>218</v>
      </c>
      <c r="BST392" s="91"/>
      <c r="BSU392" s="91"/>
      <c r="BSV392" s="91"/>
      <c r="BSW392" s="91"/>
      <c r="BSX392" s="91"/>
      <c r="BSY392" s="91"/>
      <c r="BSZ392" s="91"/>
      <c r="BTA392" s="91" t="s">
        <v>218</v>
      </c>
      <c r="BTB392" s="91"/>
      <c r="BTC392" s="91"/>
      <c r="BTD392" s="91"/>
      <c r="BTE392" s="91"/>
      <c r="BTF392" s="91"/>
      <c r="BTG392" s="91"/>
      <c r="BTH392" s="91"/>
      <c r="BTI392" s="91" t="s">
        <v>218</v>
      </c>
      <c r="BTJ392" s="91"/>
      <c r="BTK392" s="91"/>
      <c r="BTL392" s="91"/>
      <c r="BTM392" s="91"/>
      <c r="BTN392" s="91"/>
      <c r="BTO392" s="91"/>
      <c r="BTP392" s="91"/>
      <c r="BTQ392" s="91" t="s">
        <v>218</v>
      </c>
      <c r="BTR392" s="91"/>
      <c r="BTS392" s="91"/>
      <c r="BTT392" s="91"/>
      <c r="BTU392" s="91"/>
      <c r="BTV392" s="91"/>
      <c r="BTW392" s="91"/>
      <c r="BTX392" s="91"/>
      <c r="BTY392" s="91" t="s">
        <v>218</v>
      </c>
      <c r="BTZ392" s="91"/>
      <c r="BUA392" s="91"/>
      <c r="BUB392" s="91"/>
      <c r="BUC392" s="91"/>
      <c r="BUD392" s="91"/>
      <c r="BUE392" s="91"/>
      <c r="BUF392" s="91"/>
      <c r="BUG392" s="91" t="s">
        <v>218</v>
      </c>
      <c r="BUH392" s="91"/>
      <c r="BUI392" s="91"/>
      <c r="BUJ392" s="91"/>
      <c r="BUK392" s="91"/>
      <c r="BUL392" s="91"/>
      <c r="BUM392" s="91"/>
      <c r="BUN392" s="91"/>
      <c r="BUO392" s="91" t="s">
        <v>218</v>
      </c>
      <c r="BUP392" s="91"/>
      <c r="BUQ392" s="91"/>
      <c r="BUR392" s="91"/>
      <c r="BUS392" s="91"/>
      <c r="BUT392" s="91"/>
      <c r="BUU392" s="91"/>
      <c r="BUV392" s="91"/>
      <c r="BUW392" s="91" t="s">
        <v>218</v>
      </c>
      <c r="BUX392" s="91"/>
      <c r="BUY392" s="91"/>
      <c r="BUZ392" s="91"/>
      <c r="BVA392" s="91"/>
      <c r="BVB392" s="91"/>
      <c r="BVC392" s="91"/>
      <c r="BVD392" s="91"/>
      <c r="BVE392" s="91" t="s">
        <v>218</v>
      </c>
      <c r="BVF392" s="91"/>
      <c r="BVG392" s="91"/>
      <c r="BVH392" s="91"/>
      <c r="BVI392" s="91"/>
      <c r="BVJ392" s="91"/>
      <c r="BVK392" s="91"/>
      <c r="BVL392" s="91"/>
      <c r="BVM392" s="91" t="s">
        <v>218</v>
      </c>
      <c r="BVN392" s="91"/>
      <c r="BVO392" s="91"/>
      <c r="BVP392" s="91"/>
      <c r="BVQ392" s="91"/>
      <c r="BVR392" s="91"/>
      <c r="BVS392" s="91"/>
      <c r="BVT392" s="91"/>
      <c r="BVU392" s="91" t="s">
        <v>218</v>
      </c>
      <c r="BVV392" s="91"/>
      <c r="BVW392" s="91"/>
      <c r="BVX392" s="91"/>
      <c r="BVY392" s="91"/>
      <c r="BVZ392" s="91"/>
      <c r="BWA392" s="91"/>
      <c r="BWB392" s="91"/>
      <c r="BWC392" s="91" t="s">
        <v>218</v>
      </c>
      <c r="BWD392" s="91"/>
      <c r="BWE392" s="91"/>
      <c r="BWF392" s="91"/>
      <c r="BWG392" s="91"/>
      <c r="BWH392" s="91"/>
      <c r="BWI392" s="91"/>
      <c r="BWJ392" s="91"/>
      <c r="BWK392" s="91" t="s">
        <v>218</v>
      </c>
      <c r="BWL392" s="91"/>
      <c r="BWM392" s="91"/>
      <c r="BWN392" s="91"/>
      <c r="BWO392" s="91"/>
      <c r="BWP392" s="91"/>
      <c r="BWQ392" s="91"/>
      <c r="BWR392" s="91"/>
      <c r="BWS392" s="91" t="s">
        <v>218</v>
      </c>
      <c r="BWT392" s="91"/>
      <c r="BWU392" s="91"/>
      <c r="BWV392" s="91"/>
      <c r="BWW392" s="91"/>
      <c r="BWX392" s="91"/>
      <c r="BWY392" s="91"/>
      <c r="BWZ392" s="91"/>
      <c r="BXA392" s="91" t="s">
        <v>218</v>
      </c>
      <c r="BXB392" s="91"/>
      <c r="BXC392" s="91"/>
      <c r="BXD392" s="91"/>
      <c r="BXE392" s="91"/>
      <c r="BXF392" s="91"/>
      <c r="BXG392" s="91"/>
      <c r="BXH392" s="91"/>
      <c r="BXI392" s="91" t="s">
        <v>218</v>
      </c>
      <c r="BXJ392" s="91"/>
      <c r="BXK392" s="91"/>
      <c r="BXL392" s="91"/>
      <c r="BXM392" s="91"/>
      <c r="BXN392" s="91"/>
      <c r="BXO392" s="91"/>
      <c r="BXP392" s="91"/>
      <c r="BXQ392" s="91" t="s">
        <v>218</v>
      </c>
      <c r="BXR392" s="91"/>
      <c r="BXS392" s="91"/>
      <c r="BXT392" s="91"/>
      <c r="BXU392" s="91"/>
      <c r="BXV392" s="91"/>
      <c r="BXW392" s="91"/>
      <c r="BXX392" s="91"/>
      <c r="BXY392" s="91" t="s">
        <v>218</v>
      </c>
      <c r="BXZ392" s="91"/>
      <c r="BYA392" s="91"/>
      <c r="BYB392" s="91"/>
      <c r="BYC392" s="91"/>
      <c r="BYD392" s="91"/>
      <c r="BYE392" s="91"/>
      <c r="BYF392" s="91"/>
      <c r="BYG392" s="91" t="s">
        <v>218</v>
      </c>
      <c r="BYH392" s="91"/>
      <c r="BYI392" s="91"/>
      <c r="BYJ392" s="91"/>
      <c r="BYK392" s="91"/>
      <c r="BYL392" s="91"/>
      <c r="BYM392" s="91"/>
      <c r="BYN392" s="91"/>
      <c r="BYO392" s="91" t="s">
        <v>218</v>
      </c>
      <c r="BYP392" s="91"/>
      <c r="BYQ392" s="91"/>
      <c r="BYR392" s="91"/>
      <c r="BYS392" s="91"/>
      <c r="BYT392" s="91"/>
      <c r="BYU392" s="91"/>
      <c r="BYV392" s="91"/>
      <c r="BYW392" s="91" t="s">
        <v>218</v>
      </c>
      <c r="BYX392" s="91"/>
      <c r="BYY392" s="91"/>
      <c r="BYZ392" s="91"/>
      <c r="BZA392" s="91"/>
      <c r="BZB392" s="91"/>
      <c r="BZC392" s="91"/>
      <c r="BZD392" s="91"/>
      <c r="BZE392" s="91" t="s">
        <v>218</v>
      </c>
      <c r="BZF392" s="91"/>
      <c r="BZG392" s="91"/>
      <c r="BZH392" s="91"/>
      <c r="BZI392" s="91"/>
      <c r="BZJ392" s="91"/>
      <c r="BZK392" s="91"/>
      <c r="BZL392" s="91"/>
      <c r="BZM392" s="91" t="s">
        <v>218</v>
      </c>
      <c r="BZN392" s="91"/>
      <c r="BZO392" s="91"/>
      <c r="BZP392" s="91"/>
      <c r="BZQ392" s="91"/>
      <c r="BZR392" s="91"/>
      <c r="BZS392" s="91"/>
      <c r="BZT392" s="91"/>
      <c r="BZU392" s="91" t="s">
        <v>218</v>
      </c>
      <c r="BZV392" s="91"/>
      <c r="BZW392" s="91"/>
      <c r="BZX392" s="91"/>
      <c r="BZY392" s="91"/>
      <c r="BZZ392" s="91"/>
      <c r="CAA392" s="91"/>
      <c r="CAB392" s="91"/>
      <c r="CAC392" s="91" t="s">
        <v>218</v>
      </c>
      <c r="CAD392" s="91"/>
      <c r="CAE392" s="91"/>
      <c r="CAF392" s="91"/>
      <c r="CAG392" s="91"/>
      <c r="CAH392" s="91"/>
      <c r="CAI392" s="91"/>
      <c r="CAJ392" s="91"/>
      <c r="CAK392" s="91" t="s">
        <v>218</v>
      </c>
      <c r="CAL392" s="91"/>
      <c r="CAM392" s="91"/>
      <c r="CAN392" s="91"/>
      <c r="CAO392" s="91"/>
      <c r="CAP392" s="91"/>
      <c r="CAQ392" s="91"/>
      <c r="CAR392" s="91"/>
      <c r="CAS392" s="91" t="s">
        <v>218</v>
      </c>
      <c r="CAT392" s="91"/>
      <c r="CAU392" s="91"/>
      <c r="CAV392" s="91"/>
      <c r="CAW392" s="91"/>
      <c r="CAX392" s="91"/>
      <c r="CAY392" s="91"/>
      <c r="CAZ392" s="91"/>
      <c r="CBA392" s="91" t="s">
        <v>218</v>
      </c>
      <c r="CBB392" s="91"/>
      <c r="CBC392" s="91"/>
      <c r="CBD392" s="91"/>
      <c r="CBE392" s="91"/>
      <c r="CBF392" s="91"/>
      <c r="CBG392" s="91"/>
      <c r="CBH392" s="91"/>
      <c r="CBI392" s="91" t="s">
        <v>218</v>
      </c>
      <c r="CBJ392" s="91"/>
      <c r="CBK392" s="91"/>
      <c r="CBL392" s="91"/>
      <c r="CBM392" s="91"/>
      <c r="CBN392" s="91"/>
      <c r="CBO392" s="91"/>
      <c r="CBP392" s="91"/>
      <c r="CBQ392" s="91" t="s">
        <v>218</v>
      </c>
      <c r="CBR392" s="91"/>
      <c r="CBS392" s="91"/>
      <c r="CBT392" s="91"/>
      <c r="CBU392" s="91"/>
      <c r="CBV392" s="91"/>
      <c r="CBW392" s="91"/>
      <c r="CBX392" s="91"/>
      <c r="CBY392" s="91" t="s">
        <v>218</v>
      </c>
      <c r="CBZ392" s="91"/>
      <c r="CCA392" s="91"/>
      <c r="CCB392" s="91"/>
      <c r="CCC392" s="91"/>
      <c r="CCD392" s="91"/>
      <c r="CCE392" s="91"/>
      <c r="CCF392" s="91"/>
      <c r="CCG392" s="91" t="s">
        <v>218</v>
      </c>
      <c r="CCH392" s="91"/>
      <c r="CCI392" s="91"/>
      <c r="CCJ392" s="91"/>
      <c r="CCK392" s="91"/>
      <c r="CCL392" s="91"/>
      <c r="CCM392" s="91"/>
      <c r="CCN392" s="91"/>
      <c r="CCO392" s="91" t="s">
        <v>218</v>
      </c>
      <c r="CCP392" s="91"/>
      <c r="CCQ392" s="91"/>
      <c r="CCR392" s="91"/>
      <c r="CCS392" s="91"/>
      <c r="CCT392" s="91"/>
      <c r="CCU392" s="91"/>
      <c r="CCV392" s="91"/>
      <c r="CCW392" s="91" t="s">
        <v>218</v>
      </c>
      <c r="CCX392" s="91"/>
      <c r="CCY392" s="91"/>
      <c r="CCZ392" s="91"/>
      <c r="CDA392" s="91"/>
      <c r="CDB392" s="91"/>
      <c r="CDC392" s="91"/>
      <c r="CDD392" s="91"/>
      <c r="CDE392" s="91" t="s">
        <v>218</v>
      </c>
      <c r="CDF392" s="91"/>
      <c r="CDG392" s="91"/>
      <c r="CDH392" s="91"/>
      <c r="CDI392" s="91"/>
      <c r="CDJ392" s="91"/>
      <c r="CDK392" s="91"/>
      <c r="CDL392" s="91"/>
      <c r="CDM392" s="91" t="s">
        <v>218</v>
      </c>
      <c r="CDN392" s="91"/>
      <c r="CDO392" s="91"/>
      <c r="CDP392" s="91"/>
      <c r="CDQ392" s="91"/>
      <c r="CDR392" s="91"/>
      <c r="CDS392" s="91"/>
      <c r="CDT392" s="91"/>
      <c r="CDU392" s="91" t="s">
        <v>218</v>
      </c>
      <c r="CDV392" s="91"/>
      <c r="CDW392" s="91"/>
      <c r="CDX392" s="91"/>
      <c r="CDY392" s="91"/>
      <c r="CDZ392" s="91"/>
      <c r="CEA392" s="91"/>
      <c r="CEB392" s="91"/>
      <c r="CEC392" s="91" t="s">
        <v>218</v>
      </c>
      <c r="CED392" s="91"/>
      <c r="CEE392" s="91"/>
      <c r="CEF392" s="91"/>
      <c r="CEG392" s="91"/>
      <c r="CEH392" s="91"/>
      <c r="CEI392" s="91"/>
      <c r="CEJ392" s="91"/>
      <c r="CEK392" s="91" t="s">
        <v>218</v>
      </c>
      <c r="CEL392" s="91"/>
      <c r="CEM392" s="91"/>
      <c r="CEN392" s="91"/>
      <c r="CEO392" s="91"/>
      <c r="CEP392" s="91"/>
      <c r="CEQ392" s="91"/>
      <c r="CER392" s="91"/>
      <c r="CES392" s="91" t="s">
        <v>218</v>
      </c>
      <c r="CET392" s="91"/>
      <c r="CEU392" s="91"/>
      <c r="CEV392" s="91"/>
      <c r="CEW392" s="91"/>
      <c r="CEX392" s="91"/>
      <c r="CEY392" s="91"/>
      <c r="CEZ392" s="91"/>
      <c r="CFA392" s="91" t="s">
        <v>218</v>
      </c>
      <c r="CFB392" s="91"/>
      <c r="CFC392" s="91"/>
      <c r="CFD392" s="91"/>
      <c r="CFE392" s="91"/>
      <c r="CFF392" s="91"/>
      <c r="CFG392" s="91"/>
      <c r="CFH392" s="91"/>
      <c r="CFI392" s="91" t="s">
        <v>218</v>
      </c>
      <c r="CFJ392" s="91"/>
      <c r="CFK392" s="91"/>
      <c r="CFL392" s="91"/>
      <c r="CFM392" s="91"/>
      <c r="CFN392" s="91"/>
      <c r="CFO392" s="91"/>
      <c r="CFP392" s="91"/>
      <c r="CFQ392" s="91" t="s">
        <v>218</v>
      </c>
      <c r="CFR392" s="91"/>
      <c r="CFS392" s="91"/>
      <c r="CFT392" s="91"/>
      <c r="CFU392" s="91"/>
      <c r="CFV392" s="91"/>
      <c r="CFW392" s="91"/>
      <c r="CFX392" s="91"/>
      <c r="CFY392" s="91" t="s">
        <v>218</v>
      </c>
      <c r="CFZ392" s="91"/>
      <c r="CGA392" s="91"/>
      <c r="CGB392" s="91"/>
      <c r="CGC392" s="91"/>
      <c r="CGD392" s="91"/>
      <c r="CGE392" s="91"/>
      <c r="CGF392" s="91"/>
      <c r="CGG392" s="91" t="s">
        <v>218</v>
      </c>
      <c r="CGH392" s="91"/>
      <c r="CGI392" s="91"/>
      <c r="CGJ392" s="91"/>
      <c r="CGK392" s="91"/>
      <c r="CGL392" s="91"/>
      <c r="CGM392" s="91"/>
      <c r="CGN392" s="91"/>
      <c r="CGO392" s="91" t="s">
        <v>218</v>
      </c>
      <c r="CGP392" s="91"/>
      <c r="CGQ392" s="91"/>
      <c r="CGR392" s="91"/>
      <c r="CGS392" s="91"/>
      <c r="CGT392" s="91"/>
      <c r="CGU392" s="91"/>
      <c r="CGV392" s="91"/>
      <c r="CGW392" s="91" t="s">
        <v>218</v>
      </c>
      <c r="CGX392" s="91"/>
      <c r="CGY392" s="91"/>
      <c r="CGZ392" s="91"/>
      <c r="CHA392" s="91"/>
      <c r="CHB392" s="91"/>
      <c r="CHC392" s="91"/>
      <c r="CHD392" s="91"/>
      <c r="CHE392" s="91" t="s">
        <v>218</v>
      </c>
      <c r="CHF392" s="91"/>
      <c r="CHG392" s="91"/>
      <c r="CHH392" s="91"/>
      <c r="CHI392" s="91"/>
      <c r="CHJ392" s="91"/>
      <c r="CHK392" s="91"/>
      <c r="CHL392" s="91"/>
      <c r="CHM392" s="91" t="s">
        <v>218</v>
      </c>
      <c r="CHN392" s="91"/>
      <c r="CHO392" s="91"/>
      <c r="CHP392" s="91"/>
      <c r="CHQ392" s="91"/>
      <c r="CHR392" s="91"/>
      <c r="CHS392" s="91"/>
      <c r="CHT392" s="91"/>
      <c r="CHU392" s="91" t="s">
        <v>218</v>
      </c>
      <c r="CHV392" s="91"/>
      <c r="CHW392" s="91"/>
      <c r="CHX392" s="91"/>
      <c r="CHY392" s="91"/>
      <c r="CHZ392" s="91"/>
      <c r="CIA392" s="91"/>
      <c r="CIB392" s="91"/>
      <c r="CIC392" s="91" t="s">
        <v>218</v>
      </c>
      <c r="CID392" s="91"/>
      <c r="CIE392" s="91"/>
      <c r="CIF392" s="91"/>
      <c r="CIG392" s="91"/>
      <c r="CIH392" s="91"/>
      <c r="CII392" s="91"/>
      <c r="CIJ392" s="91"/>
      <c r="CIK392" s="91" t="s">
        <v>218</v>
      </c>
      <c r="CIL392" s="91"/>
      <c r="CIM392" s="91"/>
      <c r="CIN392" s="91"/>
      <c r="CIO392" s="91"/>
      <c r="CIP392" s="91"/>
      <c r="CIQ392" s="91"/>
      <c r="CIR392" s="91"/>
      <c r="CIS392" s="91" t="s">
        <v>218</v>
      </c>
      <c r="CIT392" s="91"/>
      <c r="CIU392" s="91"/>
      <c r="CIV392" s="91"/>
      <c r="CIW392" s="91"/>
      <c r="CIX392" s="91"/>
      <c r="CIY392" s="91"/>
      <c r="CIZ392" s="91"/>
      <c r="CJA392" s="91" t="s">
        <v>218</v>
      </c>
      <c r="CJB392" s="91"/>
      <c r="CJC392" s="91"/>
      <c r="CJD392" s="91"/>
      <c r="CJE392" s="91"/>
      <c r="CJF392" s="91"/>
      <c r="CJG392" s="91"/>
      <c r="CJH392" s="91"/>
      <c r="CJI392" s="91" t="s">
        <v>218</v>
      </c>
      <c r="CJJ392" s="91"/>
      <c r="CJK392" s="91"/>
      <c r="CJL392" s="91"/>
      <c r="CJM392" s="91"/>
      <c r="CJN392" s="91"/>
      <c r="CJO392" s="91"/>
      <c r="CJP392" s="91"/>
      <c r="CJQ392" s="91" t="s">
        <v>218</v>
      </c>
      <c r="CJR392" s="91"/>
      <c r="CJS392" s="91"/>
      <c r="CJT392" s="91"/>
      <c r="CJU392" s="91"/>
      <c r="CJV392" s="91"/>
      <c r="CJW392" s="91"/>
      <c r="CJX392" s="91"/>
      <c r="CJY392" s="91" t="s">
        <v>218</v>
      </c>
      <c r="CJZ392" s="91"/>
      <c r="CKA392" s="91"/>
      <c r="CKB392" s="91"/>
      <c r="CKC392" s="91"/>
      <c r="CKD392" s="91"/>
      <c r="CKE392" s="91"/>
      <c r="CKF392" s="91"/>
      <c r="CKG392" s="91" t="s">
        <v>218</v>
      </c>
      <c r="CKH392" s="91"/>
      <c r="CKI392" s="91"/>
      <c r="CKJ392" s="91"/>
      <c r="CKK392" s="91"/>
      <c r="CKL392" s="91"/>
      <c r="CKM392" s="91"/>
      <c r="CKN392" s="91"/>
      <c r="CKO392" s="91" t="s">
        <v>218</v>
      </c>
      <c r="CKP392" s="91"/>
      <c r="CKQ392" s="91"/>
      <c r="CKR392" s="91"/>
      <c r="CKS392" s="91"/>
      <c r="CKT392" s="91"/>
      <c r="CKU392" s="91"/>
      <c r="CKV392" s="91"/>
      <c r="CKW392" s="91" t="s">
        <v>218</v>
      </c>
      <c r="CKX392" s="91"/>
      <c r="CKY392" s="91"/>
      <c r="CKZ392" s="91"/>
      <c r="CLA392" s="91"/>
      <c r="CLB392" s="91"/>
      <c r="CLC392" s="91"/>
      <c r="CLD392" s="91"/>
      <c r="CLE392" s="91" t="s">
        <v>218</v>
      </c>
      <c r="CLF392" s="91"/>
      <c r="CLG392" s="91"/>
      <c r="CLH392" s="91"/>
      <c r="CLI392" s="91"/>
      <c r="CLJ392" s="91"/>
      <c r="CLK392" s="91"/>
      <c r="CLL392" s="91"/>
      <c r="CLM392" s="91" t="s">
        <v>218</v>
      </c>
      <c r="CLN392" s="91"/>
      <c r="CLO392" s="91"/>
      <c r="CLP392" s="91"/>
      <c r="CLQ392" s="91"/>
      <c r="CLR392" s="91"/>
      <c r="CLS392" s="91"/>
      <c r="CLT392" s="91"/>
      <c r="CLU392" s="91" t="s">
        <v>218</v>
      </c>
      <c r="CLV392" s="91"/>
      <c r="CLW392" s="91"/>
      <c r="CLX392" s="91"/>
      <c r="CLY392" s="91"/>
      <c r="CLZ392" s="91"/>
      <c r="CMA392" s="91"/>
      <c r="CMB392" s="91"/>
      <c r="CMC392" s="91" t="s">
        <v>218</v>
      </c>
      <c r="CMD392" s="91"/>
      <c r="CME392" s="91"/>
      <c r="CMF392" s="91"/>
      <c r="CMG392" s="91"/>
      <c r="CMH392" s="91"/>
      <c r="CMI392" s="91"/>
      <c r="CMJ392" s="91"/>
      <c r="CMK392" s="91" t="s">
        <v>218</v>
      </c>
      <c r="CML392" s="91"/>
      <c r="CMM392" s="91"/>
      <c r="CMN392" s="91"/>
      <c r="CMO392" s="91"/>
      <c r="CMP392" s="91"/>
      <c r="CMQ392" s="91"/>
      <c r="CMR392" s="91"/>
      <c r="CMS392" s="91" t="s">
        <v>218</v>
      </c>
      <c r="CMT392" s="91"/>
      <c r="CMU392" s="91"/>
      <c r="CMV392" s="91"/>
      <c r="CMW392" s="91"/>
      <c r="CMX392" s="91"/>
      <c r="CMY392" s="91"/>
      <c r="CMZ392" s="91"/>
      <c r="CNA392" s="91" t="s">
        <v>218</v>
      </c>
      <c r="CNB392" s="91"/>
      <c r="CNC392" s="91"/>
      <c r="CND392" s="91"/>
      <c r="CNE392" s="91"/>
      <c r="CNF392" s="91"/>
      <c r="CNG392" s="91"/>
      <c r="CNH392" s="91"/>
      <c r="CNI392" s="91" t="s">
        <v>218</v>
      </c>
      <c r="CNJ392" s="91"/>
      <c r="CNK392" s="91"/>
      <c r="CNL392" s="91"/>
      <c r="CNM392" s="91"/>
      <c r="CNN392" s="91"/>
      <c r="CNO392" s="91"/>
      <c r="CNP392" s="91"/>
      <c r="CNQ392" s="91" t="s">
        <v>218</v>
      </c>
      <c r="CNR392" s="91"/>
      <c r="CNS392" s="91"/>
      <c r="CNT392" s="91"/>
      <c r="CNU392" s="91"/>
      <c r="CNV392" s="91"/>
      <c r="CNW392" s="91"/>
      <c r="CNX392" s="91"/>
      <c r="CNY392" s="91" t="s">
        <v>218</v>
      </c>
      <c r="CNZ392" s="91"/>
      <c r="COA392" s="91"/>
      <c r="COB392" s="91"/>
      <c r="COC392" s="91"/>
      <c r="COD392" s="91"/>
      <c r="COE392" s="91"/>
      <c r="COF392" s="91"/>
      <c r="COG392" s="91" t="s">
        <v>218</v>
      </c>
      <c r="COH392" s="91"/>
      <c r="COI392" s="91"/>
      <c r="COJ392" s="91"/>
      <c r="COK392" s="91"/>
      <c r="COL392" s="91"/>
      <c r="COM392" s="91"/>
      <c r="CON392" s="91"/>
      <c r="COO392" s="91" t="s">
        <v>218</v>
      </c>
      <c r="COP392" s="91"/>
      <c r="COQ392" s="91"/>
      <c r="COR392" s="91"/>
      <c r="COS392" s="91"/>
      <c r="COT392" s="91"/>
      <c r="COU392" s="91"/>
      <c r="COV392" s="91"/>
      <c r="COW392" s="91" t="s">
        <v>218</v>
      </c>
      <c r="COX392" s="91"/>
      <c r="COY392" s="91"/>
      <c r="COZ392" s="91"/>
      <c r="CPA392" s="91"/>
      <c r="CPB392" s="91"/>
      <c r="CPC392" s="91"/>
      <c r="CPD392" s="91"/>
      <c r="CPE392" s="91" t="s">
        <v>218</v>
      </c>
      <c r="CPF392" s="91"/>
      <c r="CPG392" s="91"/>
      <c r="CPH392" s="91"/>
      <c r="CPI392" s="91"/>
      <c r="CPJ392" s="91"/>
      <c r="CPK392" s="91"/>
      <c r="CPL392" s="91"/>
      <c r="CPM392" s="91" t="s">
        <v>218</v>
      </c>
      <c r="CPN392" s="91"/>
      <c r="CPO392" s="91"/>
      <c r="CPP392" s="91"/>
      <c r="CPQ392" s="91"/>
      <c r="CPR392" s="91"/>
      <c r="CPS392" s="91"/>
      <c r="CPT392" s="91"/>
      <c r="CPU392" s="91" t="s">
        <v>218</v>
      </c>
      <c r="CPV392" s="91"/>
      <c r="CPW392" s="91"/>
      <c r="CPX392" s="91"/>
      <c r="CPY392" s="91"/>
      <c r="CPZ392" s="91"/>
      <c r="CQA392" s="91"/>
      <c r="CQB392" s="91"/>
      <c r="CQC392" s="91" t="s">
        <v>218</v>
      </c>
      <c r="CQD392" s="91"/>
      <c r="CQE392" s="91"/>
      <c r="CQF392" s="91"/>
      <c r="CQG392" s="91"/>
      <c r="CQH392" s="91"/>
      <c r="CQI392" s="91"/>
      <c r="CQJ392" s="91"/>
      <c r="CQK392" s="91" t="s">
        <v>218</v>
      </c>
      <c r="CQL392" s="91"/>
      <c r="CQM392" s="91"/>
      <c r="CQN392" s="91"/>
      <c r="CQO392" s="91"/>
      <c r="CQP392" s="91"/>
      <c r="CQQ392" s="91"/>
      <c r="CQR392" s="91"/>
      <c r="CQS392" s="91" t="s">
        <v>218</v>
      </c>
      <c r="CQT392" s="91"/>
      <c r="CQU392" s="91"/>
      <c r="CQV392" s="91"/>
      <c r="CQW392" s="91"/>
      <c r="CQX392" s="91"/>
      <c r="CQY392" s="91"/>
      <c r="CQZ392" s="91"/>
      <c r="CRA392" s="91" t="s">
        <v>218</v>
      </c>
      <c r="CRB392" s="91"/>
      <c r="CRC392" s="91"/>
      <c r="CRD392" s="91"/>
      <c r="CRE392" s="91"/>
      <c r="CRF392" s="91"/>
      <c r="CRG392" s="91"/>
      <c r="CRH392" s="91"/>
      <c r="CRI392" s="91" t="s">
        <v>218</v>
      </c>
      <c r="CRJ392" s="91"/>
      <c r="CRK392" s="91"/>
      <c r="CRL392" s="91"/>
      <c r="CRM392" s="91"/>
      <c r="CRN392" s="91"/>
      <c r="CRO392" s="91"/>
      <c r="CRP392" s="91"/>
      <c r="CRQ392" s="91" t="s">
        <v>218</v>
      </c>
      <c r="CRR392" s="91"/>
      <c r="CRS392" s="91"/>
      <c r="CRT392" s="91"/>
      <c r="CRU392" s="91"/>
      <c r="CRV392" s="91"/>
      <c r="CRW392" s="91"/>
      <c r="CRX392" s="91"/>
      <c r="CRY392" s="91" t="s">
        <v>218</v>
      </c>
      <c r="CRZ392" s="91"/>
      <c r="CSA392" s="91"/>
      <c r="CSB392" s="91"/>
      <c r="CSC392" s="91"/>
      <c r="CSD392" s="91"/>
      <c r="CSE392" s="91"/>
      <c r="CSF392" s="91"/>
      <c r="CSG392" s="91" t="s">
        <v>218</v>
      </c>
      <c r="CSH392" s="91"/>
      <c r="CSI392" s="91"/>
      <c r="CSJ392" s="91"/>
      <c r="CSK392" s="91"/>
      <c r="CSL392" s="91"/>
      <c r="CSM392" s="91"/>
      <c r="CSN392" s="91"/>
      <c r="CSO392" s="91" t="s">
        <v>218</v>
      </c>
      <c r="CSP392" s="91"/>
      <c r="CSQ392" s="91"/>
      <c r="CSR392" s="91"/>
      <c r="CSS392" s="91"/>
      <c r="CST392" s="91"/>
      <c r="CSU392" s="91"/>
      <c r="CSV392" s="91"/>
      <c r="CSW392" s="91" t="s">
        <v>218</v>
      </c>
      <c r="CSX392" s="91"/>
      <c r="CSY392" s="91"/>
      <c r="CSZ392" s="91"/>
      <c r="CTA392" s="91"/>
      <c r="CTB392" s="91"/>
      <c r="CTC392" s="91"/>
      <c r="CTD392" s="91"/>
      <c r="CTE392" s="91" t="s">
        <v>218</v>
      </c>
      <c r="CTF392" s="91"/>
      <c r="CTG392" s="91"/>
      <c r="CTH392" s="91"/>
      <c r="CTI392" s="91"/>
      <c r="CTJ392" s="91"/>
      <c r="CTK392" s="91"/>
      <c r="CTL392" s="91"/>
      <c r="CTM392" s="91" t="s">
        <v>218</v>
      </c>
      <c r="CTN392" s="91"/>
      <c r="CTO392" s="91"/>
      <c r="CTP392" s="91"/>
      <c r="CTQ392" s="91"/>
      <c r="CTR392" s="91"/>
      <c r="CTS392" s="91"/>
      <c r="CTT392" s="91"/>
      <c r="CTU392" s="91" t="s">
        <v>218</v>
      </c>
      <c r="CTV392" s="91"/>
      <c r="CTW392" s="91"/>
      <c r="CTX392" s="91"/>
      <c r="CTY392" s="91"/>
      <c r="CTZ392" s="91"/>
      <c r="CUA392" s="91"/>
      <c r="CUB392" s="91"/>
      <c r="CUC392" s="91" t="s">
        <v>218</v>
      </c>
      <c r="CUD392" s="91"/>
      <c r="CUE392" s="91"/>
      <c r="CUF392" s="91"/>
      <c r="CUG392" s="91"/>
      <c r="CUH392" s="91"/>
      <c r="CUI392" s="91"/>
      <c r="CUJ392" s="91"/>
      <c r="CUK392" s="91" t="s">
        <v>218</v>
      </c>
      <c r="CUL392" s="91"/>
      <c r="CUM392" s="91"/>
      <c r="CUN392" s="91"/>
      <c r="CUO392" s="91"/>
      <c r="CUP392" s="91"/>
      <c r="CUQ392" s="91"/>
      <c r="CUR392" s="91"/>
      <c r="CUS392" s="91" t="s">
        <v>218</v>
      </c>
      <c r="CUT392" s="91"/>
      <c r="CUU392" s="91"/>
      <c r="CUV392" s="91"/>
      <c r="CUW392" s="91"/>
      <c r="CUX392" s="91"/>
      <c r="CUY392" s="91"/>
      <c r="CUZ392" s="91"/>
      <c r="CVA392" s="91" t="s">
        <v>218</v>
      </c>
      <c r="CVB392" s="91"/>
      <c r="CVC392" s="91"/>
      <c r="CVD392" s="91"/>
      <c r="CVE392" s="91"/>
      <c r="CVF392" s="91"/>
      <c r="CVG392" s="91"/>
      <c r="CVH392" s="91"/>
      <c r="CVI392" s="91" t="s">
        <v>218</v>
      </c>
      <c r="CVJ392" s="91"/>
      <c r="CVK392" s="91"/>
      <c r="CVL392" s="91"/>
      <c r="CVM392" s="91"/>
      <c r="CVN392" s="91"/>
      <c r="CVO392" s="91"/>
      <c r="CVP392" s="91"/>
      <c r="CVQ392" s="91" t="s">
        <v>218</v>
      </c>
      <c r="CVR392" s="91"/>
      <c r="CVS392" s="91"/>
      <c r="CVT392" s="91"/>
      <c r="CVU392" s="91"/>
      <c r="CVV392" s="91"/>
      <c r="CVW392" s="91"/>
      <c r="CVX392" s="91"/>
      <c r="CVY392" s="91" t="s">
        <v>218</v>
      </c>
      <c r="CVZ392" s="91"/>
      <c r="CWA392" s="91"/>
      <c r="CWB392" s="91"/>
      <c r="CWC392" s="91"/>
      <c r="CWD392" s="91"/>
      <c r="CWE392" s="91"/>
      <c r="CWF392" s="91"/>
      <c r="CWG392" s="91" t="s">
        <v>218</v>
      </c>
      <c r="CWH392" s="91"/>
      <c r="CWI392" s="91"/>
      <c r="CWJ392" s="91"/>
      <c r="CWK392" s="91"/>
      <c r="CWL392" s="91"/>
      <c r="CWM392" s="91"/>
      <c r="CWN392" s="91"/>
      <c r="CWO392" s="91" t="s">
        <v>218</v>
      </c>
      <c r="CWP392" s="91"/>
      <c r="CWQ392" s="91"/>
      <c r="CWR392" s="91"/>
      <c r="CWS392" s="91"/>
      <c r="CWT392" s="91"/>
      <c r="CWU392" s="91"/>
      <c r="CWV392" s="91"/>
      <c r="CWW392" s="91" t="s">
        <v>218</v>
      </c>
      <c r="CWX392" s="91"/>
      <c r="CWY392" s="91"/>
      <c r="CWZ392" s="91"/>
      <c r="CXA392" s="91"/>
      <c r="CXB392" s="91"/>
      <c r="CXC392" s="91"/>
      <c r="CXD392" s="91"/>
      <c r="CXE392" s="91" t="s">
        <v>218</v>
      </c>
      <c r="CXF392" s="91"/>
      <c r="CXG392" s="91"/>
      <c r="CXH392" s="91"/>
      <c r="CXI392" s="91"/>
      <c r="CXJ392" s="91"/>
      <c r="CXK392" s="91"/>
      <c r="CXL392" s="91"/>
      <c r="CXM392" s="91" t="s">
        <v>218</v>
      </c>
      <c r="CXN392" s="91"/>
      <c r="CXO392" s="91"/>
      <c r="CXP392" s="91"/>
      <c r="CXQ392" s="91"/>
      <c r="CXR392" s="91"/>
      <c r="CXS392" s="91"/>
      <c r="CXT392" s="91"/>
      <c r="CXU392" s="91" t="s">
        <v>218</v>
      </c>
      <c r="CXV392" s="91"/>
      <c r="CXW392" s="91"/>
      <c r="CXX392" s="91"/>
      <c r="CXY392" s="91"/>
      <c r="CXZ392" s="91"/>
      <c r="CYA392" s="91"/>
      <c r="CYB392" s="91"/>
      <c r="CYC392" s="91" t="s">
        <v>218</v>
      </c>
      <c r="CYD392" s="91"/>
      <c r="CYE392" s="91"/>
      <c r="CYF392" s="91"/>
      <c r="CYG392" s="91"/>
      <c r="CYH392" s="91"/>
      <c r="CYI392" s="91"/>
      <c r="CYJ392" s="91"/>
      <c r="CYK392" s="91" t="s">
        <v>218</v>
      </c>
      <c r="CYL392" s="91"/>
      <c r="CYM392" s="91"/>
      <c r="CYN392" s="91"/>
      <c r="CYO392" s="91"/>
      <c r="CYP392" s="91"/>
      <c r="CYQ392" s="91"/>
      <c r="CYR392" s="91"/>
      <c r="CYS392" s="91" t="s">
        <v>218</v>
      </c>
      <c r="CYT392" s="91"/>
      <c r="CYU392" s="91"/>
      <c r="CYV392" s="91"/>
      <c r="CYW392" s="91"/>
      <c r="CYX392" s="91"/>
      <c r="CYY392" s="91"/>
      <c r="CYZ392" s="91"/>
      <c r="CZA392" s="91" t="s">
        <v>218</v>
      </c>
      <c r="CZB392" s="91"/>
      <c r="CZC392" s="91"/>
      <c r="CZD392" s="91"/>
      <c r="CZE392" s="91"/>
      <c r="CZF392" s="91"/>
      <c r="CZG392" s="91"/>
      <c r="CZH392" s="91"/>
      <c r="CZI392" s="91" t="s">
        <v>218</v>
      </c>
      <c r="CZJ392" s="91"/>
      <c r="CZK392" s="91"/>
      <c r="CZL392" s="91"/>
      <c r="CZM392" s="91"/>
      <c r="CZN392" s="91"/>
      <c r="CZO392" s="91"/>
      <c r="CZP392" s="91"/>
      <c r="CZQ392" s="91" t="s">
        <v>218</v>
      </c>
      <c r="CZR392" s="91"/>
      <c r="CZS392" s="91"/>
      <c r="CZT392" s="91"/>
      <c r="CZU392" s="91"/>
      <c r="CZV392" s="91"/>
      <c r="CZW392" s="91"/>
      <c r="CZX392" s="91"/>
      <c r="CZY392" s="91" t="s">
        <v>218</v>
      </c>
      <c r="CZZ392" s="91"/>
      <c r="DAA392" s="91"/>
      <c r="DAB392" s="91"/>
      <c r="DAC392" s="91"/>
      <c r="DAD392" s="91"/>
      <c r="DAE392" s="91"/>
      <c r="DAF392" s="91"/>
      <c r="DAG392" s="91" t="s">
        <v>218</v>
      </c>
      <c r="DAH392" s="91"/>
      <c r="DAI392" s="91"/>
      <c r="DAJ392" s="91"/>
      <c r="DAK392" s="91"/>
      <c r="DAL392" s="91"/>
      <c r="DAM392" s="91"/>
      <c r="DAN392" s="91"/>
      <c r="DAO392" s="91" t="s">
        <v>218</v>
      </c>
      <c r="DAP392" s="91"/>
      <c r="DAQ392" s="91"/>
      <c r="DAR392" s="91"/>
      <c r="DAS392" s="91"/>
      <c r="DAT392" s="91"/>
      <c r="DAU392" s="91"/>
      <c r="DAV392" s="91"/>
      <c r="DAW392" s="91" t="s">
        <v>218</v>
      </c>
      <c r="DAX392" s="91"/>
      <c r="DAY392" s="91"/>
      <c r="DAZ392" s="91"/>
      <c r="DBA392" s="91"/>
      <c r="DBB392" s="91"/>
      <c r="DBC392" s="91"/>
      <c r="DBD392" s="91"/>
      <c r="DBE392" s="91" t="s">
        <v>218</v>
      </c>
      <c r="DBF392" s="91"/>
      <c r="DBG392" s="91"/>
      <c r="DBH392" s="91"/>
      <c r="DBI392" s="91"/>
      <c r="DBJ392" s="91"/>
      <c r="DBK392" s="91"/>
      <c r="DBL392" s="91"/>
      <c r="DBM392" s="91" t="s">
        <v>218</v>
      </c>
      <c r="DBN392" s="91"/>
      <c r="DBO392" s="91"/>
      <c r="DBP392" s="91"/>
      <c r="DBQ392" s="91"/>
      <c r="DBR392" s="91"/>
      <c r="DBS392" s="91"/>
      <c r="DBT392" s="91"/>
      <c r="DBU392" s="91" t="s">
        <v>218</v>
      </c>
      <c r="DBV392" s="91"/>
      <c r="DBW392" s="91"/>
      <c r="DBX392" s="91"/>
      <c r="DBY392" s="91"/>
      <c r="DBZ392" s="91"/>
      <c r="DCA392" s="91"/>
      <c r="DCB392" s="91"/>
      <c r="DCC392" s="91" t="s">
        <v>218</v>
      </c>
      <c r="DCD392" s="91"/>
      <c r="DCE392" s="91"/>
      <c r="DCF392" s="91"/>
      <c r="DCG392" s="91"/>
      <c r="DCH392" s="91"/>
      <c r="DCI392" s="91"/>
      <c r="DCJ392" s="91"/>
      <c r="DCK392" s="91" t="s">
        <v>218</v>
      </c>
      <c r="DCL392" s="91"/>
      <c r="DCM392" s="91"/>
      <c r="DCN392" s="91"/>
      <c r="DCO392" s="91"/>
      <c r="DCP392" s="91"/>
      <c r="DCQ392" s="91"/>
      <c r="DCR392" s="91"/>
      <c r="DCS392" s="91" t="s">
        <v>218</v>
      </c>
      <c r="DCT392" s="91"/>
      <c r="DCU392" s="91"/>
      <c r="DCV392" s="91"/>
      <c r="DCW392" s="91"/>
      <c r="DCX392" s="91"/>
      <c r="DCY392" s="91"/>
      <c r="DCZ392" s="91"/>
      <c r="DDA392" s="91" t="s">
        <v>218</v>
      </c>
      <c r="DDB392" s="91"/>
      <c r="DDC392" s="91"/>
      <c r="DDD392" s="91"/>
      <c r="DDE392" s="91"/>
      <c r="DDF392" s="91"/>
      <c r="DDG392" s="91"/>
      <c r="DDH392" s="91"/>
      <c r="DDI392" s="91" t="s">
        <v>218</v>
      </c>
      <c r="DDJ392" s="91"/>
      <c r="DDK392" s="91"/>
      <c r="DDL392" s="91"/>
      <c r="DDM392" s="91"/>
      <c r="DDN392" s="91"/>
      <c r="DDO392" s="91"/>
      <c r="DDP392" s="91"/>
      <c r="DDQ392" s="91" t="s">
        <v>218</v>
      </c>
      <c r="DDR392" s="91"/>
      <c r="DDS392" s="91"/>
      <c r="DDT392" s="91"/>
      <c r="DDU392" s="91"/>
      <c r="DDV392" s="91"/>
      <c r="DDW392" s="91"/>
      <c r="DDX392" s="91"/>
      <c r="DDY392" s="91" t="s">
        <v>218</v>
      </c>
      <c r="DDZ392" s="91"/>
      <c r="DEA392" s="91"/>
      <c r="DEB392" s="91"/>
      <c r="DEC392" s="91"/>
      <c r="DED392" s="91"/>
      <c r="DEE392" s="91"/>
      <c r="DEF392" s="91"/>
      <c r="DEG392" s="91" t="s">
        <v>218</v>
      </c>
      <c r="DEH392" s="91"/>
      <c r="DEI392" s="91"/>
      <c r="DEJ392" s="91"/>
      <c r="DEK392" s="91"/>
      <c r="DEL392" s="91"/>
      <c r="DEM392" s="91"/>
      <c r="DEN392" s="91"/>
      <c r="DEO392" s="91" t="s">
        <v>218</v>
      </c>
      <c r="DEP392" s="91"/>
      <c r="DEQ392" s="91"/>
      <c r="DER392" s="91"/>
      <c r="DES392" s="91"/>
      <c r="DET392" s="91"/>
      <c r="DEU392" s="91"/>
      <c r="DEV392" s="91"/>
      <c r="DEW392" s="91" t="s">
        <v>218</v>
      </c>
      <c r="DEX392" s="91"/>
      <c r="DEY392" s="91"/>
      <c r="DEZ392" s="91"/>
      <c r="DFA392" s="91"/>
      <c r="DFB392" s="91"/>
      <c r="DFC392" s="91"/>
      <c r="DFD392" s="91"/>
      <c r="DFE392" s="91" t="s">
        <v>218</v>
      </c>
      <c r="DFF392" s="91"/>
      <c r="DFG392" s="91"/>
      <c r="DFH392" s="91"/>
      <c r="DFI392" s="91"/>
      <c r="DFJ392" s="91"/>
      <c r="DFK392" s="91"/>
      <c r="DFL392" s="91"/>
      <c r="DFM392" s="91" t="s">
        <v>218</v>
      </c>
      <c r="DFN392" s="91"/>
      <c r="DFO392" s="91"/>
      <c r="DFP392" s="91"/>
      <c r="DFQ392" s="91"/>
      <c r="DFR392" s="91"/>
      <c r="DFS392" s="91"/>
      <c r="DFT392" s="91"/>
      <c r="DFU392" s="91" t="s">
        <v>218</v>
      </c>
      <c r="DFV392" s="91"/>
      <c r="DFW392" s="91"/>
      <c r="DFX392" s="91"/>
      <c r="DFY392" s="91"/>
      <c r="DFZ392" s="91"/>
      <c r="DGA392" s="91"/>
      <c r="DGB392" s="91"/>
      <c r="DGC392" s="91" t="s">
        <v>218</v>
      </c>
      <c r="DGD392" s="91"/>
      <c r="DGE392" s="91"/>
      <c r="DGF392" s="91"/>
      <c r="DGG392" s="91"/>
      <c r="DGH392" s="91"/>
      <c r="DGI392" s="91"/>
      <c r="DGJ392" s="91"/>
      <c r="DGK392" s="91" t="s">
        <v>218</v>
      </c>
      <c r="DGL392" s="91"/>
      <c r="DGM392" s="91"/>
      <c r="DGN392" s="91"/>
      <c r="DGO392" s="91"/>
      <c r="DGP392" s="91"/>
      <c r="DGQ392" s="91"/>
      <c r="DGR392" s="91"/>
      <c r="DGS392" s="91" t="s">
        <v>218</v>
      </c>
      <c r="DGT392" s="91"/>
      <c r="DGU392" s="91"/>
      <c r="DGV392" s="91"/>
      <c r="DGW392" s="91"/>
      <c r="DGX392" s="91"/>
      <c r="DGY392" s="91"/>
      <c r="DGZ392" s="91"/>
      <c r="DHA392" s="91" t="s">
        <v>218</v>
      </c>
      <c r="DHB392" s="91"/>
      <c r="DHC392" s="91"/>
      <c r="DHD392" s="91"/>
      <c r="DHE392" s="91"/>
      <c r="DHF392" s="91"/>
      <c r="DHG392" s="91"/>
      <c r="DHH392" s="91"/>
      <c r="DHI392" s="91" t="s">
        <v>218</v>
      </c>
      <c r="DHJ392" s="91"/>
      <c r="DHK392" s="91"/>
      <c r="DHL392" s="91"/>
      <c r="DHM392" s="91"/>
      <c r="DHN392" s="91"/>
      <c r="DHO392" s="91"/>
      <c r="DHP392" s="91"/>
      <c r="DHQ392" s="91" t="s">
        <v>218</v>
      </c>
      <c r="DHR392" s="91"/>
      <c r="DHS392" s="91"/>
      <c r="DHT392" s="91"/>
      <c r="DHU392" s="91"/>
      <c r="DHV392" s="91"/>
      <c r="DHW392" s="91"/>
      <c r="DHX392" s="91"/>
      <c r="DHY392" s="91" t="s">
        <v>218</v>
      </c>
      <c r="DHZ392" s="91"/>
      <c r="DIA392" s="91"/>
      <c r="DIB392" s="91"/>
      <c r="DIC392" s="91"/>
      <c r="DID392" s="91"/>
      <c r="DIE392" s="91"/>
      <c r="DIF392" s="91"/>
      <c r="DIG392" s="91" t="s">
        <v>218</v>
      </c>
      <c r="DIH392" s="91"/>
      <c r="DII392" s="91"/>
      <c r="DIJ392" s="91"/>
      <c r="DIK392" s="91"/>
      <c r="DIL392" s="91"/>
      <c r="DIM392" s="91"/>
      <c r="DIN392" s="91"/>
      <c r="DIO392" s="91" t="s">
        <v>218</v>
      </c>
      <c r="DIP392" s="91"/>
      <c r="DIQ392" s="91"/>
      <c r="DIR392" s="91"/>
      <c r="DIS392" s="91"/>
      <c r="DIT392" s="91"/>
      <c r="DIU392" s="91"/>
      <c r="DIV392" s="91"/>
      <c r="DIW392" s="91" t="s">
        <v>218</v>
      </c>
      <c r="DIX392" s="91"/>
      <c r="DIY392" s="91"/>
      <c r="DIZ392" s="91"/>
      <c r="DJA392" s="91"/>
      <c r="DJB392" s="91"/>
      <c r="DJC392" s="91"/>
      <c r="DJD392" s="91"/>
      <c r="DJE392" s="91" t="s">
        <v>218</v>
      </c>
      <c r="DJF392" s="91"/>
      <c r="DJG392" s="91"/>
      <c r="DJH392" s="91"/>
      <c r="DJI392" s="91"/>
      <c r="DJJ392" s="91"/>
      <c r="DJK392" s="91"/>
      <c r="DJL392" s="91"/>
      <c r="DJM392" s="91" t="s">
        <v>218</v>
      </c>
      <c r="DJN392" s="91"/>
      <c r="DJO392" s="91"/>
      <c r="DJP392" s="91"/>
      <c r="DJQ392" s="91"/>
      <c r="DJR392" s="91"/>
      <c r="DJS392" s="91"/>
      <c r="DJT392" s="91"/>
      <c r="DJU392" s="91" t="s">
        <v>218</v>
      </c>
      <c r="DJV392" s="91"/>
      <c r="DJW392" s="91"/>
      <c r="DJX392" s="91"/>
      <c r="DJY392" s="91"/>
      <c r="DJZ392" s="91"/>
      <c r="DKA392" s="91"/>
      <c r="DKB392" s="91"/>
      <c r="DKC392" s="91" t="s">
        <v>218</v>
      </c>
      <c r="DKD392" s="91"/>
      <c r="DKE392" s="91"/>
      <c r="DKF392" s="91"/>
      <c r="DKG392" s="91"/>
      <c r="DKH392" s="91"/>
      <c r="DKI392" s="91"/>
      <c r="DKJ392" s="91"/>
      <c r="DKK392" s="91" t="s">
        <v>218</v>
      </c>
      <c r="DKL392" s="91"/>
      <c r="DKM392" s="91"/>
      <c r="DKN392" s="91"/>
      <c r="DKO392" s="91"/>
      <c r="DKP392" s="91"/>
      <c r="DKQ392" s="91"/>
      <c r="DKR392" s="91"/>
      <c r="DKS392" s="91" t="s">
        <v>218</v>
      </c>
      <c r="DKT392" s="91"/>
      <c r="DKU392" s="91"/>
      <c r="DKV392" s="91"/>
      <c r="DKW392" s="91"/>
      <c r="DKX392" s="91"/>
      <c r="DKY392" s="91"/>
      <c r="DKZ392" s="91"/>
      <c r="DLA392" s="91" t="s">
        <v>218</v>
      </c>
      <c r="DLB392" s="91"/>
      <c r="DLC392" s="91"/>
      <c r="DLD392" s="91"/>
      <c r="DLE392" s="91"/>
      <c r="DLF392" s="91"/>
      <c r="DLG392" s="91"/>
      <c r="DLH392" s="91"/>
      <c r="DLI392" s="91" t="s">
        <v>218</v>
      </c>
      <c r="DLJ392" s="91"/>
      <c r="DLK392" s="91"/>
      <c r="DLL392" s="91"/>
      <c r="DLM392" s="91"/>
      <c r="DLN392" s="91"/>
      <c r="DLO392" s="91"/>
      <c r="DLP392" s="91"/>
      <c r="DLQ392" s="91" t="s">
        <v>218</v>
      </c>
      <c r="DLR392" s="91"/>
      <c r="DLS392" s="91"/>
      <c r="DLT392" s="91"/>
      <c r="DLU392" s="91"/>
      <c r="DLV392" s="91"/>
      <c r="DLW392" s="91"/>
      <c r="DLX392" s="91"/>
      <c r="DLY392" s="91" t="s">
        <v>218</v>
      </c>
      <c r="DLZ392" s="91"/>
      <c r="DMA392" s="91"/>
      <c r="DMB392" s="91"/>
      <c r="DMC392" s="91"/>
      <c r="DMD392" s="91"/>
      <c r="DME392" s="91"/>
      <c r="DMF392" s="91"/>
      <c r="DMG392" s="91" t="s">
        <v>218</v>
      </c>
      <c r="DMH392" s="91"/>
      <c r="DMI392" s="91"/>
      <c r="DMJ392" s="91"/>
      <c r="DMK392" s="91"/>
      <c r="DML392" s="91"/>
      <c r="DMM392" s="91"/>
      <c r="DMN392" s="91"/>
      <c r="DMO392" s="91" t="s">
        <v>218</v>
      </c>
      <c r="DMP392" s="91"/>
      <c r="DMQ392" s="91"/>
      <c r="DMR392" s="91"/>
      <c r="DMS392" s="91"/>
      <c r="DMT392" s="91"/>
      <c r="DMU392" s="91"/>
      <c r="DMV392" s="91"/>
      <c r="DMW392" s="91" t="s">
        <v>218</v>
      </c>
      <c r="DMX392" s="91"/>
      <c r="DMY392" s="91"/>
      <c r="DMZ392" s="91"/>
      <c r="DNA392" s="91"/>
      <c r="DNB392" s="91"/>
      <c r="DNC392" s="91"/>
      <c r="DND392" s="91"/>
      <c r="DNE392" s="91" t="s">
        <v>218</v>
      </c>
      <c r="DNF392" s="91"/>
      <c r="DNG392" s="91"/>
      <c r="DNH392" s="91"/>
      <c r="DNI392" s="91"/>
      <c r="DNJ392" s="91"/>
      <c r="DNK392" s="91"/>
      <c r="DNL392" s="91"/>
      <c r="DNM392" s="91" t="s">
        <v>218</v>
      </c>
      <c r="DNN392" s="91"/>
      <c r="DNO392" s="91"/>
      <c r="DNP392" s="91"/>
      <c r="DNQ392" s="91"/>
      <c r="DNR392" s="91"/>
      <c r="DNS392" s="91"/>
      <c r="DNT392" s="91"/>
      <c r="DNU392" s="91" t="s">
        <v>218</v>
      </c>
      <c r="DNV392" s="91"/>
      <c r="DNW392" s="91"/>
      <c r="DNX392" s="91"/>
      <c r="DNY392" s="91"/>
      <c r="DNZ392" s="91"/>
      <c r="DOA392" s="91"/>
      <c r="DOB392" s="91"/>
      <c r="DOC392" s="91" t="s">
        <v>218</v>
      </c>
      <c r="DOD392" s="91"/>
      <c r="DOE392" s="91"/>
      <c r="DOF392" s="91"/>
      <c r="DOG392" s="91"/>
      <c r="DOH392" s="91"/>
      <c r="DOI392" s="91"/>
      <c r="DOJ392" s="91"/>
      <c r="DOK392" s="91" t="s">
        <v>218</v>
      </c>
      <c r="DOL392" s="91"/>
      <c r="DOM392" s="91"/>
      <c r="DON392" s="91"/>
      <c r="DOO392" s="91"/>
      <c r="DOP392" s="91"/>
      <c r="DOQ392" s="91"/>
      <c r="DOR392" s="91"/>
      <c r="DOS392" s="91" t="s">
        <v>218</v>
      </c>
      <c r="DOT392" s="91"/>
      <c r="DOU392" s="91"/>
      <c r="DOV392" s="91"/>
      <c r="DOW392" s="91"/>
      <c r="DOX392" s="91"/>
      <c r="DOY392" s="91"/>
      <c r="DOZ392" s="91"/>
      <c r="DPA392" s="91" t="s">
        <v>218</v>
      </c>
      <c r="DPB392" s="91"/>
      <c r="DPC392" s="91"/>
      <c r="DPD392" s="91"/>
      <c r="DPE392" s="91"/>
      <c r="DPF392" s="91"/>
      <c r="DPG392" s="91"/>
      <c r="DPH392" s="91"/>
      <c r="DPI392" s="91" t="s">
        <v>218</v>
      </c>
      <c r="DPJ392" s="91"/>
      <c r="DPK392" s="91"/>
      <c r="DPL392" s="91"/>
      <c r="DPM392" s="91"/>
      <c r="DPN392" s="91"/>
      <c r="DPO392" s="91"/>
      <c r="DPP392" s="91"/>
      <c r="DPQ392" s="91" t="s">
        <v>218</v>
      </c>
      <c r="DPR392" s="91"/>
      <c r="DPS392" s="91"/>
      <c r="DPT392" s="91"/>
      <c r="DPU392" s="91"/>
      <c r="DPV392" s="91"/>
      <c r="DPW392" s="91"/>
      <c r="DPX392" s="91"/>
      <c r="DPY392" s="91" t="s">
        <v>218</v>
      </c>
      <c r="DPZ392" s="91"/>
      <c r="DQA392" s="91"/>
      <c r="DQB392" s="91"/>
      <c r="DQC392" s="91"/>
      <c r="DQD392" s="91"/>
      <c r="DQE392" s="91"/>
      <c r="DQF392" s="91"/>
      <c r="DQG392" s="91" t="s">
        <v>218</v>
      </c>
      <c r="DQH392" s="91"/>
      <c r="DQI392" s="91"/>
      <c r="DQJ392" s="91"/>
      <c r="DQK392" s="91"/>
      <c r="DQL392" s="91"/>
      <c r="DQM392" s="91"/>
      <c r="DQN392" s="91"/>
      <c r="DQO392" s="91" t="s">
        <v>218</v>
      </c>
      <c r="DQP392" s="91"/>
      <c r="DQQ392" s="91"/>
      <c r="DQR392" s="91"/>
      <c r="DQS392" s="91"/>
      <c r="DQT392" s="91"/>
      <c r="DQU392" s="91"/>
      <c r="DQV392" s="91"/>
      <c r="DQW392" s="91" t="s">
        <v>218</v>
      </c>
      <c r="DQX392" s="91"/>
      <c r="DQY392" s="91"/>
      <c r="DQZ392" s="91"/>
      <c r="DRA392" s="91"/>
      <c r="DRB392" s="91"/>
      <c r="DRC392" s="91"/>
      <c r="DRD392" s="91"/>
      <c r="DRE392" s="91" t="s">
        <v>218</v>
      </c>
      <c r="DRF392" s="91"/>
      <c r="DRG392" s="91"/>
      <c r="DRH392" s="91"/>
      <c r="DRI392" s="91"/>
      <c r="DRJ392" s="91"/>
      <c r="DRK392" s="91"/>
      <c r="DRL392" s="91"/>
      <c r="DRM392" s="91" t="s">
        <v>218</v>
      </c>
      <c r="DRN392" s="91"/>
      <c r="DRO392" s="91"/>
      <c r="DRP392" s="91"/>
      <c r="DRQ392" s="91"/>
      <c r="DRR392" s="91"/>
      <c r="DRS392" s="91"/>
      <c r="DRT392" s="91"/>
      <c r="DRU392" s="91" t="s">
        <v>218</v>
      </c>
      <c r="DRV392" s="91"/>
      <c r="DRW392" s="91"/>
      <c r="DRX392" s="91"/>
      <c r="DRY392" s="91"/>
      <c r="DRZ392" s="91"/>
      <c r="DSA392" s="91"/>
      <c r="DSB392" s="91"/>
      <c r="DSC392" s="91" t="s">
        <v>218</v>
      </c>
      <c r="DSD392" s="91"/>
      <c r="DSE392" s="91"/>
      <c r="DSF392" s="91"/>
      <c r="DSG392" s="91"/>
      <c r="DSH392" s="91"/>
      <c r="DSI392" s="91"/>
      <c r="DSJ392" s="91"/>
      <c r="DSK392" s="91" t="s">
        <v>218</v>
      </c>
      <c r="DSL392" s="91"/>
      <c r="DSM392" s="91"/>
      <c r="DSN392" s="91"/>
      <c r="DSO392" s="91"/>
      <c r="DSP392" s="91"/>
      <c r="DSQ392" s="91"/>
      <c r="DSR392" s="91"/>
      <c r="DSS392" s="91" t="s">
        <v>218</v>
      </c>
      <c r="DST392" s="91"/>
      <c r="DSU392" s="91"/>
      <c r="DSV392" s="91"/>
      <c r="DSW392" s="91"/>
      <c r="DSX392" s="91"/>
      <c r="DSY392" s="91"/>
      <c r="DSZ392" s="91"/>
      <c r="DTA392" s="91" t="s">
        <v>218</v>
      </c>
      <c r="DTB392" s="91"/>
      <c r="DTC392" s="91"/>
      <c r="DTD392" s="91"/>
      <c r="DTE392" s="91"/>
      <c r="DTF392" s="91"/>
      <c r="DTG392" s="91"/>
      <c r="DTH392" s="91"/>
      <c r="DTI392" s="91" t="s">
        <v>218</v>
      </c>
      <c r="DTJ392" s="91"/>
      <c r="DTK392" s="91"/>
      <c r="DTL392" s="91"/>
      <c r="DTM392" s="91"/>
      <c r="DTN392" s="91"/>
      <c r="DTO392" s="91"/>
      <c r="DTP392" s="91"/>
      <c r="DTQ392" s="91" t="s">
        <v>218</v>
      </c>
      <c r="DTR392" s="91"/>
      <c r="DTS392" s="91"/>
      <c r="DTT392" s="91"/>
      <c r="DTU392" s="91"/>
      <c r="DTV392" s="91"/>
      <c r="DTW392" s="91"/>
      <c r="DTX392" s="91"/>
      <c r="DTY392" s="91" t="s">
        <v>218</v>
      </c>
      <c r="DTZ392" s="91"/>
      <c r="DUA392" s="91"/>
      <c r="DUB392" s="91"/>
      <c r="DUC392" s="91"/>
      <c r="DUD392" s="91"/>
      <c r="DUE392" s="91"/>
      <c r="DUF392" s="91"/>
      <c r="DUG392" s="91" t="s">
        <v>218</v>
      </c>
      <c r="DUH392" s="91"/>
      <c r="DUI392" s="91"/>
      <c r="DUJ392" s="91"/>
      <c r="DUK392" s="91"/>
      <c r="DUL392" s="91"/>
      <c r="DUM392" s="91"/>
      <c r="DUN392" s="91"/>
      <c r="DUO392" s="91" t="s">
        <v>218</v>
      </c>
      <c r="DUP392" s="91"/>
      <c r="DUQ392" s="91"/>
      <c r="DUR392" s="91"/>
      <c r="DUS392" s="91"/>
      <c r="DUT392" s="91"/>
      <c r="DUU392" s="91"/>
      <c r="DUV392" s="91"/>
      <c r="DUW392" s="91" t="s">
        <v>218</v>
      </c>
      <c r="DUX392" s="91"/>
      <c r="DUY392" s="91"/>
      <c r="DUZ392" s="91"/>
      <c r="DVA392" s="91"/>
      <c r="DVB392" s="91"/>
      <c r="DVC392" s="91"/>
      <c r="DVD392" s="91"/>
      <c r="DVE392" s="91" t="s">
        <v>218</v>
      </c>
      <c r="DVF392" s="91"/>
      <c r="DVG392" s="91"/>
      <c r="DVH392" s="91"/>
      <c r="DVI392" s="91"/>
      <c r="DVJ392" s="91"/>
      <c r="DVK392" s="91"/>
      <c r="DVL392" s="91"/>
      <c r="DVM392" s="91" t="s">
        <v>218</v>
      </c>
      <c r="DVN392" s="91"/>
      <c r="DVO392" s="91"/>
      <c r="DVP392" s="91"/>
      <c r="DVQ392" s="91"/>
      <c r="DVR392" s="91"/>
      <c r="DVS392" s="91"/>
      <c r="DVT392" s="91"/>
      <c r="DVU392" s="91" t="s">
        <v>218</v>
      </c>
      <c r="DVV392" s="91"/>
      <c r="DVW392" s="91"/>
      <c r="DVX392" s="91"/>
      <c r="DVY392" s="91"/>
      <c r="DVZ392" s="91"/>
      <c r="DWA392" s="91"/>
      <c r="DWB392" s="91"/>
      <c r="DWC392" s="91" t="s">
        <v>218</v>
      </c>
      <c r="DWD392" s="91"/>
      <c r="DWE392" s="91"/>
      <c r="DWF392" s="91"/>
      <c r="DWG392" s="91"/>
      <c r="DWH392" s="91"/>
      <c r="DWI392" s="91"/>
      <c r="DWJ392" s="91"/>
      <c r="DWK392" s="91" t="s">
        <v>218</v>
      </c>
      <c r="DWL392" s="91"/>
      <c r="DWM392" s="91"/>
      <c r="DWN392" s="91"/>
      <c r="DWO392" s="91"/>
      <c r="DWP392" s="91"/>
      <c r="DWQ392" s="91"/>
      <c r="DWR392" s="91"/>
      <c r="DWS392" s="91" t="s">
        <v>218</v>
      </c>
      <c r="DWT392" s="91"/>
      <c r="DWU392" s="91"/>
      <c r="DWV392" s="91"/>
      <c r="DWW392" s="91"/>
      <c r="DWX392" s="91"/>
      <c r="DWY392" s="91"/>
      <c r="DWZ392" s="91"/>
      <c r="DXA392" s="91" t="s">
        <v>218</v>
      </c>
      <c r="DXB392" s="91"/>
      <c r="DXC392" s="91"/>
      <c r="DXD392" s="91"/>
      <c r="DXE392" s="91"/>
      <c r="DXF392" s="91"/>
      <c r="DXG392" s="91"/>
      <c r="DXH392" s="91"/>
      <c r="DXI392" s="91" t="s">
        <v>218</v>
      </c>
      <c r="DXJ392" s="91"/>
      <c r="DXK392" s="91"/>
      <c r="DXL392" s="91"/>
      <c r="DXM392" s="91"/>
      <c r="DXN392" s="91"/>
      <c r="DXO392" s="91"/>
      <c r="DXP392" s="91"/>
      <c r="DXQ392" s="91" t="s">
        <v>218</v>
      </c>
      <c r="DXR392" s="91"/>
      <c r="DXS392" s="91"/>
      <c r="DXT392" s="91"/>
      <c r="DXU392" s="91"/>
      <c r="DXV392" s="91"/>
      <c r="DXW392" s="91"/>
      <c r="DXX392" s="91"/>
      <c r="DXY392" s="91" t="s">
        <v>218</v>
      </c>
      <c r="DXZ392" s="91"/>
      <c r="DYA392" s="91"/>
      <c r="DYB392" s="91"/>
      <c r="DYC392" s="91"/>
      <c r="DYD392" s="91"/>
      <c r="DYE392" s="91"/>
      <c r="DYF392" s="91"/>
      <c r="DYG392" s="91" t="s">
        <v>218</v>
      </c>
      <c r="DYH392" s="91"/>
      <c r="DYI392" s="91"/>
      <c r="DYJ392" s="91"/>
      <c r="DYK392" s="91"/>
      <c r="DYL392" s="91"/>
      <c r="DYM392" s="91"/>
      <c r="DYN392" s="91"/>
      <c r="DYO392" s="91" t="s">
        <v>218</v>
      </c>
      <c r="DYP392" s="91"/>
      <c r="DYQ392" s="91"/>
      <c r="DYR392" s="91"/>
      <c r="DYS392" s="91"/>
      <c r="DYT392" s="91"/>
      <c r="DYU392" s="91"/>
      <c r="DYV392" s="91"/>
      <c r="DYW392" s="91" t="s">
        <v>218</v>
      </c>
      <c r="DYX392" s="91"/>
      <c r="DYY392" s="91"/>
      <c r="DYZ392" s="91"/>
      <c r="DZA392" s="91"/>
      <c r="DZB392" s="91"/>
      <c r="DZC392" s="91"/>
      <c r="DZD392" s="91"/>
      <c r="DZE392" s="91" t="s">
        <v>218</v>
      </c>
      <c r="DZF392" s="91"/>
      <c r="DZG392" s="91"/>
      <c r="DZH392" s="91"/>
      <c r="DZI392" s="91"/>
      <c r="DZJ392" s="91"/>
      <c r="DZK392" s="91"/>
      <c r="DZL392" s="91"/>
      <c r="DZM392" s="91" t="s">
        <v>218</v>
      </c>
      <c r="DZN392" s="91"/>
      <c r="DZO392" s="91"/>
      <c r="DZP392" s="91"/>
      <c r="DZQ392" s="91"/>
      <c r="DZR392" s="91"/>
      <c r="DZS392" s="91"/>
      <c r="DZT392" s="91"/>
      <c r="DZU392" s="91" t="s">
        <v>218</v>
      </c>
      <c r="DZV392" s="91"/>
      <c r="DZW392" s="91"/>
      <c r="DZX392" s="91"/>
      <c r="DZY392" s="91"/>
      <c r="DZZ392" s="91"/>
      <c r="EAA392" s="91"/>
      <c r="EAB392" s="91"/>
      <c r="EAC392" s="91" t="s">
        <v>218</v>
      </c>
      <c r="EAD392" s="91"/>
      <c r="EAE392" s="91"/>
      <c r="EAF392" s="91"/>
      <c r="EAG392" s="91"/>
      <c r="EAH392" s="91"/>
      <c r="EAI392" s="91"/>
      <c r="EAJ392" s="91"/>
      <c r="EAK392" s="91" t="s">
        <v>218</v>
      </c>
      <c r="EAL392" s="91"/>
      <c r="EAM392" s="91"/>
      <c r="EAN392" s="91"/>
      <c r="EAO392" s="91"/>
      <c r="EAP392" s="91"/>
      <c r="EAQ392" s="91"/>
      <c r="EAR392" s="91"/>
      <c r="EAS392" s="91" t="s">
        <v>218</v>
      </c>
      <c r="EAT392" s="91"/>
      <c r="EAU392" s="91"/>
      <c r="EAV392" s="91"/>
      <c r="EAW392" s="91"/>
      <c r="EAX392" s="91"/>
      <c r="EAY392" s="91"/>
      <c r="EAZ392" s="91"/>
      <c r="EBA392" s="91" t="s">
        <v>218</v>
      </c>
      <c r="EBB392" s="91"/>
      <c r="EBC392" s="91"/>
      <c r="EBD392" s="91"/>
      <c r="EBE392" s="91"/>
      <c r="EBF392" s="91"/>
      <c r="EBG392" s="91"/>
      <c r="EBH392" s="91"/>
      <c r="EBI392" s="91" t="s">
        <v>218</v>
      </c>
      <c r="EBJ392" s="91"/>
      <c r="EBK392" s="91"/>
      <c r="EBL392" s="91"/>
      <c r="EBM392" s="91"/>
      <c r="EBN392" s="91"/>
      <c r="EBO392" s="91"/>
      <c r="EBP392" s="91"/>
      <c r="EBQ392" s="91" t="s">
        <v>218</v>
      </c>
      <c r="EBR392" s="91"/>
      <c r="EBS392" s="91"/>
      <c r="EBT392" s="91"/>
      <c r="EBU392" s="91"/>
      <c r="EBV392" s="91"/>
      <c r="EBW392" s="91"/>
      <c r="EBX392" s="91"/>
      <c r="EBY392" s="91" t="s">
        <v>218</v>
      </c>
      <c r="EBZ392" s="91"/>
      <c r="ECA392" s="91"/>
      <c r="ECB392" s="91"/>
      <c r="ECC392" s="91"/>
      <c r="ECD392" s="91"/>
      <c r="ECE392" s="91"/>
      <c r="ECF392" s="91"/>
      <c r="ECG392" s="91" t="s">
        <v>218</v>
      </c>
      <c r="ECH392" s="91"/>
      <c r="ECI392" s="91"/>
      <c r="ECJ392" s="91"/>
      <c r="ECK392" s="91"/>
      <c r="ECL392" s="91"/>
      <c r="ECM392" s="91"/>
      <c r="ECN392" s="91"/>
      <c r="ECO392" s="91" t="s">
        <v>218</v>
      </c>
      <c r="ECP392" s="91"/>
      <c r="ECQ392" s="91"/>
      <c r="ECR392" s="91"/>
      <c r="ECS392" s="91"/>
      <c r="ECT392" s="91"/>
      <c r="ECU392" s="91"/>
      <c r="ECV392" s="91"/>
      <c r="ECW392" s="91" t="s">
        <v>218</v>
      </c>
      <c r="ECX392" s="91"/>
      <c r="ECY392" s="91"/>
      <c r="ECZ392" s="91"/>
      <c r="EDA392" s="91"/>
      <c r="EDB392" s="91"/>
      <c r="EDC392" s="91"/>
      <c r="EDD392" s="91"/>
      <c r="EDE392" s="91" t="s">
        <v>218</v>
      </c>
      <c r="EDF392" s="91"/>
      <c r="EDG392" s="91"/>
      <c r="EDH392" s="91"/>
      <c r="EDI392" s="91"/>
      <c r="EDJ392" s="91"/>
      <c r="EDK392" s="91"/>
      <c r="EDL392" s="91"/>
      <c r="EDM392" s="91" t="s">
        <v>218</v>
      </c>
      <c r="EDN392" s="91"/>
      <c r="EDO392" s="91"/>
      <c r="EDP392" s="91"/>
      <c r="EDQ392" s="91"/>
      <c r="EDR392" s="91"/>
      <c r="EDS392" s="91"/>
      <c r="EDT392" s="91"/>
      <c r="EDU392" s="91" t="s">
        <v>218</v>
      </c>
      <c r="EDV392" s="91"/>
      <c r="EDW392" s="91"/>
      <c r="EDX392" s="91"/>
      <c r="EDY392" s="91"/>
      <c r="EDZ392" s="91"/>
      <c r="EEA392" s="91"/>
      <c r="EEB392" s="91"/>
      <c r="EEC392" s="91" t="s">
        <v>218</v>
      </c>
      <c r="EED392" s="91"/>
      <c r="EEE392" s="91"/>
      <c r="EEF392" s="91"/>
      <c r="EEG392" s="91"/>
      <c r="EEH392" s="91"/>
      <c r="EEI392" s="91"/>
      <c r="EEJ392" s="91"/>
      <c r="EEK392" s="91" t="s">
        <v>218</v>
      </c>
      <c r="EEL392" s="91"/>
      <c r="EEM392" s="91"/>
      <c r="EEN392" s="91"/>
      <c r="EEO392" s="91"/>
      <c r="EEP392" s="91"/>
      <c r="EEQ392" s="91"/>
      <c r="EER392" s="91"/>
      <c r="EES392" s="91" t="s">
        <v>218</v>
      </c>
      <c r="EET392" s="91"/>
      <c r="EEU392" s="91"/>
      <c r="EEV392" s="91"/>
      <c r="EEW392" s="91"/>
      <c r="EEX392" s="91"/>
      <c r="EEY392" s="91"/>
      <c r="EEZ392" s="91"/>
      <c r="EFA392" s="91" t="s">
        <v>218</v>
      </c>
      <c r="EFB392" s="91"/>
      <c r="EFC392" s="91"/>
      <c r="EFD392" s="91"/>
      <c r="EFE392" s="91"/>
      <c r="EFF392" s="91"/>
      <c r="EFG392" s="91"/>
      <c r="EFH392" s="91"/>
      <c r="EFI392" s="91" t="s">
        <v>218</v>
      </c>
      <c r="EFJ392" s="91"/>
      <c r="EFK392" s="91"/>
      <c r="EFL392" s="91"/>
      <c r="EFM392" s="91"/>
      <c r="EFN392" s="91"/>
      <c r="EFO392" s="91"/>
      <c r="EFP392" s="91"/>
      <c r="EFQ392" s="91" t="s">
        <v>218</v>
      </c>
      <c r="EFR392" s="91"/>
      <c r="EFS392" s="91"/>
      <c r="EFT392" s="91"/>
      <c r="EFU392" s="91"/>
      <c r="EFV392" s="91"/>
      <c r="EFW392" s="91"/>
      <c r="EFX392" s="91"/>
      <c r="EFY392" s="91" t="s">
        <v>218</v>
      </c>
      <c r="EFZ392" s="91"/>
      <c r="EGA392" s="91"/>
      <c r="EGB392" s="91"/>
      <c r="EGC392" s="91"/>
      <c r="EGD392" s="91"/>
      <c r="EGE392" s="91"/>
      <c r="EGF392" s="91"/>
      <c r="EGG392" s="91" t="s">
        <v>218</v>
      </c>
      <c r="EGH392" s="91"/>
      <c r="EGI392" s="91"/>
      <c r="EGJ392" s="91"/>
      <c r="EGK392" s="91"/>
      <c r="EGL392" s="91"/>
      <c r="EGM392" s="91"/>
      <c r="EGN392" s="91"/>
      <c r="EGO392" s="91" t="s">
        <v>218</v>
      </c>
      <c r="EGP392" s="91"/>
      <c r="EGQ392" s="91"/>
      <c r="EGR392" s="91"/>
      <c r="EGS392" s="91"/>
      <c r="EGT392" s="91"/>
      <c r="EGU392" s="91"/>
      <c r="EGV392" s="91"/>
      <c r="EGW392" s="91" t="s">
        <v>218</v>
      </c>
      <c r="EGX392" s="91"/>
      <c r="EGY392" s="91"/>
      <c r="EGZ392" s="91"/>
      <c r="EHA392" s="91"/>
      <c r="EHB392" s="91"/>
      <c r="EHC392" s="91"/>
      <c r="EHD392" s="91"/>
      <c r="EHE392" s="91" t="s">
        <v>218</v>
      </c>
      <c r="EHF392" s="91"/>
      <c r="EHG392" s="91"/>
      <c r="EHH392" s="91"/>
      <c r="EHI392" s="91"/>
      <c r="EHJ392" s="91"/>
      <c r="EHK392" s="91"/>
      <c r="EHL392" s="91"/>
      <c r="EHM392" s="91" t="s">
        <v>218</v>
      </c>
      <c r="EHN392" s="91"/>
      <c r="EHO392" s="91"/>
      <c r="EHP392" s="91"/>
      <c r="EHQ392" s="91"/>
      <c r="EHR392" s="91"/>
      <c r="EHS392" s="91"/>
      <c r="EHT392" s="91"/>
      <c r="EHU392" s="91" t="s">
        <v>218</v>
      </c>
      <c r="EHV392" s="91"/>
      <c r="EHW392" s="91"/>
      <c r="EHX392" s="91"/>
      <c r="EHY392" s="91"/>
      <c r="EHZ392" s="91"/>
      <c r="EIA392" s="91"/>
      <c r="EIB392" s="91"/>
      <c r="EIC392" s="91" t="s">
        <v>218</v>
      </c>
      <c r="EID392" s="91"/>
      <c r="EIE392" s="91"/>
      <c r="EIF392" s="91"/>
      <c r="EIG392" s="91"/>
      <c r="EIH392" s="91"/>
      <c r="EII392" s="91"/>
      <c r="EIJ392" s="91"/>
      <c r="EIK392" s="91" t="s">
        <v>218</v>
      </c>
      <c r="EIL392" s="91"/>
      <c r="EIM392" s="91"/>
      <c r="EIN392" s="91"/>
      <c r="EIO392" s="91"/>
      <c r="EIP392" s="91"/>
      <c r="EIQ392" s="91"/>
      <c r="EIR392" s="91"/>
      <c r="EIS392" s="91" t="s">
        <v>218</v>
      </c>
      <c r="EIT392" s="91"/>
      <c r="EIU392" s="91"/>
      <c r="EIV392" s="91"/>
      <c r="EIW392" s="91"/>
      <c r="EIX392" s="91"/>
      <c r="EIY392" s="91"/>
      <c r="EIZ392" s="91"/>
      <c r="EJA392" s="91" t="s">
        <v>218</v>
      </c>
      <c r="EJB392" s="91"/>
      <c r="EJC392" s="91"/>
      <c r="EJD392" s="91"/>
      <c r="EJE392" s="91"/>
      <c r="EJF392" s="91"/>
      <c r="EJG392" s="91"/>
      <c r="EJH392" s="91"/>
      <c r="EJI392" s="91" t="s">
        <v>218</v>
      </c>
      <c r="EJJ392" s="91"/>
      <c r="EJK392" s="91"/>
      <c r="EJL392" s="91"/>
      <c r="EJM392" s="91"/>
      <c r="EJN392" s="91"/>
      <c r="EJO392" s="91"/>
      <c r="EJP392" s="91"/>
      <c r="EJQ392" s="91" t="s">
        <v>218</v>
      </c>
      <c r="EJR392" s="91"/>
      <c r="EJS392" s="91"/>
      <c r="EJT392" s="91"/>
      <c r="EJU392" s="91"/>
      <c r="EJV392" s="91"/>
      <c r="EJW392" s="91"/>
      <c r="EJX392" s="91"/>
      <c r="EJY392" s="91" t="s">
        <v>218</v>
      </c>
      <c r="EJZ392" s="91"/>
      <c r="EKA392" s="91"/>
      <c r="EKB392" s="91"/>
      <c r="EKC392" s="91"/>
      <c r="EKD392" s="91"/>
      <c r="EKE392" s="91"/>
      <c r="EKF392" s="91"/>
      <c r="EKG392" s="91" t="s">
        <v>218</v>
      </c>
      <c r="EKH392" s="91"/>
      <c r="EKI392" s="91"/>
      <c r="EKJ392" s="91"/>
      <c r="EKK392" s="91"/>
      <c r="EKL392" s="91"/>
      <c r="EKM392" s="91"/>
      <c r="EKN392" s="91"/>
      <c r="EKO392" s="91" t="s">
        <v>218</v>
      </c>
      <c r="EKP392" s="91"/>
      <c r="EKQ392" s="91"/>
      <c r="EKR392" s="91"/>
      <c r="EKS392" s="91"/>
      <c r="EKT392" s="91"/>
      <c r="EKU392" s="91"/>
      <c r="EKV392" s="91"/>
      <c r="EKW392" s="91" t="s">
        <v>218</v>
      </c>
      <c r="EKX392" s="91"/>
      <c r="EKY392" s="91"/>
      <c r="EKZ392" s="91"/>
      <c r="ELA392" s="91"/>
      <c r="ELB392" s="91"/>
      <c r="ELC392" s="91"/>
      <c r="ELD392" s="91"/>
      <c r="ELE392" s="91" t="s">
        <v>218</v>
      </c>
      <c r="ELF392" s="91"/>
      <c r="ELG392" s="91"/>
      <c r="ELH392" s="91"/>
      <c r="ELI392" s="91"/>
      <c r="ELJ392" s="91"/>
      <c r="ELK392" s="91"/>
      <c r="ELL392" s="91"/>
      <c r="ELM392" s="91" t="s">
        <v>218</v>
      </c>
      <c r="ELN392" s="91"/>
      <c r="ELO392" s="91"/>
      <c r="ELP392" s="91"/>
      <c r="ELQ392" s="91"/>
      <c r="ELR392" s="91"/>
      <c r="ELS392" s="91"/>
      <c r="ELT392" s="91"/>
      <c r="ELU392" s="91" t="s">
        <v>218</v>
      </c>
      <c r="ELV392" s="91"/>
      <c r="ELW392" s="91"/>
      <c r="ELX392" s="91"/>
      <c r="ELY392" s="91"/>
      <c r="ELZ392" s="91"/>
      <c r="EMA392" s="91"/>
      <c r="EMB392" s="91"/>
      <c r="EMC392" s="91" t="s">
        <v>218</v>
      </c>
      <c r="EMD392" s="91"/>
      <c r="EME392" s="91"/>
      <c r="EMF392" s="91"/>
      <c r="EMG392" s="91"/>
      <c r="EMH392" s="91"/>
      <c r="EMI392" s="91"/>
      <c r="EMJ392" s="91"/>
      <c r="EMK392" s="91" t="s">
        <v>218</v>
      </c>
      <c r="EML392" s="91"/>
      <c r="EMM392" s="91"/>
      <c r="EMN392" s="91"/>
      <c r="EMO392" s="91"/>
      <c r="EMP392" s="91"/>
      <c r="EMQ392" s="91"/>
      <c r="EMR392" s="91"/>
      <c r="EMS392" s="91" t="s">
        <v>218</v>
      </c>
      <c r="EMT392" s="91"/>
      <c r="EMU392" s="91"/>
      <c r="EMV392" s="91"/>
      <c r="EMW392" s="91"/>
      <c r="EMX392" s="91"/>
      <c r="EMY392" s="91"/>
      <c r="EMZ392" s="91"/>
      <c r="ENA392" s="91" t="s">
        <v>218</v>
      </c>
      <c r="ENB392" s="91"/>
      <c r="ENC392" s="91"/>
      <c r="END392" s="91"/>
      <c r="ENE392" s="91"/>
      <c r="ENF392" s="91"/>
      <c r="ENG392" s="91"/>
      <c r="ENH392" s="91"/>
      <c r="ENI392" s="91" t="s">
        <v>218</v>
      </c>
      <c r="ENJ392" s="91"/>
      <c r="ENK392" s="91"/>
      <c r="ENL392" s="91"/>
      <c r="ENM392" s="91"/>
      <c r="ENN392" s="91"/>
      <c r="ENO392" s="91"/>
      <c r="ENP392" s="91"/>
      <c r="ENQ392" s="91" t="s">
        <v>218</v>
      </c>
      <c r="ENR392" s="91"/>
      <c r="ENS392" s="91"/>
      <c r="ENT392" s="91"/>
      <c r="ENU392" s="91"/>
      <c r="ENV392" s="91"/>
      <c r="ENW392" s="91"/>
      <c r="ENX392" s="91"/>
      <c r="ENY392" s="91" t="s">
        <v>218</v>
      </c>
      <c r="ENZ392" s="91"/>
      <c r="EOA392" s="91"/>
      <c r="EOB392" s="91"/>
      <c r="EOC392" s="91"/>
      <c r="EOD392" s="91"/>
      <c r="EOE392" s="91"/>
      <c r="EOF392" s="91"/>
      <c r="EOG392" s="91" t="s">
        <v>218</v>
      </c>
      <c r="EOH392" s="91"/>
      <c r="EOI392" s="91"/>
      <c r="EOJ392" s="91"/>
      <c r="EOK392" s="91"/>
      <c r="EOL392" s="91"/>
      <c r="EOM392" s="91"/>
      <c r="EON392" s="91"/>
      <c r="EOO392" s="91" t="s">
        <v>218</v>
      </c>
      <c r="EOP392" s="91"/>
      <c r="EOQ392" s="91"/>
      <c r="EOR392" s="91"/>
      <c r="EOS392" s="91"/>
      <c r="EOT392" s="91"/>
      <c r="EOU392" s="91"/>
      <c r="EOV392" s="91"/>
      <c r="EOW392" s="91" t="s">
        <v>218</v>
      </c>
      <c r="EOX392" s="91"/>
      <c r="EOY392" s="91"/>
      <c r="EOZ392" s="91"/>
      <c r="EPA392" s="91"/>
      <c r="EPB392" s="91"/>
      <c r="EPC392" s="91"/>
      <c r="EPD392" s="91"/>
      <c r="EPE392" s="91" t="s">
        <v>218</v>
      </c>
      <c r="EPF392" s="91"/>
      <c r="EPG392" s="91"/>
      <c r="EPH392" s="91"/>
      <c r="EPI392" s="91"/>
      <c r="EPJ392" s="91"/>
      <c r="EPK392" s="91"/>
      <c r="EPL392" s="91"/>
      <c r="EPM392" s="91" t="s">
        <v>218</v>
      </c>
      <c r="EPN392" s="91"/>
      <c r="EPO392" s="91"/>
      <c r="EPP392" s="91"/>
      <c r="EPQ392" s="91"/>
      <c r="EPR392" s="91"/>
      <c r="EPS392" s="91"/>
      <c r="EPT392" s="91"/>
      <c r="EPU392" s="91" t="s">
        <v>218</v>
      </c>
      <c r="EPV392" s="91"/>
      <c r="EPW392" s="91"/>
      <c r="EPX392" s="91"/>
      <c r="EPY392" s="91"/>
      <c r="EPZ392" s="91"/>
      <c r="EQA392" s="91"/>
      <c r="EQB392" s="91"/>
      <c r="EQC392" s="91" t="s">
        <v>218</v>
      </c>
      <c r="EQD392" s="91"/>
      <c r="EQE392" s="91"/>
      <c r="EQF392" s="91"/>
      <c r="EQG392" s="91"/>
      <c r="EQH392" s="91"/>
      <c r="EQI392" s="91"/>
      <c r="EQJ392" s="91"/>
      <c r="EQK392" s="91" t="s">
        <v>218</v>
      </c>
      <c r="EQL392" s="91"/>
      <c r="EQM392" s="91"/>
      <c r="EQN392" s="91"/>
      <c r="EQO392" s="91"/>
      <c r="EQP392" s="91"/>
      <c r="EQQ392" s="91"/>
      <c r="EQR392" s="91"/>
      <c r="EQS392" s="91" t="s">
        <v>218</v>
      </c>
      <c r="EQT392" s="91"/>
      <c r="EQU392" s="91"/>
      <c r="EQV392" s="91"/>
      <c r="EQW392" s="91"/>
      <c r="EQX392" s="91"/>
      <c r="EQY392" s="91"/>
      <c r="EQZ392" s="91"/>
      <c r="ERA392" s="91" t="s">
        <v>218</v>
      </c>
      <c r="ERB392" s="91"/>
      <c r="ERC392" s="91"/>
      <c r="ERD392" s="91"/>
      <c r="ERE392" s="91"/>
      <c r="ERF392" s="91"/>
      <c r="ERG392" s="91"/>
      <c r="ERH392" s="91"/>
      <c r="ERI392" s="91" t="s">
        <v>218</v>
      </c>
      <c r="ERJ392" s="91"/>
      <c r="ERK392" s="91"/>
      <c r="ERL392" s="91"/>
      <c r="ERM392" s="91"/>
      <c r="ERN392" s="91"/>
      <c r="ERO392" s="91"/>
      <c r="ERP392" s="91"/>
      <c r="ERQ392" s="91" t="s">
        <v>218</v>
      </c>
      <c r="ERR392" s="91"/>
      <c r="ERS392" s="91"/>
      <c r="ERT392" s="91"/>
      <c r="ERU392" s="91"/>
      <c r="ERV392" s="91"/>
      <c r="ERW392" s="91"/>
      <c r="ERX392" s="91"/>
      <c r="ERY392" s="91" t="s">
        <v>218</v>
      </c>
      <c r="ERZ392" s="91"/>
      <c r="ESA392" s="91"/>
      <c r="ESB392" s="91"/>
      <c r="ESC392" s="91"/>
      <c r="ESD392" s="91"/>
      <c r="ESE392" s="91"/>
      <c r="ESF392" s="91"/>
      <c r="ESG392" s="91" t="s">
        <v>218</v>
      </c>
      <c r="ESH392" s="91"/>
      <c r="ESI392" s="91"/>
      <c r="ESJ392" s="91"/>
      <c r="ESK392" s="91"/>
      <c r="ESL392" s="91"/>
      <c r="ESM392" s="91"/>
      <c r="ESN392" s="91"/>
      <c r="ESO392" s="91" t="s">
        <v>218</v>
      </c>
      <c r="ESP392" s="91"/>
      <c r="ESQ392" s="91"/>
      <c r="ESR392" s="91"/>
      <c r="ESS392" s="91"/>
      <c r="EST392" s="91"/>
      <c r="ESU392" s="91"/>
      <c r="ESV392" s="91"/>
      <c r="ESW392" s="91" t="s">
        <v>218</v>
      </c>
      <c r="ESX392" s="91"/>
      <c r="ESY392" s="91"/>
      <c r="ESZ392" s="91"/>
      <c r="ETA392" s="91"/>
      <c r="ETB392" s="91"/>
      <c r="ETC392" s="91"/>
      <c r="ETD392" s="91"/>
      <c r="ETE392" s="91" t="s">
        <v>218</v>
      </c>
      <c r="ETF392" s="91"/>
      <c r="ETG392" s="91"/>
      <c r="ETH392" s="91"/>
      <c r="ETI392" s="91"/>
      <c r="ETJ392" s="91"/>
      <c r="ETK392" s="91"/>
      <c r="ETL392" s="91"/>
      <c r="ETM392" s="91" t="s">
        <v>218</v>
      </c>
      <c r="ETN392" s="91"/>
      <c r="ETO392" s="91"/>
      <c r="ETP392" s="91"/>
      <c r="ETQ392" s="91"/>
      <c r="ETR392" s="91"/>
      <c r="ETS392" s="91"/>
      <c r="ETT392" s="91"/>
      <c r="ETU392" s="91" t="s">
        <v>218</v>
      </c>
      <c r="ETV392" s="91"/>
      <c r="ETW392" s="91"/>
      <c r="ETX392" s="91"/>
      <c r="ETY392" s="91"/>
      <c r="ETZ392" s="91"/>
      <c r="EUA392" s="91"/>
      <c r="EUB392" s="91"/>
      <c r="EUC392" s="91" t="s">
        <v>218</v>
      </c>
      <c r="EUD392" s="91"/>
      <c r="EUE392" s="91"/>
      <c r="EUF392" s="91"/>
      <c r="EUG392" s="91"/>
      <c r="EUH392" s="91"/>
      <c r="EUI392" s="91"/>
      <c r="EUJ392" s="91"/>
      <c r="EUK392" s="91" t="s">
        <v>218</v>
      </c>
      <c r="EUL392" s="91"/>
      <c r="EUM392" s="91"/>
      <c r="EUN392" s="91"/>
      <c r="EUO392" s="91"/>
      <c r="EUP392" s="91"/>
      <c r="EUQ392" s="91"/>
      <c r="EUR392" s="91"/>
      <c r="EUS392" s="91" t="s">
        <v>218</v>
      </c>
      <c r="EUT392" s="91"/>
      <c r="EUU392" s="91"/>
      <c r="EUV392" s="91"/>
      <c r="EUW392" s="91"/>
      <c r="EUX392" s="91"/>
      <c r="EUY392" s="91"/>
      <c r="EUZ392" s="91"/>
      <c r="EVA392" s="91" t="s">
        <v>218</v>
      </c>
      <c r="EVB392" s="91"/>
      <c r="EVC392" s="91"/>
      <c r="EVD392" s="91"/>
      <c r="EVE392" s="91"/>
      <c r="EVF392" s="91"/>
      <c r="EVG392" s="91"/>
      <c r="EVH392" s="91"/>
      <c r="EVI392" s="91" t="s">
        <v>218</v>
      </c>
      <c r="EVJ392" s="91"/>
      <c r="EVK392" s="91"/>
      <c r="EVL392" s="91"/>
      <c r="EVM392" s="91"/>
      <c r="EVN392" s="91"/>
      <c r="EVO392" s="91"/>
      <c r="EVP392" s="91"/>
      <c r="EVQ392" s="91" t="s">
        <v>218</v>
      </c>
      <c r="EVR392" s="91"/>
      <c r="EVS392" s="91"/>
      <c r="EVT392" s="91"/>
      <c r="EVU392" s="91"/>
      <c r="EVV392" s="91"/>
      <c r="EVW392" s="91"/>
      <c r="EVX392" s="91"/>
      <c r="EVY392" s="91" t="s">
        <v>218</v>
      </c>
      <c r="EVZ392" s="91"/>
      <c r="EWA392" s="91"/>
      <c r="EWB392" s="91"/>
      <c r="EWC392" s="91"/>
      <c r="EWD392" s="91"/>
      <c r="EWE392" s="91"/>
      <c r="EWF392" s="91"/>
      <c r="EWG392" s="91" t="s">
        <v>218</v>
      </c>
      <c r="EWH392" s="91"/>
      <c r="EWI392" s="91"/>
      <c r="EWJ392" s="91"/>
      <c r="EWK392" s="91"/>
      <c r="EWL392" s="91"/>
      <c r="EWM392" s="91"/>
      <c r="EWN392" s="91"/>
      <c r="EWO392" s="91" t="s">
        <v>218</v>
      </c>
      <c r="EWP392" s="91"/>
      <c r="EWQ392" s="91"/>
      <c r="EWR392" s="91"/>
      <c r="EWS392" s="91"/>
      <c r="EWT392" s="91"/>
      <c r="EWU392" s="91"/>
      <c r="EWV392" s="91"/>
      <c r="EWW392" s="91" t="s">
        <v>218</v>
      </c>
      <c r="EWX392" s="91"/>
      <c r="EWY392" s="91"/>
      <c r="EWZ392" s="91"/>
      <c r="EXA392" s="91"/>
      <c r="EXB392" s="91"/>
      <c r="EXC392" s="91"/>
      <c r="EXD392" s="91"/>
      <c r="EXE392" s="91" t="s">
        <v>218</v>
      </c>
      <c r="EXF392" s="91"/>
      <c r="EXG392" s="91"/>
      <c r="EXH392" s="91"/>
      <c r="EXI392" s="91"/>
      <c r="EXJ392" s="91"/>
      <c r="EXK392" s="91"/>
      <c r="EXL392" s="91"/>
      <c r="EXM392" s="91" t="s">
        <v>218</v>
      </c>
      <c r="EXN392" s="91"/>
      <c r="EXO392" s="91"/>
      <c r="EXP392" s="91"/>
      <c r="EXQ392" s="91"/>
      <c r="EXR392" s="91"/>
      <c r="EXS392" s="91"/>
      <c r="EXT392" s="91"/>
      <c r="EXU392" s="91" t="s">
        <v>218</v>
      </c>
      <c r="EXV392" s="91"/>
      <c r="EXW392" s="91"/>
      <c r="EXX392" s="91"/>
      <c r="EXY392" s="91"/>
      <c r="EXZ392" s="91"/>
      <c r="EYA392" s="91"/>
      <c r="EYB392" s="91"/>
      <c r="EYC392" s="91" t="s">
        <v>218</v>
      </c>
      <c r="EYD392" s="91"/>
      <c r="EYE392" s="91"/>
      <c r="EYF392" s="91"/>
      <c r="EYG392" s="91"/>
      <c r="EYH392" s="91"/>
      <c r="EYI392" s="91"/>
      <c r="EYJ392" s="91"/>
      <c r="EYK392" s="91" t="s">
        <v>218</v>
      </c>
      <c r="EYL392" s="91"/>
      <c r="EYM392" s="91"/>
      <c r="EYN392" s="91"/>
      <c r="EYO392" s="91"/>
      <c r="EYP392" s="91"/>
      <c r="EYQ392" s="91"/>
      <c r="EYR392" s="91"/>
      <c r="EYS392" s="91" t="s">
        <v>218</v>
      </c>
      <c r="EYT392" s="91"/>
      <c r="EYU392" s="91"/>
      <c r="EYV392" s="91"/>
      <c r="EYW392" s="91"/>
      <c r="EYX392" s="91"/>
      <c r="EYY392" s="91"/>
      <c r="EYZ392" s="91"/>
      <c r="EZA392" s="91" t="s">
        <v>218</v>
      </c>
      <c r="EZB392" s="91"/>
      <c r="EZC392" s="91"/>
      <c r="EZD392" s="91"/>
      <c r="EZE392" s="91"/>
      <c r="EZF392" s="91"/>
      <c r="EZG392" s="91"/>
      <c r="EZH392" s="91"/>
      <c r="EZI392" s="91" t="s">
        <v>218</v>
      </c>
      <c r="EZJ392" s="91"/>
      <c r="EZK392" s="91"/>
      <c r="EZL392" s="91"/>
      <c r="EZM392" s="91"/>
      <c r="EZN392" s="91"/>
      <c r="EZO392" s="91"/>
      <c r="EZP392" s="91"/>
      <c r="EZQ392" s="91" t="s">
        <v>218</v>
      </c>
      <c r="EZR392" s="91"/>
      <c r="EZS392" s="91"/>
      <c r="EZT392" s="91"/>
      <c r="EZU392" s="91"/>
      <c r="EZV392" s="91"/>
      <c r="EZW392" s="91"/>
      <c r="EZX392" s="91"/>
      <c r="EZY392" s="91" t="s">
        <v>218</v>
      </c>
      <c r="EZZ392" s="91"/>
      <c r="FAA392" s="91"/>
      <c r="FAB392" s="91"/>
      <c r="FAC392" s="91"/>
      <c r="FAD392" s="91"/>
      <c r="FAE392" s="91"/>
      <c r="FAF392" s="91"/>
      <c r="FAG392" s="91" t="s">
        <v>218</v>
      </c>
      <c r="FAH392" s="91"/>
      <c r="FAI392" s="91"/>
      <c r="FAJ392" s="91"/>
      <c r="FAK392" s="91"/>
      <c r="FAL392" s="91"/>
      <c r="FAM392" s="91"/>
      <c r="FAN392" s="91"/>
      <c r="FAO392" s="91" t="s">
        <v>218</v>
      </c>
      <c r="FAP392" s="91"/>
      <c r="FAQ392" s="91"/>
      <c r="FAR392" s="91"/>
      <c r="FAS392" s="91"/>
      <c r="FAT392" s="91"/>
      <c r="FAU392" s="91"/>
      <c r="FAV392" s="91"/>
      <c r="FAW392" s="91" t="s">
        <v>218</v>
      </c>
      <c r="FAX392" s="91"/>
      <c r="FAY392" s="91"/>
      <c r="FAZ392" s="91"/>
      <c r="FBA392" s="91"/>
      <c r="FBB392" s="91"/>
      <c r="FBC392" s="91"/>
      <c r="FBD392" s="91"/>
      <c r="FBE392" s="91" t="s">
        <v>218</v>
      </c>
      <c r="FBF392" s="91"/>
      <c r="FBG392" s="91"/>
      <c r="FBH392" s="91"/>
      <c r="FBI392" s="91"/>
      <c r="FBJ392" s="91"/>
      <c r="FBK392" s="91"/>
      <c r="FBL392" s="91"/>
      <c r="FBM392" s="91" t="s">
        <v>218</v>
      </c>
      <c r="FBN392" s="91"/>
      <c r="FBO392" s="91"/>
      <c r="FBP392" s="91"/>
      <c r="FBQ392" s="91"/>
      <c r="FBR392" s="91"/>
      <c r="FBS392" s="91"/>
      <c r="FBT392" s="91"/>
      <c r="FBU392" s="91" t="s">
        <v>218</v>
      </c>
      <c r="FBV392" s="91"/>
      <c r="FBW392" s="91"/>
      <c r="FBX392" s="91"/>
      <c r="FBY392" s="91"/>
      <c r="FBZ392" s="91"/>
      <c r="FCA392" s="91"/>
      <c r="FCB392" s="91"/>
      <c r="FCC392" s="91" t="s">
        <v>218</v>
      </c>
      <c r="FCD392" s="91"/>
      <c r="FCE392" s="91"/>
      <c r="FCF392" s="91"/>
      <c r="FCG392" s="91"/>
      <c r="FCH392" s="91"/>
      <c r="FCI392" s="91"/>
      <c r="FCJ392" s="91"/>
      <c r="FCK392" s="91" t="s">
        <v>218</v>
      </c>
      <c r="FCL392" s="91"/>
      <c r="FCM392" s="91"/>
      <c r="FCN392" s="91"/>
      <c r="FCO392" s="91"/>
      <c r="FCP392" s="91"/>
      <c r="FCQ392" s="91"/>
      <c r="FCR392" s="91"/>
      <c r="FCS392" s="91" t="s">
        <v>218</v>
      </c>
      <c r="FCT392" s="91"/>
      <c r="FCU392" s="91"/>
      <c r="FCV392" s="91"/>
      <c r="FCW392" s="91"/>
      <c r="FCX392" s="91"/>
      <c r="FCY392" s="91"/>
      <c r="FCZ392" s="91"/>
      <c r="FDA392" s="91" t="s">
        <v>218</v>
      </c>
      <c r="FDB392" s="91"/>
      <c r="FDC392" s="91"/>
      <c r="FDD392" s="91"/>
      <c r="FDE392" s="91"/>
      <c r="FDF392" s="91"/>
      <c r="FDG392" s="91"/>
      <c r="FDH392" s="91"/>
      <c r="FDI392" s="91" t="s">
        <v>218</v>
      </c>
      <c r="FDJ392" s="91"/>
      <c r="FDK392" s="91"/>
      <c r="FDL392" s="91"/>
      <c r="FDM392" s="91"/>
      <c r="FDN392" s="91"/>
      <c r="FDO392" s="91"/>
      <c r="FDP392" s="91"/>
      <c r="FDQ392" s="91" t="s">
        <v>218</v>
      </c>
      <c r="FDR392" s="91"/>
      <c r="FDS392" s="91"/>
      <c r="FDT392" s="91"/>
      <c r="FDU392" s="91"/>
      <c r="FDV392" s="91"/>
      <c r="FDW392" s="91"/>
      <c r="FDX392" s="91"/>
      <c r="FDY392" s="91" t="s">
        <v>218</v>
      </c>
      <c r="FDZ392" s="91"/>
      <c r="FEA392" s="91"/>
      <c r="FEB392" s="91"/>
      <c r="FEC392" s="91"/>
      <c r="FED392" s="91"/>
      <c r="FEE392" s="91"/>
      <c r="FEF392" s="91"/>
      <c r="FEG392" s="91" t="s">
        <v>218</v>
      </c>
      <c r="FEH392" s="91"/>
      <c r="FEI392" s="91"/>
      <c r="FEJ392" s="91"/>
      <c r="FEK392" s="91"/>
      <c r="FEL392" s="91"/>
      <c r="FEM392" s="91"/>
      <c r="FEN392" s="91"/>
      <c r="FEO392" s="91" t="s">
        <v>218</v>
      </c>
      <c r="FEP392" s="91"/>
      <c r="FEQ392" s="91"/>
      <c r="FER392" s="91"/>
      <c r="FES392" s="91"/>
      <c r="FET392" s="91"/>
      <c r="FEU392" s="91"/>
      <c r="FEV392" s="91"/>
      <c r="FEW392" s="91" t="s">
        <v>218</v>
      </c>
      <c r="FEX392" s="91"/>
      <c r="FEY392" s="91"/>
      <c r="FEZ392" s="91"/>
      <c r="FFA392" s="91"/>
      <c r="FFB392" s="91"/>
      <c r="FFC392" s="91"/>
      <c r="FFD392" s="91"/>
      <c r="FFE392" s="91" t="s">
        <v>218</v>
      </c>
      <c r="FFF392" s="91"/>
      <c r="FFG392" s="91"/>
      <c r="FFH392" s="91"/>
      <c r="FFI392" s="91"/>
      <c r="FFJ392" s="91"/>
      <c r="FFK392" s="91"/>
      <c r="FFL392" s="91"/>
      <c r="FFM392" s="91" t="s">
        <v>218</v>
      </c>
      <c r="FFN392" s="91"/>
      <c r="FFO392" s="91"/>
      <c r="FFP392" s="91"/>
      <c r="FFQ392" s="91"/>
      <c r="FFR392" s="91"/>
      <c r="FFS392" s="91"/>
      <c r="FFT392" s="91"/>
      <c r="FFU392" s="91" t="s">
        <v>218</v>
      </c>
      <c r="FFV392" s="91"/>
      <c r="FFW392" s="91"/>
      <c r="FFX392" s="91"/>
      <c r="FFY392" s="91"/>
      <c r="FFZ392" s="91"/>
      <c r="FGA392" s="91"/>
      <c r="FGB392" s="91"/>
      <c r="FGC392" s="91" t="s">
        <v>218</v>
      </c>
      <c r="FGD392" s="91"/>
      <c r="FGE392" s="91"/>
      <c r="FGF392" s="91"/>
      <c r="FGG392" s="91"/>
      <c r="FGH392" s="91"/>
      <c r="FGI392" s="91"/>
      <c r="FGJ392" s="91"/>
      <c r="FGK392" s="91" t="s">
        <v>218</v>
      </c>
      <c r="FGL392" s="91"/>
      <c r="FGM392" s="91"/>
      <c r="FGN392" s="91"/>
      <c r="FGO392" s="91"/>
      <c r="FGP392" s="91"/>
      <c r="FGQ392" s="91"/>
      <c r="FGR392" s="91"/>
      <c r="FGS392" s="91" t="s">
        <v>218</v>
      </c>
      <c r="FGT392" s="91"/>
      <c r="FGU392" s="91"/>
      <c r="FGV392" s="91"/>
      <c r="FGW392" s="91"/>
      <c r="FGX392" s="91"/>
      <c r="FGY392" s="91"/>
      <c r="FGZ392" s="91"/>
      <c r="FHA392" s="91" t="s">
        <v>218</v>
      </c>
      <c r="FHB392" s="91"/>
      <c r="FHC392" s="91"/>
      <c r="FHD392" s="91"/>
      <c r="FHE392" s="91"/>
      <c r="FHF392" s="91"/>
      <c r="FHG392" s="91"/>
      <c r="FHH392" s="91"/>
      <c r="FHI392" s="91" t="s">
        <v>218</v>
      </c>
      <c r="FHJ392" s="91"/>
      <c r="FHK392" s="91"/>
      <c r="FHL392" s="91"/>
      <c r="FHM392" s="91"/>
      <c r="FHN392" s="91"/>
      <c r="FHO392" s="91"/>
      <c r="FHP392" s="91"/>
      <c r="FHQ392" s="91" t="s">
        <v>218</v>
      </c>
      <c r="FHR392" s="91"/>
      <c r="FHS392" s="91"/>
      <c r="FHT392" s="91"/>
      <c r="FHU392" s="91"/>
      <c r="FHV392" s="91"/>
      <c r="FHW392" s="91"/>
      <c r="FHX392" s="91"/>
      <c r="FHY392" s="91" t="s">
        <v>218</v>
      </c>
      <c r="FHZ392" s="91"/>
      <c r="FIA392" s="91"/>
      <c r="FIB392" s="91"/>
      <c r="FIC392" s="91"/>
      <c r="FID392" s="91"/>
      <c r="FIE392" s="91"/>
      <c r="FIF392" s="91"/>
      <c r="FIG392" s="91" t="s">
        <v>218</v>
      </c>
      <c r="FIH392" s="91"/>
      <c r="FII392" s="91"/>
      <c r="FIJ392" s="91"/>
      <c r="FIK392" s="91"/>
      <c r="FIL392" s="91"/>
      <c r="FIM392" s="91"/>
      <c r="FIN392" s="91"/>
      <c r="FIO392" s="91" t="s">
        <v>218</v>
      </c>
      <c r="FIP392" s="91"/>
      <c r="FIQ392" s="91"/>
      <c r="FIR392" s="91"/>
      <c r="FIS392" s="91"/>
      <c r="FIT392" s="91"/>
      <c r="FIU392" s="91"/>
      <c r="FIV392" s="91"/>
      <c r="FIW392" s="91" t="s">
        <v>218</v>
      </c>
      <c r="FIX392" s="91"/>
      <c r="FIY392" s="91"/>
      <c r="FIZ392" s="91"/>
      <c r="FJA392" s="91"/>
      <c r="FJB392" s="91"/>
      <c r="FJC392" s="91"/>
      <c r="FJD392" s="91"/>
      <c r="FJE392" s="91" t="s">
        <v>218</v>
      </c>
      <c r="FJF392" s="91"/>
      <c r="FJG392" s="91"/>
      <c r="FJH392" s="91"/>
      <c r="FJI392" s="91"/>
      <c r="FJJ392" s="91"/>
      <c r="FJK392" s="91"/>
      <c r="FJL392" s="91"/>
      <c r="FJM392" s="91" t="s">
        <v>218</v>
      </c>
      <c r="FJN392" s="91"/>
      <c r="FJO392" s="91"/>
      <c r="FJP392" s="91"/>
      <c r="FJQ392" s="91"/>
      <c r="FJR392" s="91"/>
      <c r="FJS392" s="91"/>
      <c r="FJT392" s="91"/>
      <c r="FJU392" s="91" t="s">
        <v>218</v>
      </c>
      <c r="FJV392" s="91"/>
      <c r="FJW392" s="91"/>
      <c r="FJX392" s="91"/>
      <c r="FJY392" s="91"/>
      <c r="FJZ392" s="91"/>
      <c r="FKA392" s="91"/>
      <c r="FKB392" s="91"/>
      <c r="FKC392" s="91" t="s">
        <v>218</v>
      </c>
      <c r="FKD392" s="91"/>
      <c r="FKE392" s="91"/>
      <c r="FKF392" s="91"/>
      <c r="FKG392" s="91"/>
      <c r="FKH392" s="91"/>
      <c r="FKI392" s="91"/>
      <c r="FKJ392" s="91"/>
      <c r="FKK392" s="91" t="s">
        <v>218</v>
      </c>
      <c r="FKL392" s="91"/>
      <c r="FKM392" s="91"/>
      <c r="FKN392" s="91"/>
      <c r="FKO392" s="91"/>
      <c r="FKP392" s="91"/>
      <c r="FKQ392" s="91"/>
      <c r="FKR392" s="91"/>
      <c r="FKS392" s="91" t="s">
        <v>218</v>
      </c>
      <c r="FKT392" s="91"/>
      <c r="FKU392" s="91"/>
      <c r="FKV392" s="91"/>
      <c r="FKW392" s="91"/>
      <c r="FKX392" s="91"/>
      <c r="FKY392" s="91"/>
      <c r="FKZ392" s="91"/>
      <c r="FLA392" s="91" t="s">
        <v>218</v>
      </c>
      <c r="FLB392" s="91"/>
      <c r="FLC392" s="91"/>
      <c r="FLD392" s="91"/>
      <c r="FLE392" s="91"/>
      <c r="FLF392" s="91"/>
      <c r="FLG392" s="91"/>
      <c r="FLH392" s="91"/>
      <c r="FLI392" s="91" t="s">
        <v>218</v>
      </c>
      <c r="FLJ392" s="91"/>
      <c r="FLK392" s="91"/>
      <c r="FLL392" s="91"/>
      <c r="FLM392" s="91"/>
      <c r="FLN392" s="91"/>
      <c r="FLO392" s="91"/>
      <c r="FLP392" s="91"/>
      <c r="FLQ392" s="91" t="s">
        <v>218</v>
      </c>
      <c r="FLR392" s="91"/>
      <c r="FLS392" s="91"/>
      <c r="FLT392" s="91"/>
      <c r="FLU392" s="91"/>
      <c r="FLV392" s="91"/>
      <c r="FLW392" s="91"/>
      <c r="FLX392" s="91"/>
      <c r="FLY392" s="91" t="s">
        <v>218</v>
      </c>
      <c r="FLZ392" s="91"/>
      <c r="FMA392" s="91"/>
      <c r="FMB392" s="91"/>
      <c r="FMC392" s="91"/>
      <c r="FMD392" s="91"/>
      <c r="FME392" s="91"/>
      <c r="FMF392" s="91"/>
      <c r="FMG392" s="91" t="s">
        <v>218</v>
      </c>
      <c r="FMH392" s="91"/>
      <c r="FMI392" s="91"/>
      <c r="FMJ392" s="91"/>
      <c r="FMK392" s="91"/>
      <c r="FML392" s="91"/>
      <c r="FMM392" s="91"/>
      <c r="FMN392" s="91"/>
      <c r="FMO392" s="91" t="s">
        <v>218</v>
      </c>
      <c r="FMP392" s="91"/>
      <c r="FMQ392" s="91"/>
      <c r="FMR392" s="91"/>
      <c r="FMS392" s="91"/>
      <c r="FMT392" s="91"/>
      <c r="FMU392" s="91"/>
      <c r="FMV392" s="91"/>
      <c r="FMW392" s="91" t="s">
        <v>218</v>
      </c>
      <c r="FMX392" s="91"/>
      <c r="FMY392" s="91"/>
      <c r="FMZ392" s="91"/>
      <c r="FNA392" s="91"/>
      <c r="FNB392" s="91"/>
      <c r="FNC392" s="91"/>
      <c r="FND392" s="91"/>
      <c r="FNE392" s="91" t="s">
        <v>218</v>
      </c>
      <c r="FNF392" s="91"/>
      <c r="FNG392" s="91"/>
      <c r="FNH392" s="91"/>
      <c r="FNI392" s="91"/>
      <c r="FNJ392" s="91"/>
      <c r="FNK392" s="91"/>
      <c r="FNL392" s="91"/>
      <c r="FNM392" s="91" t="s">
        <v>218</v>
      </c>
      <c r="FNN392" s="91"/>
      <c r="FNO392" s="91"/>
      <c r="FNP392" s="91"/>
      <c r="FNQ392" s="91"/>
      <c r="FNR392" s="91"/>
      <c r="FNS392" s="91"/>
      <c r="FNT392" s="91"/>
      <c r="FNU392" s="91" t="s">
        <v>218</v>
      </c>
      <c r="FNV392" s="91"/>
      <c r="FNW392" s="91"/>
      <c r="FNX392" s="91"/>
      <c r="FNY392" s="91"/>
      <c r="FNZ392" s="91"/>
      <c r="FOA392" s="91"/>
      <c r="FOB392" s="91"/>
      <c r="FOC392" s="91" t="s">
        <v>218</v>
      </c>
      <c r="FOD392" s="91"/>
      <c r="FOE392" s="91"/>
      <c r="FOF392" s="91"/>
      <c r="FOG392" s="91"/>
      <c r="FOH392" s="91"/>
      <c r="FOI392" s="91"/>
      <c r="FOJ392" s="91"/>
      <c r="FOK392" s="91" t="s">
        <v>218</v>
      </c>
      <c r="FOL392" s="91"/>
      <c r="FOM392" s="91"/>
      <c r="FON392" s="91"/>
      <c r="FOO392" s="91"/>
      <c r="FOP392" s="91"/>
      <c r="FOQ392" s="91"/>
      <c r="FOR392" s="91"/>
      <c r="FOS392" s="91" t="s">
        <v>218</v>
      </c>
      <c r="FOT392" s="91"/>
      <c r="FOU392" s="91"/>
      <c r="FOV392" s="91"/>
      <c r="FOW392" s="91"/>
      <c r="FOX392" s="91"/>
      <c r="FOY392" s="91"/>
      <c r="FOZ392" s="91"/>
      <c r="FPA392" s="91" t="s">
        <v>218</v>
      </c>
      <c r="FPB392" s="91"/>
      <c r="FPC392" s="91"/>
      <c r="FPD392" s="91"/>
      <c r="FPE392" s="91"/>
      <c r="FPF392" s="91"/>
      <c r="FPG392" s="91"/>
      <c r="FPH392" s="91"/>
      <c r="FPI392" s="91" t="s">
        <v>218</v>
      </c>
      <c r="FPJ392" s="91"/>
      <c r="FPK392" s="91"/>
      <c r="FPL392" s="91"/>
      <c r="FPM392" s="91"/>
      <c r="FPN392" s="91"/>
      <c r="FPO392" s="91"/>
      <c r="FPP392" s="91"/>
      <c r="FPQ392" s="91" t="s">
        <v>218</v>
      </c>
      <c r="FPR392" s="91"/>
      <c r="FPS392" s="91"/>
      <c r="FPT392" s="91"/>
      <c r="FPU392" s="91"/>
      <c r="FPV392" s="91"/>
      <c r="FPW392" s="91"/>
      <c r="FPX392" s="91"/>
      <c r="FPY392" s="91" t="s">
        <v>218</v>
      </c>
      <c r="FPZ392" s="91"/>
      <c r="FQA392" s="91"/>
      <c r="FQB392" s="91"/>
      <c r="FQC392" s="91"/>
      <c r="FQD392" s="91"/>
      <c r="FQE392" s="91"/>
      <c r="FQF392" s="91"/>
      <c r="FQG392" s="91" t="s">
        <v>218</v>
      </c>
      <c r="FQH392" s="91"/>
      <c r="FQI392" s="91"/>
      <c r="FQJ392" s="91"/>
      <c r="FQK392" s="91"/>
      <c r="FQL392" s="91"/>
      <c r="FQM392" s="91"/>
      <c r="FQN392" s="91"/>
      <c r="FQO392" s="91" t="s">
        <v>218</v>
      </c>
      <c r="FQP392" s="91"/>
      <c r="FQQ392" s="91"/>
      <c r="FQR392" s="91"/>
      <c r="FQS392" s="91"/>
      <c r="FQT392" s="91"/>
      <c r="FQU392" s="91"/>
      <c r="FQV392" s="91"/>
      <c r="FQW392" s="91" t="s">
        <v>218</v>
      </c>
      <c r="FQX392" s="91"/>
      <c r="FQY392" s="91"/>
      <c r="FQZ392" s="91"/>
      <c r="FRA392" s="91"/>
      <c r="FRB392" s="91"/>
      <c r="FRC392" s="91"/>
      <c r="FRD392" s="91"/>
      <c r="FRE392" s="91" t="s">
        <v>218</v>
      </c>
      <c r="FRF392" s="91"/>
      <c r="FRG392" s="91"/>
      <c r="FRH392" s="91"/>
      <c r="FRI392" s="91"/>
      <c r="FRJ392" s="91"/>
      <c r="FRK392" s="91"/>
      <c r="FRL392" s="91"/>
      <c r="FRM392" s="91" t="s">
        <v>218</v>
      </c>
      <c r="FRN392" s="91"/>
      <c r="FRO392" s="91"/>
      <c r="FRP392" s="91"/>
      <c r="FRQ392" s="91"/>
      <c r="FRR392" s="91"/>
      <c r="FRS392" s="91"/>
      <c r="FRT392" s="91"/>
      <c r="FRU392" s="91" t="s">
        <v>218</v>
      </c>
      <c r="FRV392" s="91"/>
      <c r="FRW392" s="91"/>
      <c r="FRX392" s="91"/>
      <c r="FRY392" s="91"/>
      <c r="FRZ392" s="91"/>
      <c r="FSA392" s="91"/>
      <c r="FSB392" s="91"/>
      <c r="FSC392" s="91" t="s">
        <v>218</v>
      </c>
      <c r="FSD392" s="91"/>
      <c r="FSE392" s="91"/>
      <c r="FSF392" s="91"/>
      <c r="FSG392" s="91"/>
      <c r="FSH392" s="91"/>
      <c r="FSI392" s="91"/>
      <c r="FSJ392" s="91"/>
      <c r="FSK392" s="91" t="s">
        <v>218</v>
      </c>
      <c r="FSL392" s="91"/>
      <c r="FSM392" s="91"/>
      <c r="FSN392" s="91"/>
      <c r="FSO392" s="91"/>
      <c r="FSP392" s="91"/>
      <c r="FSQ392" s="91"/>
      <c r="FSR392" s="91"/>
      <c r="FSS392" s="91" t="s">
        <v>218</v>
      </c>
      <c r="FST392" s="91"/>
      <c r="FSU392" s="91"/>
      <c r="FSV392" s="91"/>
      <c r="FSW392" s="91"/>
      <c r="FSX392" s="91"/>
      <c r="FSY392" s="91"/>
      <c r="FSZ392" s="91"/>
      <c r="FTA392" s="91" t="s">
        <v>218</v>
      </c>
      <c r="FTB392" s="91"/>
      <c r="FTC392" s="91"/>
      <c r="FTD392" s="91"/>
      <c r="FTE392" s="91"/>
      <c r="FTF392" s="91"/>
      <c r="FTG392" s="91"/>
      <c r="FTH392" s="91"/>
      <c r="FTI392" s="91" t="s">
        <v>218</v>
      </c>
      <c r="FTJ392" s="91"/>
      <c r="FTK392" s="91"/>
      <c r="FTL392" s="91"/>
      <c r="FTM392" s="91"/>
      <c r="FTN392" s="91"/>
      <c r="FTO392" s="91"/>
      <c r="FTP392" s="91"/>
      <c r="FTQ392" s="91" t="s">
        <v>218</v>
      </c>
      <c r="FTR392" s="91"/>
      <c r="FTS392" s="91"/>
      <c r="FTT392" s="91"/>
      <c r="FTU392" s="91"/>
      <c r="FTV392" s="91"/>
      <c r="FTW392" s="91"/>
      <c r="FTX392" s="91"/>
      <c r="FTY392" s="91" t="s">
        <v>218</v>
      </c>
      <c r="FTZ392" s="91"/>
      <c r="FUA392" s="91"/>
      <c r="FUB392" s="91"/>
      <c r="FUC392" s="91"/>
      <c r="FUD392" s="91"/>
      <c r="FUE392" s="91"/>
      <c r="FUF392" s="91"/>
      <c r="FUG392" s="91" t="s">
        <v>218</v>
      </c>
      <c r="FUH392" s="91"/>
      <c r="FUI392" s="91"/>
      <c r="FUJ392" s="91"/>
      <c r="FUK392" s="91"/>
      <c r="FUL392" s="91"/>
      <c r="FUM392" s="91"/>
      <c r="FUN392" s="91"/>
      <c r="FUO392" s="91" t="s">
        <v>218</v>
      </c>
      <c r="FUP392" s="91"/>
      <c r="FUQ392" s="91"/>
      <c r="FUR392" s="91"/>
      <c r="FUS392" s="91"/>
      <c r="FUT392" s="91"/>
      <c r="FUU392" s="91"/>
      <c r="FUV392" s="91"/>
      <c r="FUW392" s="91" t="s">
        <v>218</v>
      </c>
      <c r="FUX392" s="91"/>
      <c r="FUY392" s="91"/>
      <c r="FUZ392" s="91"/>
      <c r="FVA392" s="91"/>
      <c r="FVB392" s="91"/>
      <c r="FVC392" s="91"/>
      <c r="FVD392" s="91"/>
      <c r="FVE392" s="91" t="s">
        <v>218</v>
      </c>
      <c r="FVF392" s="91"/>
      <c r="FVG392" s="91"/>
      <c r="FVH392" s="91"/>
      <c r="FVI392" s="91"/>
      <c r="FVJ392" s="91"/>
      <c r="FVK392" s="91"/>
      <c r="FVL392" s="91"/>
      <c r="FVM392" s="91" t="s">
        <v>218</v>
      </c>
      <c r="FVN392" s="91"/>
      <c r="FVO392" s="91"/>
      <c r="FVP392" s="91"/>
      <c r="FVQ392" s="91"/>
      <c r="FVR392" s="91"/>
      <c r="FVS392" s="91"/>
      <c r="FVT392" s="91"/>
      <c r="FVU392" s="91" t="s">
        <v>218</v>
      </c>
      <c r="FVV392" s="91"/>
      <c r="FVW392" s="91"/>
      <c r="FVX392" s="91"/>
      <c r="FVY392" s="91"/>
      <c r="FVZ392" s="91"/>
      <c r="FWA392" s="91"/>
      <c r="FWB392" s="91"/>
      <c r="FWC392" s="91" t="s">
        <v>218</v>
      </c>
      <c r="FWD392" s="91"/>
      <c r="FWE392" s="91"/>
      <c r="FWF392" s="91"/>
      <c r="FWG392" s="91"/>
      <c r="FWH392" s="91"/>
      <c r="FWI392" s="91"/>
      <c r="FWJ392" s="91"/>
      <c r="FWK392" s="91" t="s">
        <v>218</v>
      </c>
      <c r="FWL392" s="91"/>
      <c r="FWM392" s="91"/>
      <c r="FWN392" s="91"/>
      <c r="FWO392" s="91"/>
      <c r="FWP392" s="91"/>
      <c r="FWQ392" s="91"/>
      <c r="FWR392" s="91"/>
      <c r="FWS392" s="91" t="s">
        <v>218</v>
      </c>
      <c r="FWT392" s="91"/>
      <c r="FWU392" s="91"/>
      <c r="FWV392" s="91"/>
      <c r="FWW392" s="91"/>
      <c r="FWX392" s="91"/>
      <c r="FWY392" s="91"/>
      <c r="FWZ392" s="91"/>
      <c r="FXA392" s="91" t="s">
        <v>218</v>
      </c>
      <c r="FXB392" s="91"/>
      <c r="FXC392" s="91"/>
      <c r="FXD392" s="91"/>
      <c r="FXE392" s="91"/>
      <c r="FXF392" s="91"/>
      <c r="FXG392" s="91"/>
      <c r="FXH392" s="91"/>
      <c r="FXI392" s="91" t="s">
        <v>218</v>
      </c>
      <c r="FXJ392" s="91"/>
      <c r="FXK392" s="91"/>
      <c r="FXL392" s="91"/>
      <c r="FXM392" s="91"/>
      <c r="FXN392" s="91"/>
      <c r="FXO392" s="91"/>
      <c r="FXP392" s="91"/>
      <c r="FXQ392" s="91" t="s">
        <v>218</v>
      </c>
      <c r="FXR392" s="91"/>
      <c r="FXS392" s="91"/>
      <c r="FXT392" s="91"/>
      <c r="FXU392" s="91"/>
      <c r="FXV392" s="91"/>
      <c r="FXW392" s="91"/>
      <c r="FXX392" s="91"/>
      <c r="FXY392" s="91" t="s">
        <v>218</v>
      </c>
      <c r="FXZ392" s="91"/>
      <c r="FYA392" s="91"/>
      <c r="FYB392" s="91"/>
      <c r="FYC392" s="91"/>
      <c r="FYD392" s="91"/>
      <c r="FYE392" s="91"/>
      <c r="FYF392" s="91"/>
      <c r="FYG392" s="91" t="s">
        <v>218</v>
      </c>
      <c r="FYH392" s="91"/>
      <c r="FYI392" s="91"/>
      <c r="FYJ392" s="91"/>
      <c r="FYK392" s="91"/>
      <c r="FYL392" s="91"/>
      <c r="FYM392" s="91"/>
      <c r="FYN392" s="91"/>
      <c r="FYO392" s="91" t="s">
        <v>218</v>
      </c>
      <c r="FYP392" s="91"/>
      <c r="FYQ392" s="91"/>
      <c r="FYR392" s="91"/>
      <c r="FYS392" s="91"/>
      <c r="FYT392" s="91"/>
      <c r="FYU392" s="91"/>
      <c r="FYV392" s="91"/>
      <c r="FYW392" s="91" t="s">
        <v>218</v>
      </c>
      <c r="FYX392" s="91"/>
      <c r="FYY392" s="91"/>
      <c r="FYZ392" s="91"/>
      <c r="FZA392" s="91"/>
      <c r="FZB392" s="91"/>
      <c r="FZC392" s="91"/>
      <c r="FZD392" s="91"/>
      <c r="FZE392" s="91" t="s">
        <v>218</v>
      </c>
      <c r="FZF392" s="91"/>
      <c r="FZG392" s="91"/>
      <c r="FZH392" s="91"/>
      <c r="FZI392" s="91"/>
      <c r="FZJ392" s="91"/>
      <c r="FZK392" s="91"/>
      <c r="FZL392" s="91"/>
      <c r="FZM392" s="91" t="s">
        <v>218</v>
      </c>
      <c r="FZN392" s="91"/>
      <c r="FZO392" s="91"/>
      <c r="FZP392" s="91"/>
      <c r="FZQ392" s="91"/>
      <c r="FZR392" s="91"/>
      <c r="FZS392" s="91"/>
      <c r="FZT392" s="91"/>
      <c r="FZU392" s="91" t="s">
        <v>218</v>
      </c>
      <c r="FZV392" s="91"/>
      <c r="FZW392" s="91"/>
      <c r="FZX392" s="91"/>
      <c r="FZY392" s="91"/>
      <c r="FZZ392" s="91"/>
      <c r="GAA392" s="91"/>
      <c r="GAB392" s="91"/>
      <c r="GAC392" s="91" t="s">
        <v>218</v>
      </c>
      <c r="GAD392" s="91"/>
      <c r="GAE392" s="91"/>
      <c r="GAF392" s="91"/>
      <c r="GAG392" s="91"/>
      <c r="GAH392" s="91"/>
      <c r="GAI392" s="91"/>
      <c r="GAJ392" s="91"/>
      <c r="GAK392" s="91" t="s">
        <v>218</v>
      </c>
      <c r="GAL392" s="91"/>
      <c r="GAM392" s="91"/>
      <c r="GAN392" s="91"/>
      <c r="GAO392" s="91"/>
      <c r="GAP392" s="91"/>
      <c r="GAQ392" s="91"/>
      <c r="GAR392" s="91"/>
      <c r="GAS392" s="91" t="s">
        <v>218</v>
      </c>
      <c r="GAT392" s="91"/>
      <c r="GAU392" s="91"/>
      <c r="GAV392" s="91"/>
      <c r="GAW392" s="91"/>
      <c r="GAX392" s="91"/>
      <c r="GAY392" s="91"/>
      <c r="GAZ392" s="91"/>
      <c r="GBA392" s="91" t="s">
        <v>218</v>
      </c>
      <c r="GBB392" s="91"/>
      <c r="GBC392" s="91"/>
      <c r="GBD392" s="91"/>
      <c r="GBE392" s="91"/>
      <c r="GBF392" s="91"/>
      <c r="GBG392" s="91"/>
      <c r="GBH392" s="91"/>
      <c r="GBI392" s="91" t="s">
        <v>218</v>
      </c>
      <c r="GBJ392" s="91"/>
      <c r="GBK392" s="91"/>
      <c r="GBL392" s="91"/>
      <c r="GBM392" s="91"/>
      <c r="GBN392" s="91"/>
      <c r="GBO392" s="91"/>
      <c r="GBP392" s="91"/>
      <c r="GBQ392" s="91" t="s">
        <v>218</v>
      </c>
      <c r="GBR392" s="91"/>
      <c r="GBS392" s="91"/>
      <c r="GBT392" s="91"/>
      <c r="GBU392" s="91"/>
      <c r="GBV392" s="91"/>
      <c r="GBW392" s="91"/>
      <c r="GBX392" s="91"/>
      <c r="GBY392" s="91" t="s">
        <v>218</v>
      </c>
      <c r="GBZ392" s="91"/>
      <c r="GCA392" s="91"/>
      <c r="GCB392" s="91"/>
      <c r="GCC392" s="91"/>
      <c r="GCD392" s="91"/>
      <c r="GCE392" s="91"/>
      <c r="GCF392" s="91"/>
      <c r="GCG392" s="91" t="s">
        <v>218</v>
      </c>
      <c r="GCH392" s="91"/>
      <c r="GCI392" s="91"/>
      <c r="GCJ392" s="91"/>
      <c r="GCK392" s="91"/>
      <c r="GCL392" s="91"/>
      <c r="GCM392" s="91"/>
      <c r="GCN392" s="91"/>
      <c r="GCO392" s="91" t="s">
        <v>218</v>
      </c>
      <c r="GCP392" s="91"/>
      <c r="GCQ392" s="91"/>
      <c r="GCR392" s="91"/>
      <c r="GCS392" s="91"/>
      <c r="GCT392" s="91"/>
      <c r="GCU392" s="91"/>
      <c r="GCV392" s="91"/>
      <c r="GCW392" s="91" t="s">
        <v>218</v>
      </c>
      <c r="GCX392" s="91"/>
      <c r="GCY392" s="91"/>
      <c r="GCZ392" s="91"/>
      <c r="GDA392" s="91"/>
      <c r="GDB392" s="91"/>
      <c r="GDC392" s="91"/>
      <c r="GDD392" s="91"/>
      <c r="GDE392" s="91" t="s">
        <v>218</v>
      </c>
      <c r="GDF392" s="91"/>
      <c r="GDG392" s="91"/>
      <c r="GDH392" s="91"/>
      <c r="GDI392" s="91"/>
      <c r="GDJ392" s="91"/>
      <c r="GDK392" s="91"/>
      <c r="GDL392" s="91"/>
      <c r="GDM392" s="91" t="s">
        <v>218</v>
      </c>
      <c r="GDN392" s="91"/>
      <c r="GDO392" s="91"/>
      <c r="GDP392" s="91"/>
      <c r="GDQ392" s="91"/>
      <c r="GDR392" s="91"/>
      <c r="GDS392" s="91"/>
      <c r="GDT392" s="91"/>
      <c r="GDU392" s="91" t="s">
        <v>218</v>
      </c>
      <c r="GDV392" s="91"/>
      <c r="GDW392" s="91"/>
      <c r="GDX392" s="91"/>
      <c r="GDY392" s="91"/>
      <c r="GDZ392" s="91"/>
      <c r="GEA392" s="91"/>
      <c r="GEB392" s="91"/>
      <c r="GEC392" s="91" t="s">
        <v>218</v>
      </c>
      <c r="GED392" s="91"/>
      <c r="GEE392" s="91"/>
      <c r="GEF392" s="91"/>
      <c r="GEG392" s="91"/>
      <c r="GEH392" s="91"/>
      <c r="GEI392" s="91"/>
      <c r="GEJ392" s="91"/>
      <c r="GEK392" s="91" t="s">
        <v>218</v>
      </c>
      <c r="GEL392" s="91"/>
      <c r="GEM392" s="91"/>
      <c r="GEN392" s="91"/>
      <c r="GEO392" s="91"/>
      <c r="GEP392" s="91"/>
      <c r="GEQ392" s="91"/>
      <c r="GER392" s="91"/>
      <c r="GES392" s="91" t="s">
        <v>218</v>
      </c>
      <c r="GET392" s="91"/>
      <c r="GEU392" s="91"/>
      <c r="GEV392" s="91"/>
      <c r="GEW392" s="91"/>
      <c r="GEX392" s="91"/>
      <c r="GEY392" s="91"/>
      <c r="GEZ392" s="91"/>
      <c r="GFA392" s="91" t="s">
        <v>218</v>
      </c>
      <c r="GFB392" s="91"/>
      <c r="GFC392" s="91"/>
      <c r="GFD392" s="91"/>
      <c r="GFE392" s="91"/>
      <c r="GFF392" s="91"/>
      <c r="GFG392" s="91"/>
      <c r="GFH392" s="91"/>
      <c r="GFI392" s="91" t="s">
        <v>218</v>
      </c>
      <c r="GFJ392" s="91"/>
      <c r="GFK392" s="91"/>
      <c r="GFL392" s="91"/>
      <c r="GFM392" s="91"/>
      <c r="GFN392" s="91"/>
      <c r="GFO392" s="91"/>
      <c r="GFP392" s="91"/>
      <c r="GFQ392" s="91" t="s">
        <v>218</v>
      </c>
      <c r="GFR392" s="91"/>
      <c r="GFS392" s="91"/>
      <c r="GFT392" s="91"/>
      <c r="GFU392" s="91"/>
      <c r="GFV392" s="91"/>
      <c r="GFW392" s="91"/>
      <c r="GFX392" s="91"/>
      <c r="GFY392" s="91" t="s">
        <v>218</v>
      </c>
      <c r="GFZ392" s="91"/>
      <c r="GGA392" s="91"/>
      <c r="GGB392" s="91"/>
      <c r="GGC392" s="91"/>
      <c r="GGD392" s="91"/>
      <c r="GGE392" s="91"/>
      <c r="GGF392" s="91"/>
      <c r="GGG392" s="91" t="s">
        <v>218</v>
      </c>
      <c r="GGH392" s="91"/>
      <c r="GGI392" s="91"/>
      <c r="GGJ392" s="91"/>
      <c r="GGK392" s="91"/>
      <c r="GGL392" s="91"/>
      <c r="GGM392" s="91"/>
      <c r="GGN392" s="91"/>
      <c r="GGO392" s="91" t="s">
        <v>218</v>
      </c>
      <c r="GGP392" s="91"/>
      <c r="GGQ392" s="91"/>
      <c r="GGR392" s="91"/>
      <c r="GGS392" s="91"/>
      <c r="GGT392" s="91"/>
      <c r="GGU392" s="91"/>
      <c r="GGV392" s="91"/>
      <c r="GGW392" s="91" t="s">
        <v>218</v>
      </c>
      <c r="GGX392" s="91"/>
      <c r="GGY392" s="91"/>
      <c r="GGZ392" s="91"/>
      <c r="GHA392" s="91"/>
      <c r="GHB392" s="91"/>
      <c r="GHC392" s="91"/>
      <c r="GHD392" s="91"/>
      <c r="GHE392" s="91" t="s">
        <v>218</v>
      </c>
      <c r="GHF392" s="91"/>
      <c r="GHG392" s="91"/>
      <c r="GHH392" s="91"/>
      <c r="GHI392" s="91"/>
      <c r="GHJ392" s="91"/>
      <c r="GHK392" s="91"/>
      <c r="GHL392" s="91"/>
      <c r="GHM392" s="91" t="s">
        <v>218</v>
      </c>
      <c r="GHN392" s="91"/>
      <c r="GHO392" s="91"/>
      <c r="GHP392" s="91"/>
      <c r="GHQ392" s="91"/>
      <c r="GHR392" s="91"/>
      <c r="GHS392" s="91"/>
      <c r="GHT392" s="91"/>
      <c r="GHU392" s="91" t="s">
        <v>218</v>
      </c>
      <c r="GHV392" s="91"/>
      <c r="GHW392" s="91"/>
      <c r="GHX392" s="91"/>
      <c r="GHY392" s="91"/>
      <c r="GHZ392" s="91"/>
      <c r="GIA392" s="91"/>
      <c r="GIB392" s="91"/>
      <c r="GIC392" s="91" t="s">
        <v>218</v>
      </c>
      <c r="GID392" s="91"/>
      <c r="GIE392" s="91"/>
      <c r="GIF392" s="91"/>
      <c r="GIG392" s="91"/>
      <c r="GIH392" s="91"/>
      <c r="GII392" s="91"/>
      <c r="GIJ392" s="91"/>
      <c r="GIK392" s="91" t="s">
        <v>218</v>
      </c>
      <c r="GIL392" s="91"/>
      <c r="GIM392" s="91"/>
      <c r="GIN392" s="91"/>
      <c r="GIO392" s="91"/>
      <c r="GIP392" s="91"/>
      <c r="GIQ392" s="91"/>
      <c r="GIR392" s="91"/>
      <c r="GIS392" s="91" t="s">
        <v>218</v>
      </c>
      <c r="GIT392" s="91"/>
      <c r="GIU392" s="91"/>
      <c r="GIV392" s="91"/>
      <c r="GIW392" s="91"/>
      <c r="GIX392" s="91"/>
      <c r="GIY392" s="91"/>
      <c r="GIZ392" s="91"/>
      <c r="GJA392" s="91" t="s">
        <v>218</v>
      </c>
      <c r="GJB392" s="91"/>
      <c r="GJC392" s="91"/>
      <c r="GJD392" s="91"/>
      <c r="GJE392" s="91"/>
      <c r="GJF392" s="91"/>
      <c r="GJG392" s="91"/>
      <c r="GJH392" s="91"/>
      <c r="GJI392" s="91" t="s">
        <v>218</v>
      </c>
      <c r="GJJ392" s="91"/>
      <c r="GJK392" s="91"/>
      <c r="GJL392" s="91"/>
      <c r="GJM392" s="91"/>
      <c r="GJN392" s="91"/>
      <c r="GJO392" s="91"/>
      <c r="GJP392" s="91"/>
      <c r="GJQ392" s="91" t="s">
        <v>218</v>
      </c>
      <c r="GJR392" s="91"/>
      <c r="GJS392" s="91"/>
      <c r="GJT392" s="91"/>
      <c r="GJU392" s="91"/>
      <c r="GJV392" s="91"/>
      <c r="GJW392" s="91"/>
      <c r="GJX392" s="91"/>
      <c r="GJY392" s="91" t="s">
        <v>218</v>
      </c>
      <c r="GJZ392" s="91"/>
      <c r="GKA392" s="91"/>
      <c r="GKB392" s="91"/>
      <c r="GKC392" s="91"/>
      <c r="GKD392" s="91"/>
      <c r="GKE392" s="91"/>
      <c r="GKF392" s="91"/>
      <c r="GKG392" s="91" t="s">
        <v>218</v>
      </c>
      <c r="GKH392" s="91"/>
      <c r="GKI392" s="91"/>
      <c r="GKJ392" s="91"/>
      <c r="GKK392" s="91"/>
      <c r="GKL392" s="91"/>
      <c r="GKM392" s="91"/>
      <c r="GKN392" s="91"/>
      <c r="GKO392" s="91" t="s">
        <v>218</v>
      </c>
      <c r="GKP392" s="91"/>
      <c r="GKQ392" s="91"/>
      <c r="GKR392" s="91"/>
      <c r="GKS392" s="91"/>
      <c r="GKT392" s="91"/>
      <c r="GKU392" s="91"/>
      <c r="GKV392" s="91"/>
      <c r="GKW392" s="91" t="s">
        <v>218</v>
      </c>
      <c r="GKX392" s="91"/>
      <c r="GKY392" s="91"/>
      <c r="GKZ392" s="91"/>
      <c r="GLA392" s="91"/>
      <c r="GLB392" s="91"/>
      <c r="GLC392" s="91"/>
      <c r="GLD392" s="91"/>
      <c r="GLE392" s="91" t="s">
        <v>218</v>
      </c>
      <c r="GLF392" s="91"/>
      <c r="GLG392" s="91"/>
      <c r="GLH392" s="91"/>
      <c r="GLI392" s="91"/>
      <c r="GLJ392" s="91"/>
      <c r="GLK392" s="91"/>
      <c r="GLL392" s="91"/>
      <c r="GLM392" s="91" t="s">
        <v>218</v>
      </c>
      <c r="GLN392" s="91"/>
      <c r="GLO392" s="91"/>
      <c r="GLP392" s="91"/>
      <c r="GLQ392" s="91"/>
      <c r="GLR392" s="91"/>
      <c r="GLS392" s="91"/>
      <c r="GLT392" s="91"/>
      <c r="GLU392" s="91" t="s">
        <v>218</v>
      </c>
      <c r="GLV392" s="91"/>
      <c r="GLW392" s="91"/>
      <c r="GLX392" s="91"/>
      <c r="GLY392" s="91"/>
      <c r="GLZ392" s="91"/>
      <c r="GMA392" s="91"/>
      <c r="GMB392" s="91"/>
      <c r="GMC392" s="91" t="s">
        <v>218</v>
      </c>
      <c r="GMD392" s="91"/>
      <c r="GME392" s="91"/>
      <c r="GMF392" s="91"/>
      <c r="GMG392" s="91"/>
      <c r="GMH392" s="91"/>
      <c r="GMI392" s="91"/>
      <c r="GMJ392" s="91"/>
      <c r="GMK392" s="91" t="s">
        <v>218</v>
      </c>
      <c r="GML392" s="91"/>
      <c r="GMM392" s="91"/>
      <c r="GMN392" s="91"/>
      <c r="GMO392" s="91"/>
      <c r="GMP392" s="91"/>
      <c r="GMQ392" s="91"/>
      <c r="GMR392" s="91"/>
      <c r="GMS392" s="91" t="s">
        <v>218</v>
      </c>
      <c r="GMT392" s="91"/>
      <c r="GMU392" s="91"/>
      <c r="GMV392" s="91"/>
      <c r="GMW392" s="91"/>
      <c r="GMX392" s="91"/>
      <c r="GMY392" s="91"/>
      <c r="GMZ392" s="91"/>
      <c r="GNA392" s="91" t="s">
        <v>218</v>
      </c>
      <c r="GNB392" s="91"/>
      <c r="GNC392" s="91"/>
      <c r="GND392" s="91"/>
      <c r="GNE392" s="91"/>
      <c r="GNF392" s="91"/>
      <c r="GNG392" s="91"/>
      <c r="GNH392" s="91"/>
      <c r="GNI392" s="91" t="s">
        <v>218</v>
      </c>
      <c r="GNJ392" s="91"/>
      <c r="GNK392" s="91"/>
      <c r="GNL392" s="91"/>
      <c r="GNM392" s="91"/>
      <c r="GNN392" s="91"/>
      <c r="GNO392" s="91"/>
      <c r="GNP392" s="91"/>
      <c r="GNQ392" s="91" t="s">
        <v>218</v>
      </c>
      <c r="GNR392" s="91"/>
      <c r="GNS392" s="91"/>
      <c r="GNT392" s="91"/>
      <c r="GNU392" s="91"/>
      <c r="GNV392" s="91"/>
      <c r="GNW392" s="91"/>
      <c r="GNX392" s="91"/>
      <c r="GNY392" s="91" t="s">
        <v>218</v>
      </c>
      <c r="GNZ392" s="91"/>
      <c r="GOA392" s="91"/>
      <c r="GOB392" s="91"/>
      <c r="GOC392" s="91"/>
      <c r="GOD392" s="91"/>
      <c r="GOE392" s="91"/>
      <c r="GOF392" s="91"/>
      <c r="GOG392" s="91" t="s">
        <v>218</v>
      </c>
      <c r="GOH392" s="91"/>
      <c r="GOI392" s="91"/>
      <c r="GOJ392" s="91"/>
      <c r="GOK392" s="91"/>
      <c r="GOL392" s="91"/>
      <c r="GOM392" s="91"/>
      <c r="GON392" s="91"/>
      <c r="GOO392" s="91" t="s">
        <v>218</v>
      </c>
      <c r="GOP392" s="91"/>
      <c r="GOQ392" s="91"/>
      <c r="GOR392" s="91"/>
      <c r="GOS392" s="91"/>
      <c r="GOT392" s="91"/>
      <c r="GOU392" s="91"/>
      <c r="GOV392" s="91"/>
      <c r="GOW392" s="91" t="s">
        <v>218</v>
      </c>
      <c r="GOX392" s="91"/>
      <c r="GOY392" s="91"/>
      <c r="GOZ392" s="91"/>
      <c r="GPA392" s="91"/>
      <c r="GPB392" s="91"/>
      <c r="GPC392" s="91"/>
      <c r="GPD392" s="91"/>
      <c r="GPE392" s="91" t="s">
        <v>218</v>
      </c>
      <c r="GPF392" s="91"/>
      <c r="GPG392" s="91"/>
      <c r="GPH392" s="91"/>
      <c r="GPI392" s="91"/>
      <c r="GPJ392" s="91"/>
      <c r="GPK392" s="91"/>
      <c r="GPL392" s="91"/>
      <c r="GPM392" s="91" t="s">
        <v>218</v>
      </c>
      <c r="GPN392" s="91"/>
      <c r="GPO392" s="91"/>
      <c r="GPP392" s="91"/>
      <c r="GPQ392" s="91"/>
      <c r="GPR392" s="91"/>
      <c r="GPS392" s="91"/>
      <c r="GPT392" s="91"/>
      <c r="GPU392" s="91" t="s">
        <v>218</v>
      </c>
      <c r="GPV392" s="91"/>
      <c r="GPW392" s="91"/>
      <c r="GPX392" s="91"/>
      <c r="GPY392" s="91"/>
      <c r="GPZ392" s="91"/>
      <c r="GQA392" s="91"/>
      <c r="GQB392" s="91"/>
      <c r="GQC392" s="91" t="s">
        <v>218</v>
      </c>
      <c r="GQD392" s="91"/>
      <c r="GQE392" s="91"/>
      <c r="GQF392" s="91"/>
      <c r="GQG392" s="91"/>
      <c r="GQH392" s="91"/>
      <c r="GQI392" s="91"/>
      <c r="GQJ392" s="91"/>
      <c r="GQK392" s="91" t="s">
        <v>218</v>
      </c>
      <c r="GQL392" s="91"/>
      <c r="GQM392" s="91"/>
      <c r="GQN392" s="91"/>
      <c r="GQO392" s="91"/>
      <c r="GQP392" s="91"/>
      <c r="GQQ392" s="91"/>
      <c r="GQR392" s="91"/>
      <c r="GQS392" s="91" t="s">
        <v>218</v>
      </c>
      <c r="GQT392" s="91"/>
      <c r="GQU392" s="91"/>
      <c r="GQV392" s="91"/>
      <c r="GQW392" s="91"/>
      <c r="GQX392" s="91"/>
      <c r="GQY392" s="91"/>
      <c r="GQZ392" s="91"/>
      <c r="GRA392" s="91" t="s">
        <v>218</v>
      </c>
      <c r="GRB392" s="91"/>
      <c r="GRC392" s="91"/>
      <c r="GRD392" s="91"/>
      <c r="GRE392" s="91"/>
      <c r="GRF392" s="91"/>
      <c r="GRG392" s="91"/>
      <c r="GRH392" s="91"/>
      <c r="GRI392" s="91" t="s">
        <v>218</v>
      </c>
      <c r="GRJ392" s="91"/>
      <c r="GRK392" s="91"/>
      <c r="GRL392" s="91"/>
      <c r="GRM392" s="91"/>
      <c r="GRN392" s="91"/>
      <c r="GRO392" s="91"/>
      <c r="GRP392" s="91"/>
      <c r="GRQ392" s="91" t="s">
        <v>218</v>
      </c>
      <c r="GRR392" s="91"/>
      <c r="GRS392" s="91"/>
      <c r="GRT392" s="91"/>
      <c r="GRU392" s="91"/>
      <c r="GRV392" s="91"/>
      <c r="GRW392" s="91"/>
      <c r="GRX392" s="91"/>
      <c r="GRY392" s="91" t="s">
        <v>218</v>
      </c>
      <c r="GRZ392" s="91"/>
      <c r="GSA392" s="91"/>
      <c r="GSB392" s="91"/>
      <c r="GSC392" s="91"/>
      <c r="GSD392" s="91"/>
      <c r="GSE392" s="91"/>
      <c r="GSF392" s="91"/>
      <c r="GSG392" s="91" t="s">
        <v>218</v>
      </c>
      <c r="GSH392" s="91"/>
      <c r="GSI392" s="91"/>
      <c r="GSJ392" s="91"/>
      <c r="GSK392" s="91"/>
      <c r="GSL392" s="91"/>
      <c r="GSM392" s="91"/>
      <c r="GSN392" s="91"/>
      <c r="GSO392" s="91" t="s">
        <v>218</v>
      </c>
      <c r="GSP392" s="91"/>
      <c r="GSQ392" s="91"/>
      <c r="GSR392" s="91"/>
      <c r="GSS392" s="91"/>
      <c r="GST392" s="91"/>
      <c r="GSU392" s="91"/>
      <c r="GSV392" s="91"/>
      <c r="GSW392" s="91" t="s">
        <v>218</v>
      </c>
      <c r="GSX392" s="91"/>
      <c r="GSY392" s="91"/>
      <c r="GSZ392" s="91"/>
      <c r="GTA392" s="91"/>
      <c r="GTB392" s="91"/>
      <c r="GTC392" s="91"/>
      <c r="GTD392" s="91"/>
      <c r="GTE392" s="91" t="s">
        <v>218</v>
      </c>
      <c r="GTF392" s="91"/>
      <c r="GTG392" s="91"/>
      <c r="GTH392" s="91"/>
      <c r="GTI392" s="91"/>
      <c r="GTJ392" s="91"/>
      <c r="GTK392" s="91"/>
      <c r="GTL392" s="91"/>
      <c r="GTM392" s="91" t="s">
        <v>218</v>
      </c>
      <c r="GTN392" s="91"/>
      <c r="GTO392" s="91"/>
      <c r="GTP392" s="91"/>
      <c r="GTQ392" s="91"/>
      <c r="GTR392" s="91"/>
      <c r="GTS392" s="91"/>
      <c r="GTT392" s="91"/>
      <c r="GTU392" s="91" t="s">
        <v>218</v>
      </c>
      <c r="GTV392" s="91"/>
      <c r="GTW392" s="91"/>
      <c r="GTX392" s="91"/>
      <c r="GTY392" s="91"/>
      <c r="GTZ392" s="91"/>
      <c r="GUA392" s="91"/>
      <c r="GUB392" s="91"/>
      <c r="GUC392" s="91" t="s">
        <v>218</v>
      </c>
      <c r="GUD392" s="91"/>
      <c r="GUE392" s="91"/>
      <c r="GUF392" s="91"/>
      <c r="GUG392" s="91"/>
      <c r="GUH392" s="91"/>
      <c r="GUI392" s="91"/>
      <c r="GUJ392" s="91"/>
      <c r="GUK392" s="91" t="s">
        <v>218</v>
      </c>
      <c r="GUL392" s="91"/>
      <c r="GUM392" s="91"/>
      <c r="GUN392" s="91"/>
      <c r="GUO392" s="91"/>
      <c r="GUP392" s="91"/>
      <c r="GUQ392" s="91"/>
      <c r="GUR392" s="91"/>
      <c r="GUS392" s="91" t="s">
        <v>218</v>
      </c>
      <c r="GUT392" s="91"/>
      <c r="GUU392" s="91"/>
      <c r="GUV392" s="91"/>
      <c r="GUW392" s="91"/>
      <c r="GUX392" s="91"/>
      <c r="GUY392" s="91"/>
      <c r="GUZ392" s="91"/>
      <c r="GVA392" s="91" t="s">
        <v>218</v>
      </c>
      <c r="GVB392" s="91"/>
      <c r="GVC392" s="91"/>
      <c r="GVD392" s="91"/>
      <c r="GVE392" s="91"/>
      <c r="GVF392" s="91"/>
      <c r="GVG392" s="91"/>
      <c r="GVH392" s="91"/>
      <c r="GVI392" s="91" t="s">
        <v>218</v>
      </c>
      <c r="GVJ392" s="91"/>
      <c r="GVK392" s="91"/>
      <c r="GVL392" s="91"/>
      <c r="GVM392" s="91"/>
      <c r="GVN392" s="91"/>
      <c r="GVO392" s="91"/>
      <c r="GVP392" s="91"/>
      <c r="GVQ392" s="91" t="s">
        <v>218</v>
      </c>
      <c r="GVR392" s="91"/>
      <c r="GVS392" s="91"/>
      <c r="GVT392" s="91"/>
      <c r="GVU392" s="91"/>
      <c r="GVV392" s="91"/>
      <c r="GVW392" s="91"/>
      <c r="GVX392" s="91"/>
      <c r="GVY392" s="91" t="s">
        <v>218</v>
      </c>
      <c r="GVZ392" s="91"/>
      <c r="GWA392" s="91"/>
      <c r="GWB392" s="91"/>
      <c r="GWC392" s="91"/>
      <c r="GWD392" s="91"/>
      <c r="GWE392" s="91"/>
      <c r="GWF392" s="91"/>
      <c r="GWG392" s="91" t="s">
        <v>218</v>
      </c>
      <c r="GWH392" s="91"/>
      <c r="GWI392" s="91"/>
      <c r="GWJ392" s="91"/>
      <c r="GWK392" s="91"/>
      <c r="GWL392" s="91"/>
      <c r="GWM392" s="91"/>
      <c r="GWN392" s="91"/>
      <c r="GWO392" s="91" t="s">
        <v>218</v>
      </c>
      <c r="GWP392" s="91"/>
      <c r="GWQ392" s="91"/>
      <c r="GWR392" s="91"/>
      <c r="GWS392" s="91"/>
      <c r="GWT392" s="91"/>
      <c r="GWU392" s="91"/>
      <c r="GWV392" s="91"/>
      <c r="GWW392" s="91" t="s">
        <v>218</v>
      </c>
      <c r="GWX392" s="91"/>
      <c r="GWY392" s="91"/>
      <c r="GWZ392" s="91"/>
      <c r="GXA392" s="91"/>
      <c r="GXB392" s="91"/>
      <c r="GXC392" s="91"/>
      <c r="GXD392" s="91"/>
      <c r="GXE392" s="91" t="s">
        <v>218</v>
      </c>
      <c r="GXF392" s="91"/>
      <c r="GXG392" s="91"/>
      <c r="GXH392" s="91"/>
      <c r="GXI392" s="91"/>
      <c r="GXJ392" s="91"/>
      <c r="GXK392" s="91"/>
      <c r="GXL392" s="91"/>
      <c r="GXM392" s="91" t="s">
        <v>218</v>
      </c>
      <c r="GXN392" s="91"/>
      <c r="GXO392" s="91"/>
      <c r="GXP392" s="91"/>
      <c r="GXQ392" s="91"/>
      <c r="GXR392" s="91"/>
      <c r="GXS392" s="91"/>
      <c r="GXT392" s="91"/>
      <c r="GXU392" s="91" t="s">
        <v>218</v>
      </c>
      <c r="GXV392" s="91"/>
      <c r="GXW392" s="91"/>
      <c r="GXX392" s="91"/>
      <c r="GXY392" s="91"/>
      <c r="GXZ392" s="91"/>
      <c r="GYA392" s="91"/>
      <c r="GYB392" s="91"/>
      <c r="GYC392" s="91" t="s">
        <v>218</v>
      </c>
      <c r="GYD392" s="91"/>
      <c r="GYE392" s="91"/>
      <c r="GYF392" s="91"/>
      <c r="GYG392" s="91"/>
      <c r="GYH392" s="91"/>
      <c r="GYI392" s="91"/>
      <c r="GYJ392" s="91"/>
      <c r="GYK392" s="91" t="s">
        <v>218</v>
      </c>
      <c r="GYL392" s="91"/>
      <c r="GYM392" s="91"/>
      <c r="GYN392" s="91"/>
      <c r="GYO392" s="91"/>
      <c r="GYP392" s="91"/>
      <c r="GYQ392" s="91"/>
      <c r="GYR392" s="91"/>
      <c r="GYS392" s="91" t="s">
        <v>218</v>
      </c>
      <c r="GYT392" s="91"/>
      <c r="GYU392" s="91"/>
      <c r="GYV392" s="91"/>
      <c r="GYW392" s="91"/>
      <c r="GYX392" s="91"/>
      <c r="GYY392" s="91"/>
      <c r="GYZ392" s="91"/>
      <c r="GZA392" s="91" t="s">
        <v>218</v>
      </c>
      <c r="GZB392" s="91"/>
      <c r="GZC392" s="91"/>
      <c r="GZD392" s="91"/>
      <c r="GZE392" s="91"/>
      <c r="GZF392" s="91"/>
      <c r="GZG392" s="91"/>
      <c r="GZH392" s="91"/>
      <c r="GZI392" s="91" t="s">
        <v>218</v>
      </c>
      <c r="GZJ392" s="91"/>
      <c r="GZK392" s="91"/>
      <c r="GZL392" s="91"/>
      <c r="GZM392" s="91"/>
      <c r="GZN392" s="91"/>
      <c r="GZO392" s="91"/>
      <c r="GZP392" s="91"/>
      <c r="GZQ392" s="91" t="s">
        <v>218</v>
      </c>
      <c r="GZR392" s="91"/>
      <c r="GZS392" s="91"/>
      <c r="GZT392" s="91"/>
      <c r="GZU392" s="91"/>
      <c r="GZV392" s="91"/>
      <c r="GZW392" s="91"/>
      <c r="GZX392" s="91"/>
      <c r="GZY392" s="91" t="s">
        <v>218</v>
      </c>
      <c r="GZZ392" s="91"/>
      <c r="HAA392" s="91"/>
      <c r="HAB392" s="91"/>
      <c r="HAC392" s="91"/>
      <c r="HAD392" s="91"/>
      <c r="HAE392" s="91"/>
      <c r="HAF392" s="91"/>
      <c r="HAG392" s="91" t="s">
        <v>218</v>
      </c>
      <c r="HAH392" s="91"/>
      <c r="HAI392" s="91"/>
      <c r="HAJ392" s="91"/>
      <c r="HAK392" s="91"/>
      <c r="HAL392" s="91"/>
      <c r="HAM392" s="91"/>
      <c r="HAN392" s="91"/>
      <c r="HAO392" s="91" t="s">
        <v>218</v>
      </c>
      <c r="HAP392" s="91"/>
      <c r="HAQ392" s="91"/>
      <c r="HAR392" s="91"/>
      <c r="HAS392" s="91"/>
      <c r="HAT392" s="91"/>
      <c r="HAU392" s="91"/>
      <c r="HAV392" s="91"/>
      <c r="HAW392" s="91" t="s">
        <v>218</v>
      </c>
      <c r="HAX392" s="91"/>
      <c r="HAY392" s="91"/>
      <c r="HAZ392" s="91"/>
      <c r="HBA392" s="91"/>
      <c r="HBB392" s="91"/>
      <c r="HBC392" s="91"/>
      <c r="HBD392" s="91"/>
      <c r="HBE392" s="91" t="s">
        <v>218</v>
      </c>
      <c r="HBF392" s="91"/>
      <c r="HBG392" s="91"/>
      <c r="HBH392" s="91"/>
      <c r="HBI392" s="91"/>
      <c r="HBJ392" s="91"/>
      <c r="HBK392" s="91"/>
      <c r="HBL392" s="91"/>
      <c r="HBM392" s="91" t="s">
        <v>218</v>
      </c>
      <c r="HBN392" s="91"/>
      <c r="HBO392" s="91"/>
      <c r="HBP392" s="91"/>
      <c r="HBQ392" s="91"/>
      <c r="HBR392" s="91"/>
      <c r="HBS392" s="91"/>
      <c r="HBT392" s="91"/>
      <c r="HBU392" s="91" t="s">
        <v>218</v>
      </c>
      <c r="HBV392" s="91"/>
      <c r="HBW392" s="91"/>
      <c r="HBX392" s="91"/>
      <c r="HBY392" s="91"/>
      <c r="HBZ392" s="91"/>
      <c r="HCA392" s="91"/>
      <c r="HCB392" s="91"/>
      <c r="HCC392" s="91" t="s">
        <v>218</v>
      </c>
      <c r="HCD392" s="91"/>
      <c r="HCE392" s="91"/>
      <c r="HCF392" s="91"/>
      <c r="HCG392" s="91"/>
      <c r="HCH392" s="91"/>
      <c r="HCI392" s="91"/>
      <c r="HCJ392" s="91"/>
      <c r="HCK392" s="91" t="s">
        <v>218</v>
      </c>
      <c r="HCL392" s="91"/>
      <c r="HCM392" s="91"/>
      <c r="HCN392" s="91"/>
      <c r="HCO392" s="91"/>
      <c r="HCP392" s="91"/>
      <c r="HCQ392" s="91"/>
      <c r="HCR392" s="91"/>
      <c r="HCS392" s="91" t="s">
        <v>218</v>
      </c>
      <c r="HCT392" s="91"/>
      <c r="HCU392" s="91"/>
      <c r="HCV392" s="91"/>
      <c r="HCW392" s="91"/>
      <c r="HCX392" s="91"/>
      <c r="HCY392" s="91"/>
      <c r="HCZ392" s="91"/>
      <c r="HDA392" s="91" t="s">
        <v>218</v>
      </c>
      <c r="HDB392" s="91"/>
      <c r="HDC392" s="91"/>
      <c r="HDD392" s="91"/>
      <c r="HDE392" s="91"/>
      <c r="HDF392" s="91"/>
      <c r="HDG392" s="91"/>
      <c r="HDH392" s="91"/>
      <c r="HDI392" s="91" t="s">
        <v>218</v>
      </c>
      <c r="HDJ392" s="91"/>
      <c r="HDK392" s="91"/>
      <c r="HDL392" s="91"/>
      <c r="HDM392" s="91"/>
      <c r="HDN392" s="91"/>
      <c r="HDO392" s="91"/>
      <c r="HDP392" s="91"/>
      <c r="HDQ392" s="91" t="s">
        <v>218</v>
      </c>
      <c r="HDR392" s="91"/>
      <c r="HDS392" s="91"/>
      <c r="HDT392" s="91"/>
      <c r="HDU392" s="91"/>
      <c r="HDV392" s="91"/>
      <c r="HDW392" s="91"/>
      <c r="HDX392" s="91"/>
      <c r="HDY392" s="91" t="s">
        <v>218</v>
      </c>
      <c r="HDZ392" s="91"/>
      <c r="HEA392" s="91"/>
      <c r="HEB392" s="91"/>
      <c r="HEC392" s="91"/>
      <c r="HED392" s="91"/>
      <c r="HEE392" s="91"/>
      <c r="HEF392" s="91"/>
      <c r="HEG392" s="91" t="s">
        <v>218</v>
      </c>
      <c r="HEH392" s="91"/>
      <c r="HEI392" s="91"/>
      <c r="HEJ392" s="91"/>
      <c r="HEK392" s="91"/>
      <c r="HEL392" s="91"/>
      <c r="HEM392" s="91"/>
      <c r="HEN392" s="91"/>
      <c r="HEO392" s="91" t="s">
        <v>218</v>
      </c>
      <c r="HEP392" s="91"/>
      <c r="HEQ392" s="91"/>
      <c r="HER392" s="91"/>
      <c r="HES392" s="91"/>
      <c r="HET392" s="91"/>
      <c r="HEU392" s="91"/>
      <c r="HEV392" s="91"/>
      <c r="HEW392" s="91" t="s">
        <v>218</v>
      </c>
      <c r="HEX392" s="91"/>
      <c r="HEY392" s="91"/>
      <c r="HEZ392" s="91"/>
      <c r="HFA392" s="91"/>
      <c r="HFB392" s="91"/>
      <c r="HFC392" s="91"/>
      <c r="HFD392" s="91"/>
      <c r="HFE392" s="91" t="s">
        <v>218</v>
      </c>
      <c r="HFF392" s="91"/>
      <c r="HFG392" s="91"/>
      <c r="HFH392" s="91"/>
      <c r="HFI392" s="91"/>
      <c r="HFJ392" s="91"/>
      <c r="HFK392" s="91"/>
      <c r="HFL392" s="91"/>
      <c r="HFM392" s="91" t="s">
        <v>218</v>
      </c>
      <c r="HFN392" s="91"/>
      <c r="HFO392" s="91"/>
      <c r="HFP392" s="91"/>
      <c r="HFQ392" s="91"/>
      <c r="HFR392" s="91"/>
      <c r="HFS392" s="91"/>
      <c r="HFT392" s="91"/>
      <c r="HFU392" s="91" t="s">
        <v>218</v>
      </c>
      <c r="HFV392" s="91"/>
      <c r="HFW392" s="91"/>
      <c r="HFX392" s="91"/>
      <c r="HFY392" s="91"/>
      <c r="HFZ392" s="91"/>
      <c r="HGA392" s="91"/>
      <c r="HGB392" s="91"/>
      <c r="HGC392" s="91" t="s">
        <v>218</v>
      </c>
      <c r="HGD392" s="91"/>
      <c r="HGE392" s="91"/>
      <c r="HGF392" s="91"/>
      <c r="HGG392" s="91"/>
      <c r="HGH392" s="91"/>
      <c r="HGI392" s="91"/>
      <c r="HGJ392" s="91"/>
      <c r="HGK392" s="91" t="s">
        <v>218</v>
      </c>
      <c r="HGL392" s="91"/>
      <c r="HGM392" s="91"/>
      <c r="HGN392" s="91"/>
      <c r="HGO392" s="91"/>
      <c r="HGP392" s="91"/>
      <c r="HGQ392" s="91"/>
      <c r="HGR392" s="91"/>
      <c r="HGS392" s="91" t="s">
        <v>218</v>
      </c>
      <c r="HGT392" s="91"/>
      <c r="HGU392" s="91"/>
      <c r="HGV392" s="91"/>
      <c r="HGW392" s="91"/>
      <c r="HGX392" s="91"/>
      <c r="HGY392" s="91"/>
      <c r="HGZ392" s="91"/>
      <c r="HHA392" s="91" t="s">
        <v>218</v>
      </c>
      <c r="HHB392" s="91"/>
      <c r="HHC392" s="91"/>
      <c r="HHD392" s="91"/>
      <c r="HHE392" s="91"/>
      <c r="HHF392" s="91"/>
      <c r="HHG392" s="91"/>
      <c r="HHH392" s="91"/>
      <c r="HHI392" s="91" t="s">
        <v>218</v>
      </c>
      <c r="HHJ392" s="91"/>
      <c r="HHK392" s="91"/>
      <c r="HHL392" s="91"/>
      <c r="HHM392" s="91"/>
      <c r="HHN392" s="91"/>
      <c r="HHO392" s="91"/>
      <c r="HHP392" s="91"/>
      <c r="HHQ392" s="91" t="s">
        <v>218</v>
      </c>
      <c r="HHR392" s="91"/>
      <c r="HHS392" s="91"/>
      <c r="HHT392" s="91"/>
      <c r="HHU392" s="91"/>
      <c r="HHV392" s="91"/>
      <c r="HHW392" s="91"/>
      <c r="HHX392" s="91"/>
      <c r="HHY392" s="91" t="s">
        <v>218</v>
      </c>
      <c r="HHZ392" s="91"/>
      <c r="HIA392" s="91"/>
      <c r="HIB392" s="91"/>
      <c r="HIC392" s="91"/>
      <c r="HID392" s="91"/>
      <c r="HIE392" s="91"/>
      <c r="HIF392" s="91"/>
      <c r="HIG392" s="91" t="s">
        <v>218</v>
      </c>
      <c r="HIH392" s="91"/>
      <c r="HII392" s="91"/>
      <c r="HIJ392" s="91"/>
      <c r="HIK392" s="91"/>
      <c r="HIL392" s="91"/>
      <c r="HIM392" s="91"/>
      <c r="HIN392" s="91"/>
      <c r="HIO392" s="91" t="s">
        <v>218</v>
      </c>
      <c r="HIP392" s="91"/>
      <c r="HIQ392" s="91"/>
      <c r="HIR392" s="91"/>
      <c r="HIS392" s="91"/>
      <c r="HIT392" s="91"/>
      <c r="HIU392" s="91"/>
      <c r="HIV392" s="91"/>
      <c r="HIW392" s="91" t="s">
        <v>218</v>
      </c>
      <c r="HIX392" s="91"/>
      <c r="HIY392" s="91"/>
      <c r="HIZ392" s="91"/>
      <c r="HJA392" s="91"/>
      <c r="HJB392" s="91"/>
      <c r="HJC392" s="91"/>
      <c r="HJD392" s="91"/>
      <c r="HJE392" s="91" t="s">
        <v>218</v>
      </c>
      <c r="HJF392" s="91"/>
      <c r="HJG392" s="91"/>
      <c r="HJH392" s="91"/>
      <c r="HJI392" s="91"/>
      <c r="HJJ392" s="91"/>
      <c r="HJK392" s="91"/>
      <c r="HJL392" s="91"/>
      <c r="HJM392" s="91" t="s">
        <v>218</v>
      </c>
      <c r="HJN392" s="91"/>
      <c r="HJO392" s="91"/>
      <c r="HJP392" s="91"/>
      <c r="HJQ392" s="91"/>
      <c r="HJR392" s="91"/>
      <c r="HJS392" s="91"/>
      <c r="HJT392" s="91"/>
      <c r="HJU392" s="91" t="s">
        <v>218</v>
      </c>
      <c r="HJV392" s="91"/>
      <c r="HJW392" s="91"/>
      <c r="HJX392" s="91"/>
      <c r="HJY392" s="91"/>
      <c r="HJZ392" s="91"/>
      <c r="HKA392" s="91"/>
      <c r="HKB392" s="91"/>
      <c r="HKC392" s="91" t="s">
        <v>218</v>
      </c>
      <c r="HKD392" s="91"/>
      <c r="HKE392" s="91"/>
      <c r="HKF392" s="91"/>
      <c r="HKG392" s="91"/>
      <c r="HKH392" s="91"/>
      <c r="HKI392" s="91"/>
      <c r="HKJ392" s="91"/>
      <c r="HKK392" s="91" t="s">
        <v>218</v>
      </c>
      <c r="HKL392" s="91"/>
      <c r="HKM392" s="91"/>
      <c r="HKN392" s="91"/>
      <c r="HKO392" s="91"/>
      <c r="HKP392" s="91"/>
      <c r="HKQ392" s="91"/>
      <c r="HKR392" s="91"/>
      <c r="HKS392" s="91" t="s">
        <v>218</v>
      </c>
      <c r="HKT392" s="91"/>
      <c r="HKU392" s="91"/>
      <c r="HKV392" s="91"/>
      <c r="HKW392" s="91"/>
      <c r="HKX392" s="91"/>
      <c r="HKY392" s="91"/>
      <c r="HKZ392" s="91"/>
      <c r="HLA392" s="91" t="s">
        <v>218</v>
      </c>
      <c r="HLB392" s="91"/>
      <c r="HLC392" s="91"/>
      <c r="HLD392" s="91"/>
      <c r="HLE392" s="91"/>
      <c r="HLF392" s="91"/>
      <c r="HLG392" s="91"/>
      <c r="HLH392" s="91"/>
      <c r="HLI392" s="91" t="s">
        <v>218</v>
      </c>
      <c r="HLJ392" s="91"/>
      <c r="HLK392" s="91"/>
      <c r="HLL392" s="91"/>
      <c r="HLM392" s="91"/>
      <c r="HLN392" s="91"/>
      <c r="HLO392" s="91"/>
      <c r="HLP392" s="91"/>
      <c r="HLQ392" s="91" t="s">
        <v>218</v>
      </c>
      <c r="HLR392" s="91"/>
      <c r="HLS392" s="91"/>
      <c r="HLT392" s="91"/>
      <c r="HLU392" s="91"/>
      <c r="HLV392" s="91"/>
      <c r="HLW392" s="91"/>
      <c r="HLX392" s="91"/>
      <c r="HLY392" s="91" t="s">
        <v>218</v>
      </c>
      <c r="HLZ392" s="91"/>
      <c r="HMA392" s="91"/>
      <c r="HMB392" s="91"/>
      <c r="HMC392" s="91"/>
      <c r="HMD392" s="91"/>
      <c r="HME392" s="91"/>
      <c r="HMF392" s="91"/>
      <c r="HMG392" s="91" t="s">
        <v>218</v>
      </c>
      <c r="HMH392" s="91"/>
      <c r="HMI392" s="91"/>
      <c r="HMJ392" s="91"/>
      <c r="HMK392" s="91"/>
      <c r="HML392" s="91"/>
      <c r="HMM392" s="91"/>
      <c r="HMN392" s="91"/>
      <c r="HMO392" s="91" t="s">
        <v>218</v>
      </c>
      <c r="HMP392" s="91"/>
      <c r="HMQ392" s="91"/>
      <c r="HMR392" s="91"/>
      <c r="HMS392" s="91"/>
      <c r="HMT392" s="91"/>
      <c r="HMU392" s="91"/>
      <c r="HMV392" s="91"/>
      <c r="HMW392" s="91" t="s">
        <v>218</v>
      </c>
      <c r="HMX392" s="91"/>
      <c r="HMY392" s="91"/>
      <c r="HMZ392" s="91"/>
      <c r="HNA392" s="91"/>
      <c r="HNB392" s="91"/>
      <c r="HNC392" s="91"/>
      <c r="HND392" s="91"/>
      <c r="HNE392" s="91" t="s">
        <v>218</v>
      </c>
      <c r="HNF392" s="91"/>
      <c r="HNG392" s="91"/>
      <c r="HNH392" s="91"/>
      <c r="HNI392" s="91"/>
      <c r="HNJ392" s="91"/>
      <c r="HNK392" s="91"/>
      <c r="HNL392" s="91"/>
      <c r="HNM392" s="91" t="s">
        <v>218</v>
      </c>
      <c r="HNN392" s="91"/>
      <c r="HNO392" s="91"/>
      <c r="HNP392" s="91"/>
      <c r="HNQ392" s="91"/>
      <c r="HNR392" s="91"/>
      <c r="HNS392" s="91"/>
      <c r="HNT392" s="91"/>
      <c r="HNU392" s="91" t="s">
        <v>218</v>
      </c>
      <c r="HNV392" s="91"/>
      <c r="HNW392" s="91"/>
      <c r="HNX392" s="91"/>
      <c r="HNY392" s="91"/>
      <c r="HNZ392" s="91"/>
      <c r="HOA392" s="91"/>
      <c r="HOB392" s="91"/>
      <c r="HOC392" s="91" t="s">
        <v>218</v>
      </c>
      <c r="HOD392" s="91"/>
      <c r="HOE392" s="91"/>
      <c r="HOF392" s="91"/>
      <c r="HOG392" s="91"/>
      <c r="HOH392" s="91"/>
      <c r="HOI392" s="91"/>
      <c r="HOJ392" s="91"/>
      <c r="HOK392" s="91" t="s">
        <v>218</v>
      </c>
      <c r="HOL392" s="91"/>
      <c r="HOM392" s="91"/>
      <c r="HON392" s="91"/>
      <c r="HOO392" s="91"/>
      <c r="HOP392" s="91"/>
      <c r="HOQ392" s="91"/>
      <c r="HOR392" s="91"/>
      <c r="HOS392" s="91" t="s">
        <v>218</v>
      </c>
      <c r="HOT392" s="91"/>
      <c r="HOU392" s="91"/>
      <c r="HOV392" s="91"/>
      <c r="HOW392" s="91"/>
      <c r="HOX392" s="91"/>
      <c r="HOY392" s="91"/>
      <c r="HOZ392" s="91"/>
      <c r="HPA392" s="91" t="s">
        <v>218</v>
      </c>
      <c r="HPB392" s="91"/>
      <c r="HPC392" s="91"/>
      <c r="HPD392" s="91"/>
      <c r="HPE392" s="91"/>
      <c r="HPF392" s="91"/>
      <c r="HPG392" s="91"/>
      <c r="HPH392" s="91"/>
      <c r="HPI392" s="91" t="s">
        <v>218</v>
      </c>
      <c r="HPJ392" s="91"/>
      <c r="HPK392" s="91"/>
      <c r="HPL392" s="91"/>
      <c r="HPM392" s="91"/>
      <c r="HPN392" s="91"/>
      <c r="HPO392" s="91"/>
      <c r="HPP392" s="91"/>
      <c r="HPQ392" s="91" t="s">
        <v>218</v>
      </c>
      <c r="HPR392" s="91"/>
      <c r="HPS392" s="91"/>
      <c r="HPT392" s="91"/>
      <c r="HPU392" s="91"/>
      <c r="HPV392" s="91"/>
      <c r="HPW392" s="91"/>
      <c r="HPX392" s="91"/>
      <c r="HPY392" s="91" t="s">
        <v>218</v>
      </c>
      <c r="HPZ392" s="91"/>
      <c r="HQA392" s="91"/>
      <c r="HQB392" s="91"/>
      <c r="HQC392" s="91"/>
      <c r="HQD392" s="91"/>
      <c r="HQE392" s="91"/>
      <c r="HQF392" s="91"/>
      <c r="HQG392" s="91" t="s">
        <v>218</v>
      </c>
      <c r="HQH392" s="91"/>
      <c r="HQI392" s="91"/>
      <c r="HQJ392" s="91"/>
      <c r="HQK392" s="91"/>
      <c r="HQL392" s="91"/>
      <c r="HQM392" s="91"/>
      <c r="HQN392" s="91"/>
      <c r="HQO392" s="91" t="s">
        <v>218</v>
      </c>
      <c r="HQP392" s="91"/>
      <c r="HQQ392" s="91"/>
      <c r="HQR392" s="91"/>
      <c r="HQS392" s="91"/>
      <c r="HQT392" s="91"/>
      <c r="HQU392" s="91"/>
      <c r="HQV392" s="91"/>
      <c r="HQW392" s="91" t="s">
        <v>218</v>
      </c>
      <c r="HQX392" s="91"/>
      <c r="HQY392" s="91"/>
      <c r="HQZ392" s="91"/>
      <c r="HRA392" s="91"/>
      <c r="HRB392" s="91"/>
      <c r="HRC392" s="91"/>
      <c r="HRD392" s="91"/>
      <c r="HRE392" s="91" t="s">
        <v>218</v>
      </c>
      <c r="HRF392" s="91"/>
      <c r="HRG392" s="91"/>
      <c r="HRH392" s="91"/>
      <c r="HRI392" s="91"/>
      <c r="HRJ392" s="91"/>
      <c r="HRK392" s="91"/>
      <c r="HRL392" s="91"/>
      <c r="HRM392" s="91" t="s">
        <v>218</v>
      </c>
      <c r="HRN392" s="91"/>
      <c r="HRO392" s="91"/>
      <c r="HRP392" s="91"/>
      <c r="HRQ392" s="91"/>
      <c r="HRR392" s="91"/>
      <c r="HRS392" s="91"/>
      <c r="HRT392" s="91"/>
      <c r="HRU392" s="91" t="s">
        <v>218</v>
      </c>
      <c r="HRV392" s="91"/>
      <c r="HRW392" s="91"/>
      <c r="HRX392" s="91"/>
      <c r="HRY392" s="91"/>
      <c r="HRZ392" s="91"/>
      <c r="HSA392" s="91"/>
      <c r="HSB392" s="91"/>
      <c r="HSC392" s="91" t="s">
        <v>218</v>
      </c>
      <c r="HSD392" s="91"/>
      <c r="HSE392" s="91"/>
      <c r="HSF392" s="91"/>
      <c r="HSG392" s="91"/>
      <c r="HSH392" s="91"/>
      <c r="HSI392" s="91"/>
      <c r="HSJ392" s="91"/>
      <c r="HSK392" s="91" t="s">
        <v>218</v>
      </c>
      <c r="HSL392" s="91"/>
      <c r="HSM392" s="91"/>
      <c r="HSN392" s="91"/>
      <c r="HSO392" s="91"/>
      <c r="HSP392" s="91"/>
      <c r="HSQ392" s="91"/>
      <c r="HSR392" s="91"/>
      <c r="HSS392" s="91" t="s">
        <v>218</v>
      </c>
      <c r="HST392" s="91"/>
      <c r="HSU392" s="91"/>
      <c r="HSV392" s="91"/>
      <c r="HSW392" s="91"/>
      <c r="HSX392" s="91"/>
      <c r="HSY392" s="91"/>
      <c r="HSZ392" s="91"/>
      <c r="HTA392" s="91" t="s">
        <v>218</v>
      </c>
      <c r="HTB392" s="91"/>
      <c r="HTC392" s="91"/>
      <c r="HTD392" s="91"/>
      <c r="HTE392" s="91"/>
      <c r="HTF392" s="91"/>
      <c r="HTG392" s="91"/>
      <c r="HTH392" s="91"/>
      <c r="HTI392" s="91" t="s">
        <v>218</v>
      </c>
      <c r="HTJ392" s="91"/>
      <c r="HTK392" s="91"/>
      <c r="HTL392" s="91"/>
      <c r="HTM392" s="91"/>
      <c r="HTN392" s="91"/>
      <c r="HTO392" s="91"/>
      <c r="HTP392" s="91"/>
      <c r="HTQ392" s="91" t="s">
        <v>218</v>
      </c>
      <c r="HTR392" s="91"/>
      <c r="HTS392" s="91"/>
      <c r="HTT392" s="91"/>
      <c r="HTU392" s="91"/>
      <c r="HTV392" s="91"/>
      <c r="HTW392" s="91"/>
      <c r="HTX392" s="91"/>
      <c r="HTY392" s="91" t="s">
        <v>218</v>
      </c>
      <c r="HTZ392" s="91"/>
      <c r="HUA392" s="91"/>
      <c r="HUB392" s="91"/>
      <c r="HUC392" s="91"/>
      <c r="HUD392" s="91"/>
      <c r="HUE392" s="91"/>
      <c r="HUF392" s="91"/>
      <c r="HUG392" s="91" t="s">
        <v>218</v>
      </c>
      <c r="HUH392" s="91"/>
      <c r="HUI392" s="91"/>
      <c r="HUJ392" s="91"/>
      <c r="HUK392" s="91"/>
      <c r="HUL392" s="91"/>
      <c r="HUM392" s="91"/>
      <c r="HUN392" s="91"/>
      <c r="HUO392" s="91" t="s">
        <v>218</v>
      </c>
      <c r="HUP392" s="91"/>
      <c r="HUQ392" s="91"/>
      <c r="HUR392" s="91"/>
      <c r="HUS392" s="91"/>
      <c r="HUT392" s="91"/>
      <c r="HUU392" s="91"/>
      <c r="HUV392" s="91"/>
      <c r="HUW392" s="91" t="s">
        <v>218</v>
      </c>
      <c r="HUX392" s="91"/>
      <c r="HUY392" s="91"/>
      <c r="HUZ392" s="91"/>
      <c r="HVA392" s="91"/>
      <c r="HVB392" s="91"/>
      <c r="HVC392" s="91"/>
      <c r="HVD392" s="91"/>
      <c r="HVE392" s="91" t="s">
        <v>218</v>
      </c>
      <c r="HVF392" s="91"/>
      <c r="HVG392" s="91"/>
      <c r="HVH392" s="91"/>
      <c r="HVI392" s="91"/>
      <c r="HVJ392" s="91"/>
      <c r="HVK392" s="91"/>
      <c r="HVL392" s="91"/>
      <c r="HVM392" s="91" t="s">
        <v>218</v>
      </c>
      <c r="HVN392" s="91"/>
      <c r="HVO392" s="91"/>
      <c r="HVP392" s="91"/>
      <c r="HVQ392" s="91"/>
      <c r="HVR392" s="91"/>
      <c r="HVS392" s="91"/>
      <c r="HVT392" s="91"/>
      <c r="HVU392" s="91" t="s">
        <v>218</v>
      </c>
      <c r="HVV392" s="91"/>
      <c r="HVW392" s="91"/>
      <c r="HVX392" s="91"/>
      <c r="HVY392" s="91"/>
      <c r="HVZ392" s="91"/>
      <c r="HWA392" s="91"/>
      <c r="HWB392" s="91"/>
      <c r="HWC392" s="91" t="s">
        <v>218</v>
      </c>
      <c r="HWD392" s="91"/>
      <c r="HWE392" s="91"/>
      <c r="HWF392" s="91"/>
      <c r="HWG392" s="91"/>
      <c r="HWH392" s="91"/>
      <c r="HWI392" s="91"/>
      <c r="HWJ392" s="91"/>
      <c r="HWK392" s="91" t="s">
        <v>218</v>
      </c>
      <c r="HWL392" s="91"/>
      <c r="HWM392" s="91"/>
      <c r="HWN392" s="91"/>
      <c r="HWO392" s="91"/>
      <c r="HWP392" s="91"/>
      <c r="HWQ392" s="91"/>
      <c r="HWR392" s="91"/>
      <c r="HWS392" s="91" t="s">
        <v>218</v>
      </c>
      <c r="HWT392" s="91"/>
      <c r="HWU392" s="91"/>
      <c r="HWV392" s="91"/>
      <c r="HWW392" s="91"/>
      <c r="HWX392" s="91"/>
      <c r="HWY392" s="91"/>
      <c r="HWZ392" s="91"/>
      <c r="HXA392" s="91" t="s">
        <v>218</v>
      </c>
      <c r="HXB392" s="91"/>
      <c r="HXC392" s="91"/>
      <c r="HXD392" s="91"/>
      <c r="HXE392" s="91"/>
      <c r="HXF392" s="91"/>
      <c r="HXG392" s="91"/>
      <c r="HXH392" s="91"/>
      <c r="HXI392" s="91" t="s">
        <v>218</v>
      </c>
      <c r="HXJ392" s="91"/>
      <c r="HXK392" s="91"/>
      <c r="HXL392" s="91"/>
      <c r="HXM392" s="91"/>
      <c r="HXN392" s="91"/>
      <c r="HXO392" s="91"/>
      <c r="HXP392" s="91"/>
      <c r="HXQ392" s="91" t="s">
        <v>218</v>
      </c>
      <c r="HXR392" s="91"/>
      <c r="HXS392" s="91"/>
      <c r="HXT392" s="91"/>
      <c r="HXU392" s="91"/>
      <c r="HXV392" s="91"/>
      <c r="HXW392" s="91"/>
      <c r="HXX392" s="91"/>
      <c r="HXY392" s="91" t="s">
        <v>218</v>
      </c>
      <c r="HXZ392" s="91"/>
      <c r="HYA392" s="91"/>
      <c r="HYB392" s="91"/>
      <c r="HYC392" s="91"/>
      <c r="HYD392" s="91"/>
      <c r="HYE392" s="91"/>
      <c r="HYF392" s="91"/>
      <c r="HYG392" s="91" t="s">
        <v>218</v>
      </c>
      <c r="HYH392" s="91"/>
      <c r="HYI392" s="91"/>
      <c r="HYJ392" s="91"/>
      <c r="HYK392" s="91"/>
      <c r="HYL392" s="91"/>
      <c r="HYM392" s="91"/>
      <c r="HYN392" s="91"/>
      <c r="HYO392" s="91" t="s">
        <v>218</v>
      </c>
      <c r="HYP392" s="91"/>
      <c r="HYQ392" s="91"/>
      <c r="HYR392" s="91"/>
      <c r="HYS392" s="91"/>
      <c r="HYT392" s="91"/>
      <c r="HYU392" s="91"/>
      <c r="HYV392" s="91"/>
      <c r="HYW392" s="91" t="s">
        <v>218</v>
      </c>
      <c r="HYX392" s="91"/>
      <c r="HYY392" s="91"/>
      <c r="HYZ392" s="91"/>
      <c r="HZA392" s="91"/>
      <c r="HZB392" s="91"/>
      <c r="HZC392" s="91"/>
      <c r="HZD392" s="91"/>
      <c r="HZE392" s="91" t="s">
        <v>218</v>
      </c>
      <c r="HZF392" s="91"/>
      <c r="HZG392" s="91"/>
      <c r="HZH392" s="91"/>
      <c r="HZI392" s="91"/>
      <c r="HZJ392" s="91"/>
      <c r="HZK392" s="91"/>
      <c r="HZL392" s="91"/>
      <c r="HZM392" s="91" t="s">
        <v>218</v>
      </c>
      <c r="HZN392" s="91"/>
      <c r="HZO392" s="91"/>
      <c r="HZP392" s="91"/>
      <c r="HZQ392" s="91"/>
      <c r="HZR392" s="91"/>
      <c r="HZS392" s="91"/>
      <c r="HZT392" s="91"/>
      <c r="HZU392" s="91" t="s">
        <v>218</v>
      </c>
      <c r="HZV392" s="91"/>
      <c r="HZW392" s="91"/>
      <c r="HZX392" s="91"/>
      <c r="HZY392" s="91"/>
      <c r="HZZ392" s="91"/>
      <c r="IAA392" s="91"/>
      <c r="IAB392" s="91"/>
      <c r="IAC392" s="91" t="s">
        <v>218</v>
      </c>
      <c r="IAD392" s="91"/>
      <c r="IAE392" s="91"/>
      <c r="IAF392" s="91"/>
      <c r="IAG392" s="91"/>
      <c r="IAH392" s="91"/>
      <c r="IAI392" s="91"/>
      <c r="IAJ392" s="91"/>
      <c r="IAK392" s="91" t="s">
        <v>218</v>
      </c>
      <c r="IAL392" s="91"/>
      <c r="IAM392" s="91"/>
      <c r="IAN392" s="91"/>
      <c r="IAO392" s="91"/>
      <c r="IAP392" s="91"/>
      <c r="IAQ392" s="91"/>
      <c r="IAR392" s="91"/>
      <c r="IAS392" s="91" t="s">
        <v>218</v>
      </c>
      <c r="IAT392" s="91"/>
      <c r="IAU392" s="91"/>
      <c r="IAV392" s="91"/>
      <c r="IAW392" s="91"/>
      <c r="IAX392" s="91"/>
      <c r="IAY392" s="91"/>
      <c r="IAZ392" s="91"/>
      <c r="IBA392" s="91" t="s">
        <v>218</v>
      </c>
      <c r="IBB392" s="91"/>
      <c r="IBC392" s="91"/>
      <c r="IBD392" s="91"/>
      <c r="IBE392" s="91"/>
      <c r="IBF392" s="91"/>
      <c r="IBG392" s="91"/>
      <c r="IBH392" s="91"/>
      <c r="IBI392" s="91" t="s">
        <v>218</v>
      </c>
      <c r="IBJ392" s="91"/>
      <c r="IBK392" s="91"/>
      <c r="IBL392" s="91"/>
      <c r="IBM392" s="91"/>
      <c r="IBN392" s="91"/>
      <c r="IBO392" s="91"/>
      <c r="IBP392" s="91"/>
      <c r="IBQ392" s="91" t="s">
        <v>218</v>
      </c>
      <c r="IBR392" s="91"/>
      <c r="IBS392" s="91"/>
      <c r="IBT392" s="91"/>
      <c r="IBU392" s="91"/>
      <c r="IBV392" s="91"/>
      <c r="IBW392" s="91"/>
      <c r="IBX392" s="91"/>
      <c r="IBY392" s="91" t="s">
        <v>218</v>
      </c>
      <c r="IBZ392" s="91"/>
      <c r="ICA392" s="91"/>
      <c r="ICB392" s="91"/>
      <c r="ICC392" s="91"/>
      <c r="ICD392" s="91"/>
      <c r="ICE392" s="91"/>
      <c r="ICF392" s="91"/>
      <c r="ICG392" s="91" t="s">
        <v>218</v>
      </c>
      <c r="ICH392" s="91"/>
      <c r="ICI392" s="91"/>
      <c r="ICJ392" s="91"/>
      <c r="ICK392" s="91"/>
      <c r="ICL392" s="91"/>
      <c r="ICM392" s="91"/>
      <c r="ICN392" s="91"/>
      <c r="ICO392" s="91" t="s">
        <v>218</v>
      </c>
      <c r="ICP392" s="91"/>
      <c r="ICQ392" s="91"/>
      <c r="ICR392" s="91"/>
      <c r="ICS392" s="91"/>
      <c r="ICT392" s="91"/>
      <c r="ICU392" s="91"/>
      <c r="ICV392" s="91"/>
      <c r="ICW392" s="91" t="s">
        <v>218</v>
      </c>
      <c r="ICX392" s="91"/>
      <c r="ICY392" s="91"/>
      <c r="ICZ392" s="91"/>
      <c r="IDA392" s="91"/>
      <c r="IDB392" s="91"/>
      <c r="IDC392" s="91"/>
      <c r="IDD392" s="91"/>
      <c r="IDE392" s="91" t="s">
        <v>218</v>
      </c>
      <c r="IDF392" s="91"/>
      <c r="IDG392" s="91"/>
      <c r="IDH392" s="91"/>
      <c r="IDI392" s="91"/>
      <c r="IDJ392" s="91"/>
      <c r="IDK392" s="91"/>
      <c r="IDL392" s="91"/>
      <c r="IDM392" s="91" t="s">
        <v>218</v>
      </c>
      <c r="IDN392" s="91"/>
      <c r="IDO392" s="91"/>
      <c r="IDP392" s="91"/>
      <c r="IDQ392" s="91"/>
      <c r="IDR392" s="91"/>
      <c r="IDS392" s="91"/>
      <c r="IDT392" s="91"/>
      <c r="IDU392" s="91" t="s">
        <v>218</v>
      </c>
      <c r="IDV392" s="91"/>
      <c r="IDW392" s="91"/>
      <c r="IDX392" s="91"/>
      <c r="IDY392" s="91"/>
      <c r="IDZ392" s="91"/>
      <c r="IEA392" s="91"/>
      <c r="IEB392" s="91"/>
      <c r="IEC392" s="91" t="s">
        <v>218</v>
      </c>
      <c r="IED392" s="91"/>
      <c r="IEE392" s="91"/>
      <c r="IEF392" s="91"/>
      <c r="IEG392" s="91"/>
      <c r="IEH392" s="91"/>
      <c r="IEI392" s="91"/>
      <c r="IEJ392" s="91"/>
      <c r="IEK392" s="91" t="s">
        <v>218</v>
      </c>
      <c r="IEL392" s="91"/>
      <c r="IEM392" s="91"/>
      <c r="IEN392" s="91"/>
      <c r="IEO392" s="91"/>
      <c r="IEP392" s="91"/>
      <c r="IEQ392" s="91"/>
      <c r="IER392" s="91"/>
      <c r="IES392" s="91" t="s">
        <v>218</v>
      </c>
      <c r="IET392" s="91"/>
      <c r="IEU392" s="91"/>
      <c r="IEV392" s="91"/>
      <c r="IEW392" s="91"/>
      <c r="IEX392" s="91"/>
      <c r="IEY392" s="91"/>
      <c r="IEZ392" s="91"/>
      <c r="IFA392" s="91" t="s">
        <v>218</v>
      </c>
      <c r="IFB392" s="91"/>
      <c r="IFC392" s="91"/>
      <c r="IFD392" s="91"/>
      <c r="IFE392" s="91"/>
      <c r="IFF392" s="91"/>
      <c r="IFG392" s="91"/>
      <c r="IFH392" s="91"/>
      <c r="IFI392" s="91" t="s">
        <v>218</v>
      </c>
      <c r="IFJ392" s="91"/>
      <c r="IFK392" s="91"/>
      <c r="IFL392" s="91"/>
      <c r="IFM392" s="91"/>
      <c r="IFN392" s="91"/>
      <c r="IFO392" s="91"/>
      <c r="IFP392" s="91"/>
      <c r="IFQ392" s="91" t="s">
        <v>218</v>
      </c>
      <c r="IFR392" s="91"/>
      <c r="IFS392" s="91"/>
      <c r="IFT392" s="91"/>
      <c r="IFU392" s="91"/>
      <c r="IFV392" s="91"/>
      <c r="IFW392" s="91"/>
      <c r="IFX392" s="91"/>
      <c r="IFY392" s="91" t="s">
        <v>218</v>
      </c>
      <c r="IFZ392" s="91"/>
      <c r="IGA392" s="91"/>
      <c r="IGB392" s="91"/>
      <c r="IGC392" s="91"/>
      <c r="IGD392" s="91"/>
      <c r="IGE392" s="91"/>
      <c r="IGF392" s="91"/>
      <c r="IGG392" s="91" t="s">
        <v>218</v>
      </c>
      <c r="IGH392" s="91"/>
      <c r="IGI392" s="91"/>
      <c r="IGJ392" s="91"/>
      <c r="IGK392" s="91"/>
      <c r="IGL392" s="91"/>
      <c r="IGM392" s="91"/>
      <c r="IGN392" s="91"/>
      <c r="IGO392" s="91" t="s">
        <v>218</v>
      </c>
      <c r="IGP392" s="91"/>
      <c r="IGQ392" s="91"/>
      <c r="IGR392" s="91"/>
      <c r="IGS392" s="91"/>
      <c r="IGT392" s="91"/>
      <c r="IGU392" s="91"/>
      <c r="IGV392" s="91"/>
      <c r="IGW392" s="91" t="s">
        <v>218</v>
      </c>
      <c r="IGX392" s="91"/>
      <c r="IGY392" s="91"/>
      <c r="IGZ392" s="91"/>
      <c r="IHA392" s="91"/>
      <c r="IHB392" s="91"/>
      <c r="IHC392" s="91"/>
      <c r="IHD392" s="91"/>
      <c r="IHE392" s="91" t="s">
        <v>218</v>
      </c>
      <c r="IHF392" s="91"/>
      <c r="IHG392" s="91"/>
      <c r="IHH392" s="91"/>
      <c r="IHI392" s="91"/>
      <c r="IHJ392" s="91"/>
      <c r="IHK392" s="91"/>
      <c r="IHL392" s="91"/>
      <c r="IHM392" s="91" t="s">
        <v>218</v>
      </c>
      <c r="IHN392" s="91"/>
      <c r="IHO392" s="91"/>
      <c r="IHP392" s="91"/>
      <c r="IHQ392" s="91"/>
      <c r="IHR392" s="91"/>
      <c r="IHS392" s="91"/>
      <c r="IHT392" s="91"/>
      <c r="IHU392" s="91" t="s">
        <v>218</v>
      </c>
      <c r="IHV392" s="91"/>
      <c r="IHW392" s="91"/>
      <c r="IHX392" s="91"/>
      <c r="IHY392" s="91"/>
      <c r="IHZ392" s="91"/>
      <c r="IIA392" s="91"/>
      <c r="IIB392" s="91"/>
      <c r="IIC392" s="91" t="s">
        <v>218</v>
      </c>
      <c r="IID392" s="91"/>
      <c r="IIE392" s="91"/>
      <c r="IIF392" s="91"/>
      <c r="IIG392" s="91"/>
      <c r="IIH392" s="91"/>
      <c r="III392" s="91"/>
      <c r="IIJ392" s="91"/>
      <c r="IIK392" s="91" t="s">
        <v>218</v>
      </c>
      <c r="IIL392" s="91"/>
      <c r="IIM392" s="91"/>
      <c r="IIN392" s="91"/>
      <c r="IIO392" s="91"/>
      <c r="IIP392" s="91"/>
      <c r="IIQ392" s="91"/>
      <c r="IIR392" s="91"/>
      <c r="IIS392" s="91" t="s">
        <v>218</v>
      </c>
      <c r="IIT392" s="91"/>
      <c r="IIU392" s="91"/>
      <c r="IIV392" s="91"/>
      <c r="IIW392" s="91"/>
      <c r="IIX392" s="91"/>
      <c r="IIY392" s="91"/>
      <c r="IIZ392" s="91"/>
      <c r="IJA392" s="91" t="s">
        <v>218</v>
      </c>
      <c r="IJB392" s="91"/>
      <c r="IJC392" s="91"/>
      <c r="IJD392" s="91"/>
      <c r="IJE392" s="91"/>
      <c r="IJF392" s="91"/>
      <c r="IJG392" s="91"/>
      <c r="IJH392" s="91"/>
      <c r="IJI392" s="91" t="s">
        <v>218</v>
      </c>
      <c r="IJJ392" s="91"/>
      <c r="IJK392" s="91"/>
      <c r="IJL392" s="91"/>
      <c r="IJM392" s="91"/>
      <c r="IJN392" s="91"/>
      <c r="IJO392" s="91"/>
      <c r="IJP392" s="91"/>
      <c r="IJQ392" s="91" t="s">
        <v>218</v>
      </c>
      <c r="IJR392" s="91"/>
      <c r="IJS392" s="91"/>
      <c r="IJT392" s="91"/>
      <c r="IJU392" s="91"/>
      <c r="IJV392" s="91"/>
      <c r="IJW392" s="91"/>
      <c r="IJX392" s="91"/>
      <c r="IJY392" s="91" t="s">
        <v>218</v>
      </c>
      <c r="IJZ392" s="91"/>
      <c r="IKA392" s="91"/>
      <c r="IKB392" s="91"/>
      <c r="IKC392" s="91"/>
      <c r="IKD392" s="91"/>
      <c r="IKE392" s="91"/>
      <c r="IKF392" s="91"/>
      <c r="IKG392" s="91" t="s">
        <v>218</v>
      </c>
      <c r="IKH392" s="91"/>
      <c r="IKI392" s="91"/>
      <c r="IKJ392" s="91"/>
      <c r="IKK392" s="91"/>
      <c r="IKL392" s="91"/>
      <c r="IKM392" s="91"/>
      <c r="IKN392" s="91"/>
      <c r="IKO392" s="91" t="s">
        <v>218</v>
      </c>
      <c r="IKP392" s="91"/>
      <c r="IKQ392" s="91"/>
      <c r="IKR392" s="91"/>
      <c r="IKS392" s="91"/>
      <c r="IKT392" s="91"/>
      <c r="IKU392" s="91"/>
      <c r="IKV392" s="91"/>
      <c r="IKW392" s="91" t="s">
        <v>218</v>
      </c>
      <c r="IKX392" s="91"/>
      <c r="IKY392" s="91"/>
      <c r="IKZ392" s="91"/>
      <c r="ILA392" s="91"/>
      <c r="ILB392" s="91"/>
      <c r="ILC392" s="91"/>
      <c r="ILD392" s="91"/>
      <c r="ILE392" s="91" t="s">
        <v>218</v>
      </c>
      <c r="ILF392" s="91"/>
      <c r="ILG392" s="91"/>
      <c r="ILH392" s="91"/>
      <c r="ILI392" s="91"/>
      <c r="ILJ392" s="91"/>
      <c r="ILK392" s="91"/>
      <c r="ILL392" s="91"/>
      <c r="ILM392" s="91" t="s">
        <v>218</v>
      </c>
      <c r="ILN392" s="91"/>
      <c r="ILO392" s="91"/>
      <c r="ILP392" s="91"/>
      <c r="ILQ392" s="91"/>
      <c r="ILR392" s="91"/>
      <c r="ILS392" s="91"/>
      <c r="ILT392" s="91"/>
      <c r="ILU392" s="91" t="s">
        <v>218</v>
      </c>
      <c r="ILV392" s="91"/>
      <c r="ILW392" s="91"/>
      <c r="ILX392" s="91"/>
      <c r="ILY392" s="91"/>
      <c r="ILZ392" s="91"/>
      <c r="IMA392" s="91"/>
      <c r="IMB392" s="91"/>
      <c r="IMC392" s="91" t="s">
        <v>218</v>
      </c>
      <c r="IMD392" s="91"/>
      <c r="IME392" s="91"/>
      <c r="IMF392" s="91"/>
      <c r="IMG392" s="91"/>
      <c r="IMH392" s="91"/>
      <c r="IMI392" s="91"/>
      <c r="IMJ392" s="91"/>
      <c r="IMK392" s="91" t="s">
        <v>218</v>
      </c>
      <c r="IML392" s="91"/>
      <c r="IMM392" s="91"/>
      <c r="IMN392" s="91"/>
      <c r="IMO392" s="91"/>
      <c r="IMP392" s="91"/>
      <c r="IMQ392" s="91"/>
      <c r="IMR392" s="91"/>
      <c r="IMS392" s="91" t="s">
        <v>218</v>
      </c>
      <c r="IMT392" s="91"/>
      <c r="IMU392" s="91"/>
      <c r="IMV392" s="91"/>
      <c r="IMW392" s="91"/>
      <c r="IMX392" s="91"/>
      <c r="IMY392" s="91"/>
      <c r="IMZ392" s="91"/>
      <c r="INA392" s="91" t="s">
        <v>218</v>
      </c>
      <c r="INB392" s="91"/>
      <c r="INC392" s="91"/>
      <c r="IND392" s="91"/>
      <c r="INE392" s="91"/>
      <c r="INF392" s="91"/>
      <c r="ING392" s="91"/>
      <c r="INH392" s="91"/>
      <c r="INI392" s="91" t="s">
        <v>218</v>
      </c>
      <c r="INJ392" s="91"/>
      <c r="INK392" s="91"/>
      <c r="INL392" s="91"/>
      <c r="INM392" s="91"/>
      <c r="INN392" s="91"/>
      <c r="INO392" s="91"/>
      <c r="INP392" s="91"/>
      <c r="INQ392" s="91" t="s">
        <v>218</v>
      </c>
      <c r="INR392" s="91"/>
      <c r="INS392" s="91"/>
      <c r="INT392" s="91"/>
      <c r="INU392" s="91"/>
      <c r="INV392" s="91"/>
      <c r="INW392" s="91"/>
      <c r="INX392" s="91"/>
      <c r="INY392" s="91" t="s">
        <v>218</v>
      </c>
      <c r="INZ392" s="91"/>
      <c r="IOA392" s="91"/>
      <c r="IOB392" s="91"/>
      <c r="IOC392" s="91"/>
      <c r="IOD392" s="91"/>
      <c r="IOE392" s="91"/>
      <c r="IOF392" s="91"/>
      <c r="IOG392" s="91" t="s">
        <v>218</v>
      </c>
      <c r="IOH392" s="91"/>
      <c r="IOI392" s="91"/>
      <c r="IOJ392" s="91"/>
      <c r="IOK392" s="91"/>
      <c r="IOL392" s="91"/>
      <c r="IOM392" s="91"/>
      <c r="ION392" s="91"/>
      <c r="IOO392" s="91" t="s">
        <v>218</v>
      </c>
      <c r="IOP392" s="91"/>
      <c r="IOQ392" s="91"/>
      <c r="IOR392" s="91"/>
      <c r="IOS392" s="91"/>
      <c r="IOT392" s="91"/>
      <c r="IOU392" s="91"/>
      <c r="IOV392" s="91"/>
      <c r="IOW392" s="91" t="s">
        <v>218</v>
      </c>
      <c r="IOX392" s="91"/>
      <c r="IOY392" s="91"/>
      <c r="IOZ392" s="91"/>
      <c r="IPA392" s="91"/>
      <c r="IPB392" s="91"/>
      <c r="IPC392" s="91"/>
      <c r="IPD392" s="91"/>
      <c r="IPE392" s="91" t="s">
        <v>218</v>
      </c>
      <c r="IPF392" s="91"/>
      <c r="IPG392" s="91"/>
      <c r="IPH392" s="91"/>
      <c r="IPI392" s="91"/>
      <c r="IPJ392" s="91"/>
      <c r="IPK392" s="91"/>
      <c r="IPL392" s="91"/>
      <c r="IPM392" s="91" t="s">
        <v>218</v>
      </c>
      <c r="IPN392" s="91"/>
      <c r="IPO392" s="91"/>
      <c r="IPP392" s="91"/>
      <c r="IPQ392" s="91"/>
      <c r="IPR392" s="91"/>
      <c r="IPS392" s="91"/>
      <c r="IPT392" s="91"/>
      <c r="IPU392" s="91" t="s">
        <v>218</v>
      </c>
      <c r="IPV392" s="91"/>
      <c r="IPW392" s="91"/>
      <c r="IPX392" s="91"/>
      <c r="IPY392" s="91"/>
      <c r="IPZ392" s="91"/>
      <c r="IQA392" s="91"/>
      <c r="IQB392" s="91"/>
      <c r="IQC392" s="91" t="s">
        <v>218</v>
      </c>
      <c r="IQD392" s="91"/>
      <c r="IQE392" s="91"/>
      <c r="IQF392" s="91"/>
      <c r="IQG392" s="91"/>
      <c r="IQH392" s="91"/>
      <c r="IQI392" s="91"/>
      <c r="IQJ392" s="91"/>
      <c r="IQK392" s="91" t="s">
        <v>218</v>
      </c>
      <c r="IQL392" s="91"/>
      <c r="IQM392" s="91"/>
      <c r="IQN392" s="91"/>
      <c r="IQO392" s="91"/>
      <c r="IQP392" s="91"/>
      <c r="IQQ392" s="91"/>
      <c r="IQR392" s="91"/>
      <c r="IQS392" s="91" t="s">
        <v>218</v>
      </c>
      <c r="IQT392" s="91"/>
      <c r="IQU392" s="91"/>
      <c r="IQV392" s="91"/>
      <c r="IQW392" s="91"/>
      <c r="IQX392" s="91"/>
      <c r="IQY392" s="91"/>
      <c r="IQZ392" s="91"/>
      <c r="IRA392" s="91" t="s">
        <v>218</v>
      </c>
      <c r="IRB392" s="91"/>
      <c r="IRC392" s="91"/>
      <c r="IRD392" s="91"/>
      <c r="IRE392" s="91"/>
      <c r="IRF392" s="91"/>
      <c r="IRG392" s="91"/>
      <c r="IRH392" s="91"/>
      <c r="IRI392" s="91" t="s">
        <v>218</v>
      </c>
      <c r="IRJ392" s="91"/>
      <c r="IRK392" s="91"/>
      <c r="IRL392" s="91"/>
      <c r="IRM392" s="91"/>
      <c r="IRN392" s="91"/>
      <c r="IRO392" s="91"/>
      <c r="IRP392" s="91"/>
      <c r="IRQ392" s="91" t="s">
        <v>218</v>
      </c>
      <c r="IRR392" s="91"/>
      <c r="IRS392" s="91"/>
      <c r="IRT392" s="91"/>
      <c r="IRU392" s="91"/>
      <c r="IRV392" s="91"/>
      <c r="IRW392" s="91"/>
      <c r="IRX392" s="91"/>
      <c r="IRY392" s="91" t="s">
        <v>218</v>
      </c>
      <c r="IRZ392" s="91"/>
      <c r="ISA392" s="91"/>
      <c r="ISB392" s="91"/>
      <c r="ISC392" s="91"/>
      <c r="ISD392" s="91"/>
      <c r="ISE392" s="91"/>
      <c r="ISF392" s="91"/>
      <c r="ISG392" s="91" t="s">
        <v>218</v>
      </c>
      <c r="ISH392" s="91"/>
      <c r="ISI392" s="91"/>
      <c r="ISJ392" s="91"/>
      <c r="ISK392" s="91"/>
      <c r="ISL392" s="91"/>
      <c r="ISM392" s="91"/>
      <c r="ISN392" s="91"/>
      <c r="ISO392" s="91" t="s">
        <v>218</v>
      </c>
      <c r="ISP392" s="91"/>
      <c r="ISQ392" s="91"/>
      <c r="ISR392" s="91"/>
      <c r="ISS392" s="91"/>
      <c r="IST392" s="91"/>
      <c r="ISU392" s="91"/>
      <c r="ISV392" s="91"/>
      <c r="ISW392" s="91" t="s">
        <v>218</v>
      </c>
      <c r="ISX392" s="91"/>
      <c r="ISY392" s="91"/>
      <c r="ISZ392" s="91"/>
      <c r="ITA392" s="91"/>
      <c r="ITB392" s="91"/>
      <c r="ITC392" s="91"/>
      <c r="ITD392" s="91"/>
      <c r="ITE392" s="91" t="s">
        <v>218</v>
      </c>
      <c r="ITF392" s="91"/>
      <c r="ITG392" s="91"/>
      <c r="ITH392" s="91"/>
      <c r="ITI392" s="91"/>
      <c r="ITJ392" s="91"/>
      <c r="ITK392" s="91"/>
      <c r="ITL392" s="91"/>
      <c r="ITM392" s="91" t="s">
        <v>218</v>
      </c>
      <c r="ITN392" s="91"/>
      <c r="ITO392" s="91"/>
      <c r="ITP392" s="91"/>
      <c r="ITQ392" s="91"/>
      <c r="ITR392" s="91"/>
      <c r="ITS392" s="91"/>
      <c r="ITT392" s="91"/>
      <c r="ITU392" s="91" t="s">
        <v>218</v>
      </c>
      <c r="ITV392" s="91"/>
      <c r="ITW392" s="91"/>
      <c r="ITX392" s="91"/>
      <c r="ITY392" s="91"/>
      <c r="ITZ392" s="91"/>
      <c r="IUA392" s="91"/>
      <c r="IUB392" s="91"/>
      <c r="IUC392" s="91" t="s">
        <v>218</v>
      </c>
      <c r="IUD392" s="91"/>
      <c r="IUE392" s="91"/>
      <c r="IUF392" s="91"/>
      <c r="IUG392" s="91"/>
      <c r="IUH392" s="91"/>
      <c r="IUI392" s="91"/>
      <c r="IUJ392" s="91"/>
      <c r="IUK392" s="91" t="s">
        <v>218</v>
      </c>
      <c r="IUL392" s="91"/>
      <c r="IUM392" s="91"/>
      <c r="IUN392" s="91"/>
      <c r="IUO392" s="91"/>
      <c r="IUP392" s="91"/>
      <c r="IUQ392" s="91"/>
      <c r="IUR392" s="91"/>
      <c r="IUS392" s="91" t="s">
        <v>218</v>
      </c>
      <c r="IUT392" s="91"/>
      <c r="IUU392" s="91"/>
      <c r="IUV392" s="91"/>
      <c r="IUW392" s="91"/>
      <c r="IUX392" s="91"/>
      <c r="IUY392" s="91"/>
      <c r="IUZ392" s="91"/>
      <c r="IVA392" s="91" t="s">
        <v>218</v>
      </c>
      <c r="IVB392" s="91"/>
      <c r="IVC392" s="91"/>
      <c r="IVD392" s="91"/>
      <c r="IVE392" s="91"/>
      <c r="IVF392" s="91"/>
      <c r="IVG392" s="91"/>
      <c r="IVH392" s="91"/>
      <c r="IVI392" s="91" t="s">
        <v>218</v>
      </c>
      <c r="IVJ392" s="91"/>
      <c r="IVK392" s="91"/>
      <c r="IVL392" s="91"/>
      <c r="IVM392" s="91"/>
      <c r="IVN392" s="91"/>
      <c r="IVO392" s="91"/>
      <c r="IVP392" s="91"/>
      <c r="IVQ392" s="91" t="s">
        <v>218</v>
      </c>
      <c r="IVR392" s="91"/>
      <c r="IVS392" s="91"/>
      <c r="IVT392" s="91"/>
      <c r="IVU392" s="91"/>
      <c r="IVV392" s="91"/>
      <c r="IVW392" s="91"/>
      <c r="IVX392" s="91"/>
      <c r="IVY392" s="91" t="s">
        <v>218</v>
      </c>
      <c r="IVZ392" s="91"/>
      <c r="IWA392" s="91"/>
      <c r="IWB392" s="91"/>
      <c r="IWC392" s="91"/>
      <c r="IWD392" s="91"/>
      <c r="IWE392" s="91"/>
      <c r="IWF392" s="91"/>
      <c r="IWG392" s="91" t="s">
        <v>218</v>
      </c>
      <c r="IWH392" s="91"/>
      <c r="IWI392" s="91"/>
      <c r="IWJ392" s="91"/>
      <c r="IWK392" s="91"/>
      <c r="IWL392" s="91"/>
      <c r="IWM392" s="91"/>
      <c r="IWN392" s="91"/>
      <c r="IWO392" s="91" t="s">
        <v>218</v>
      </c>
      <c r="IWP392" s="91"/>
      <c r="IWQ392" s="91"/>
      <c r="IWR392" s="91"/>
      <c r="IWS392" s="91"/>
      <c r="IWT392" s="91"/>
      <c r="IWU392" s="91"/>
      <c r="IWV392" s="91"/>
      <c r="IWW392" s="91" t="s">
        <v>218</v>
      </c>
      <c r="IWX392" s="91"/>
      <c r="IWY392" s="91"/>
      <c r="IWZ392" s="91"/>
      <c r="IXA392" s="91"/>
      <c r="IXB392" s="91"/>
      <c r="IXC392" s="91"/>
      <c r="IXD392" s="91"/>
      <c r="IXE392" s="91" t="s">
        <v>218</v>
      </c>
      <c r="IXF392" s="91"/>
      <c r="IXG392" s="91"/>
      <c r="IXH392" s="91"/>
      <c r="IXI392" s="91"/>
      <c r="IXJ392" s="91"/>
      <c r="IXK392" s="91"/>
      <c r="IXL392" s="91"/>
      <c r="IXM392" s="91" t="s">
        <v>218</v>
      </c>
      <c r="IXN392" s="91"/>
      <c r="IXO392" s="91"/>
      <c r="IXP392" s="91"/>
      <c r="IXQ392" s="91"/>
      <c r="IXR392" s="91"/>
      <c r="IXS392" s="91"/>
      <c r="IXT392" s="91"/>
      <c r="IXU392" s="91" t="s">
        <v>218</v>
      </c>
      <c r="IXV392" s="91"/>
      <c r="IXW392" s="91"/>
      <c r="IXX392" s="91"/>
      <c r="IXY392" s="91"/>
      <c r="IXZ392" s="91"/>
      <c r="IYA392" s="91"/>
      <c r="IYB392" s="91"/>
      <c r="IYC392" s="91" t="s">
        <v>218</v>
      </c>
      <c r="IYD392" s="91"/>
      <c r="IYE392" s="91"/>
      <c r="IYF392" s="91"/>
      <c r="IYG392" s="91"/>
      <c r="IYH392" s="91"/>
      <c r="IYI392" s="91"/>
      <c r="IYJ392" s="91"/>
      <c r="IYK392" s="91" t="s">
        <v>218</v>
      </c>
      <c r="IYL392" s="91"/>
      <c r="IYM392" s="91"/>
      <c r="IYN392" s="91"/>
      <c r="IYO392" s="91"/>
      <c r="IYP392" s="91"/>
      <c r="IYQ392" s="91"/>
      <c r="IYR392" s="91"/>
      <c r="IYS392" s="91" t="s">
        <v>218</v>
      </c>
      <c r="IYT392" s="91"/>
      <c r="IYU392" s="91"/>
      <c r="IYV392" s="91"/>
      <c r="IYW392" s="91"/>
      <c r="IYX392" s="91"/>
      <c r="IYY392" s="91"/>
      <c r="IYZ392" s="91"/>
      <c r="IZA392" s="91" t="s">
        <v>218</v>
      </c>
      <c r="IZB392" s="91"/>
      <c r="IZC392" s="91"/>
      <c r="IZD392" s="91"/>
      <c r="IZE392" s="91"/>
      <c r="IZF392" s="91"/>
      <c r="IZG392" s="91"/>
      <c r="IZH392" s="91"/>
      <c r="IZI392" s="91" t="s">
        <v>218</v>
      </c>
      <c r="IZJ392" s="91"/>
      <c r="IZK392" s="91"/>
      <c r="IZL392" s="91"/>
      <c r="IZM392" s="91"/>
      <c r="IZN392" s="91"/>
      <c r="IZO392" s="91"/>
      <c r="IZP392" s="91"/>
      <c r="IZQ392" s="91" t="s">
        <v>218</v>
      </c>
      <c r="IZR392" s="91"/>
      <c r="IZS392" s="91"/>
      <c r="IZT392" s="91"/>
      <c r="IZU392" s="91"/>
      <c r="IZV392" s="91"/>
      <c r="IZW392" s="91"/>
      <c r="IZX392" s="91"/>
      <c r="IZY392" s="91" t="s">
        <v>218</v>
      </c>
      <c r="IZZ392" s="91"/>
      <c r="JAA392" s="91"/>
      <c r="JAB392" s="91"/>
      <c r="JAC392" s="91"/>
      <c r="JAD392" s="91"/>
      <c r="JAE392" s="91"/>
      <c r="JAF392" s="91"/>
      <c r="JAG392" s="91" t="s">
        <v>218</v>
      </c>
      <c r="JAH392" s="91"/>
      <c r="JAI392" s="91"/>
      <c r="JAJ392" s="91"/>
      <c r="JAK392" s="91"/>
      <c r="JAL392" s="91"/>
      <c r="JAM392" s="91"/>
      <c r="JAN392" s="91"/>
      <c r="JAO392" s="91" t="s">
        <v>218</v>
      </c>
      <c r="JAP392" s="91"/>
      <c r="JAQ392" s="91"/>
      <c r="JAR392" s="91"/>
      <c r="JAS392" s="91"/>
      <c r="JAT392" s="91"/>
      <c r="JAU392" s="91"/>
      <c r="JAV392" s="91"/>
      <c r="JAW392" s="91" t="s">
        <v>218</v>
      </c>
      <c r="JAX392" s="91"/>
      <c r="JAY392" s="91"/>
      <c r="JAZ392" s="91"/>
      <c r="JBA392" s="91"/>
      <c r="JBB392" s="91"/>
      <c r="JBC392" s="91"/>
      <c r="JBD392" s="91"/>
      <c r="JBE392" s="91" t="s">
        <v>218</v>
      </c>
      <c r="JBF392" s="91"/>
      <c r="JBG392" s="91"/>
      <c r="JBH392" s="91"/>
      <c r="JBI392" s="91"/>
      <c r="JBJ392" s="91"/>
      <c r="JBK392" s="91"/>
      <c r="JBL392" s="91"/>
      <c r="JBM392" s="91" t="s">
        <v>218</v>
      </c>
      <c r="JBN392" s="91"/>
      <c r="JBO392" s="91"/>
      <c r="JBP392" s="91"/>
      <c r="JBQ392" s="91"/>
      <c r="JBR392" s="91"/>
      <c r="JBS392" s="91"/>
      <c r="JBT392" s="91"/>
      <c r="JBU392" s="91" t="s">
        <v>218</v>
      </c>
      <c r="JBV392" s="91"/>
      <c r="JBW392" s="91"/>
      <c r="JBX392" s="91"/>
      <c r="JBY392" s="91"/>
      <c r="JBZ392" s="91"/>
      <c r="JCA392" s="91"/>
      <c r="JCB392" s="91"/>
      <c r="JCC392" s="91" t="s">
        <v>218</v>
      </c>
      <c r="JCD392" s="91"/>
      <c r="JCE392" s="91"/>
      <c r="JCF392" s="91"/>
      <c r="JCG392" s="91"/>
      <c r="JCH392" s="91"/>
      <c r="JCI392" s="91"/>
      <c r="JCJ392" s="91"/>
      <c r="JCK392" s="91" t="s">
        <v>218</v>
      </c>
      <c r="JCL392" s="91"/>
      <c r="JCM392" s="91"/>
      <c r="JCN392" s="91"/>
      <c r="JCO392" s="91"/>
      <c r="JCP392" s="91"/>
      <c r="JCQ392" s="91"/>
      <c r="JCR392" s="91"/>
      <c r="JCS392" s="91" t="s">
        <v>218</v>
      </c>
      <c r="JCT392" s="91"/>
      <c r="JCU392" s="91"/>
      <c r="JCV392" s="91"/>
      <c r="JCW392" s="91"/>
      <c r="JCX392" s="91"/>
      <c r="JCY392" s="91"/>
      <c r="JCZ392" s="91"/>
      <c r="JDA392" s="91" t="s">
        <v>218</v>
      </c>
      <c r="JDB392" s="91"/>
      <c r="JDC392" s="91"/>
      <c r="JDD392" s="91"/>
      <c r="JDE392" s="91"/>
      <c r="JDF392" s="91"/>
      <c r="JDG392" s="91"/>
      <c r="JDH392" s="91"/>
      <c r="JDI392" s="91" t="s">
        <v>218</v>
      </c>
      <c r="JDJ392" s="91"/>
      <c r="JDK392" s="91"/>
      <c r="JDL392" s="91"/>
      <c r="JDM392" s="91"/>
      <c r="JDN392" s="91"/>
      <c r="JDO392" s="91"/>
      <c r="JDP392" s="91"/>
      <c r="JDQ392" s="91" t="s">
        <v>218</v>
      </c>
      <c r="JDR392" s="91"/>
      <c r="JDS392" s="91"/>
      <c r="JDT392" s="91"/>
      <c r="JDU392" s="91"/>
      <c r="JDV392" s="91"/>
      <c r="JDW392" s="91"/>
      <c r="JDX392" s="91"/>
      <c r="JDY392" s="91" t="s">
        <v>218</v>
      </c>
      <c r="JDZ392" s="91"/>
      <c r="JEA392" s="91"/>
      <c r="JEB392" s="91"/>
      <c r="JEC392" s="91"/>
      <c r="JED392" s="91"/>
      <c r="JEE392" s="91"/>
      <c r="JEF392" s="91"/>
      <c r="JEG392" s="91" t="s">
        <v>218</v>
      </c>
      <c r="JEH392" s="91"/>
      <c r="JEI392" s="91"/>
      <c r="JEJ392" s="91"/>
      <c r="JEK392" s="91"/>
      <c r="JEL392" s="91"/>
      <c r="JEM392" s="91"/>
      <c r="JEN392" s="91"/>
      <c r="JEO392" s="91" t="s">
        <v>218</v>
      </c>
      <c r="JEP392" s="91"/>
      <c r="JEQ392" s="91"/>
      <c r="JER392" s="91"/>
      <c r="JES392" s="91"/>
      <c r="JET392" s="91"/>
      <c r="JEU392" s="91"/>
      <c r="JEV392" s="91"/>
      <c r="JEW392" s="91" t="s">
        <v>218</v>
      </c>
      <c r="JEX392" s="91"/>
      <c r="JEY392" s="91"/>
      <c r="JEZ392" s="91"/>
      <c r="JFA392" s="91"/>
      <c r="JFB392" s="91"/>
      <c r="JFC392" s="91"/>
      <c r="JFD392" s="91"/>
      <c r="JFE392" s="91" t="s">
        <v>218</v>
      </c>
      <c r="JFF392" s="91"/>
      <c r="JFG392" s="91"/>
      <c r="JFH392" s="91"/>
      <c r="JFI392" s="91"/>
      <c r="JFJ392" s="91"/>
      <c r="JFK392" s="91"/>
      <c r="JFL392" s="91"/>
      <c r="JFM392" s="91" t="s">
        <v>218</v>
      </c>
      <c r="JFN392" s="91"/>
      <c r="JFO392" s="91"/>
      <c r="JFP392" s="91"/>
      <c r="JFQ392" s="91"/>
      <c r="JFR392" s="91"/>
      <c r="JFS392" s="91"/>
      <c r="JFT392" s="91"/>
      <c r="JFU392" s="91" t="s">
        <v>218</v>
      </c>
      <c r="JFV392" s="91"/>
      <c r="JFW392" s="91"/>
      <c r="JFX392" s="91"/>
      <c r="JFY392" s="91"/>
      <c r="JFZ392" s="91"/>
      <c r="JGA392" s="91"/>
      <c r="JGB392" s="91"/>
      <c r="JGC392" s="91" t="s">
        <v>218</v>
      </c>
      <c r="JGD392" s="91"/>
      <c r="JGE392" s="91"/>
      <c r="JGF392" s="91"/>
      <c r="JGG392" s="91"/>
      <c r="JGH392" s="91"/>
      <c r="JGI392" s="91"/>
      <c r="JGJ392" s="91"/>
      <c r="JGK392" s="91" t="s">
        <v>218</v>
      </c>
      <c r="JGL392" s="91"/>
      <c r="JGM392" s="91"/>
      <c r="JGN392" s="91"/>
      <c r="JGO392" s="91"/>
      <c r="JGP392" s="91"/>
      <c r="JGQ392" s="91"/>
      <c r="JGR392" s="91"/>
      <c r="JGS392" s="91" t="s">
        <v>218</v>
      </c>
      <c r="JGT392" s="91"/>
      <c r="JGU392" s="91"/>
      <c r="JGV392" s="91"/>
      <c r="JGW392" s="91"/>
      <c r="JGX392" s="91"/>
      <c r="JGY392" s="91"/>
      <c r="JGZ392" s="91"/>
      <c r="JHA392" s="91" t="s">
        <v>218</v>
      </c>
      <c r="JHB392" s="91"/>
      <c r="JHC392" s="91"/>
      <c r="JHD392" s="91"/>
      <c r="JHE392" s="91"/>
      <c r="JHF392" s="91"/>
      <c r="JHG392" s="91"/>
      <c r="JHH392" s="91"/>
      <c r="JHI392" s="91" t="s">
        <v>218</v>
      </c>
      <c r="JHJ392" s="91"/>
      <c r="JHK392" s="91"/>
      <c r="JHL392" s="91"/>
      <c r="JHM392" s="91"/>
      <c r="JHN392" s="91"/>
      <c r="JHO392" s="91"/>
      <c r="JHP392" s="91"/>
      <c r="JHQ392" s="91" t="s">
        <v>218</v>
      </c>
      <c r="JHR392" s="91"/>
      <c r="JHS392" s="91"/>
      <c r="JHT392" s="91"/>
      <c r="JHU392" s="91"/>
      <c r="JHV392" s="91"/>
      <c r="JHW392" s="91"/>
      <c r="JHX392" s="91"/>
      <c r="JHY392" s="91" t="s">
        <v>218</v>
      </c>
      <c r="JHZ392" s="91"/>
      <c r="JIA392" s="91"/>
      <c r="JIB392" s="91"/>
      <c r="JIC392" s="91"/>
      <c r="JID392" s="91"/>
      <c r="JIE392" s="91"/>
      <c r="JIF392" s="91"/>
      <c r="JIG392" s="91" t="s">
        <v>218</v>
      </c>
      <c r="JIH392" s="91"/>
      <c r="JII392" s="91"/>
      <c r="JIJ392" s="91"/>
      <c r="JIK392" s="91"/>
      <c r="JIL392" s="91"/>
      <c r="JIM392" s="91"/>
      <c r="JIN392" s="91"/>
      <c r="JIO392" s="91" t="s">
        <v>218</v>
      </c>
      <c r="JIP392" s="91"/>
      <c r="JIQ392" s="91"/>
      <c r="JIR392" s="91"/>
      <c r="JIS392" s="91"/>
      <c r="JIT392" s="91"/>
      <c r="JIU392" s="91"/>
      <c r="JIV392" s="91"/>
      <c r="JIW392" s="91" t="s">
        <v>218</v>
      </c>
      <c r="JIX392" s="91"/>
      <c r="JIY392" s="91"/>
      <c r="JIZ392" s="91"/>
      <c r="JJA392" s="91"/>
      <c r="JJB392" s="91"/>
      <c r="JJC392" s="91"/>
      <c r="JJD392" s="91"/>
      <c r="JJE392" s="91" t="s">
        <v>218</v>
      </c>
      <c r="JJF392" s="91"/>
      <c r="JJG392" s="91"/>
      <c r="JJH392" s="91"/>
      <c r="JJI392" s="91"/>
      <c r="JJJ392" s="91"/>
      <c r="JJK392" s="91"/>
      <c r="JJL392" s="91"/>
      <c r="JJM392" s="91" t="s">
        <v>218</v>
      </c>
      <c r="JJN392" s="91"/>
      <c r="JJO392" s="91"/>
      <c r="JJP392" s="91"/>
      <c r="JJQ392" s="91"/>
      <c r="JJR392" s="91"/>
      <c r="JJS392" s="91"/>
      <c r="JJT392" s="91"/>
      <c r="JJU392" s="91" t="s">
        <v>218</v>
      </c>
      <c r="JJV392" s="91"/>
      <c r="JJW392" s="91"/>
      <c r="JJX392" s="91"/>
      <c r="JJY392" s="91"/>
      <c r="JJZ392" s="91"/>
      <c r="JKA392" s="91"/>
      <c r="JKB392" s="91"/>
      <c r="JKC392" s="91" t="s">
        <v>218</v>
      </c>
      <c r="JKD392" s="91"/>
      <c r="JKE392" s="91"/>
      <c r="JKF392" s="91"/>
      <c r="JKG392" s="91"/>
      <c r="JKH392" s="91"/>
      <c r="JKI392" s="91"/>
      <c r="JKJ392" s="91"/>
      <c r="JKK392" s="91" t="s">
        <v>218</v>
      </c>
      <c r="JKL392" s="91"/>
      <c r="JKM392" s="91"/>
      <c r="JKN392" s="91"/>
      <c r="JKO392" s="91"/>
      <c r="JKP392" s="91"/>
      <c r="JKQ392" s="91"/>
      <c r="JKR392" s="91"/>
      <c r="JKS392" s="91" t="s">
        <v>218</v>
      </c>
      <c r="JKT392" s="91"/>
      <c r="JKU392" s="91"/>
      <c r="JKV392" s="91"/>
      <c r="JKW392" s="91"/>
      <c r="JKX392" s="91"/>
      <c r="JKY392" s="91"/>
      <c r="JKZ392" s="91"/>
      <c r="JLA392" s="91" t="s">
        <v>218</v>
      </c>
      <c r="JLB392" s="91"/>
      <c r="JLC392" s="91"/>
      <c r="JLD392" s="91"/>
      <c r="JLE392" s="91"/>
      <c r="JLF392" s="91"/>
      <c r="JLG392" s="91"/>
      <c r="JLH392" s="91"/>
      <c r="JLI392" s="91" t="s">
        <v>218</v>
      </c>
      <c r="JLJ392" s="91"/>
      <c r="JLK392" s="91"/>
      <c r="JLL392" s="91"/>
      <c r="JLM392" s="91"/>
      <c r="JLN392" s="91"/>
      <c r="JLO392" s="91"/>
      <c r="JLP392" s="91"/>
      <c r="JLQ392" s="91" t="s">
        <v>218</v>
      </c>
      <c r="JLR392" s="91"/>
      <c r="JLS392" s="91"/>
      <c r="JLT392" s="91"/>
      <c r="JLU392" s="91"/>
      <c r="JLV392" s="91"/>
      <c r="JLW392" s="91"/>
      <c r="JLX392" s="91"/>
      <c r="JLY392" s="91" t="s">
        <v>218</v>
      </c>
      <c r="JLZ392" s="91"/>
      <c r="JMA392" s="91"/>
      <c r="JMB392" s="91"/>
      <c r="JMC392" s="91"/>
      <c r="JMD392" s="91"/>
      <c r="JME392" s="91"/>
      <c r="JMF392" s="91"/>
      <c r="JMG392" s="91" t="s">
        <v>218</v>
      </c>
      <c r="JMH392" s="91"/>
      <c r="JMI392" s="91"/>
      <c r="JMJ392" s="91"/>
      <c r="JMK392" s="91"/>
      <c r="JML392" s="91"/>
      <c r="JMM392" s="91"/>
      <c r="JMN392" s="91"/>
      <c r="JMO392" s="91" t="s">
        <v>218</v>
      </c>
      <c r="JMP392" s="91"/>
      <c r="JMQ392" s="91"/>
      <c r="JMR392" s="91"/>
      <c r="JMS392" s="91"/>
      <c r="JMT392" s="91"/>
      <c r="JMU392" s="91"/>
      <c r="JMV392" s="91"/>
      <c r="JMW392" s="91" t="s">
        <v>218</v>
      </c>
      <c r="JMX392" s="91"/>
      <c r="JMY392" s="91"/>
      <c r="JMZ392" s="91"/>
      <c r="JNA392" s="91"/>
      <c r="JNB392" s="91"/>
      <c r="JNC392" s="91"/>
      <c r="JND392" s="91"/>
      <c r="JNE392" s="91" t="s">
        <v>218</v>
      </c>
      <c r="JNF392" s="91"/>
      <c r="JNG392" s="91"/>
      <c r="JNH392" s="91"/>
      <c r="JNI392" s="91"/>
      <c r="JNJ392" s="91"/>
      <c r="JNK392" s="91"/>
      <c r="JNL392" s="91"/>
      <c r="JNM392" s="91" t="s">
        <v>218</v>
      </c>
      <c r="JNN392" s="91"/>
      <c r="JNO392" s="91"/>
      <c r="JNP392" s="91"/>
      <c r="JNQ392" s="91"/>
      <c r="JNR392" s="91"/>
      <c r="JNS392" s="91"/>
      <c r="JNT392" s="91"/>
      <c r="JNU392" s="91" t="s">
        <v>218</v>
      </c>
      <c r="JNV392" s="91"/>
      <c r="JNW392" s="91"/>
      <c r="JNX392" s="91"/>
      <c r="JNY392" s="91"/>
      <c r="JNZ392" s="91"/>
      <c r="JOA392" s="91"/>
      <c r="JOB392" s="91"/>
      <c r="JOC392" s="91" t="s">
        <v>218</v>
      </c>
      <c r="JOD392" s="91"/>
      <c r="JOE392" s="91"/>
      <c r="JOF392" s="91"/>
      <c r="JOG392" s="91"/>
      <c r="JOH392" s="91"/>
      <c r="JOI392" s="91"/>
      <c r="JOJ392" s="91"/>
      <c r="JOK392" s="91" t="s">
        <v>218</v>
      </c>
      <c r="JOL392" s="91"/>
      <c r="JOM392" s="91"/>
      <c r="JON392" s="91"/>
      <c r="JOO392" s="91"/>
      <c r="JOP392" s="91"/>
      <c r="JOQ392" s="91"/>
      <c r="JOR392" s="91"/>
      <c r="JOS392" s="91" t="s">
        <v>218</v>
      </c>
      <c r="JOT392" s="91"/>
      <c r="JOU392" s="91"/>
      <c r="JOV392" s="91"/>
      <c r="JOW392" s="91"/>
      <c r="JOX392" s="91"/>
      <c r="JOY392" s="91"/>
      <c r="JOZ392" s="91"/>
      <c r="JPA392" s="91" t="s">
        <v>218</v>
      </c>
      <c r="JPB392" s="91"/>
      <c r="JPC392" s="91"/>
      <c r="JPD392" s="91"/>
      <c r="JPE392" s="91"/>
      <c r="JPF392" s="91"/>
      <c r="JPG392" s="91"/>
      <c r="JPH392" s="91"/>
      <c r="JPI392" s="91" t="s">
        <v>218</v>
      </c>
      <c r="JPJ392" s="91"/>
      <c r="JPK392" s="91"/>
      <c r="JPL392" s="91"/>
      <c r="JPM392" s="91"/>
      <c r="JPN392" s="91"/>
      <c r="JPO392" s="91"/>
      <c r="JPP392" s="91"/>
      <c r="JPQ392" s="91" t="s">
        <v>218</v>
      </c>
      <c r="JPR392" s="91"/>
      <c r="JPS392" s="91"/>
      <c r="JPT392" s="91"/>
      <c r="JPU392" s="91"/>
      <c r="JPV392" s="91"/>
      <c r="JPW392" s="91"/>
      <c r="JPX392" s="91"/>
      <c r="JPY392" s="91" t="s">
        <v>218</v>
      </c>
      <c r="JPZ392" s="91"/>
      <c r="JQA392" s="91"/>
      <c r="JQB392" s="91"/>
      <c r="JQC392" s="91"/>
      <c r="JQD392" s="91"/>
      <c r="JQE392" s="91"/>
      <c r="JQF392" s="91"/>
      <c r="JQG392" s="91" t="s">
        <v>218</v>
      </c>
      <c r="JQH392" s="91"/>
      <c r="JQI392" s="91"/>
      <c r="JQJ392" s="91"/>
      <c r="JQK392" s="91"/>
      <c r="JQL392" s="91"/>
      <c r="JQM392" s="91"/>
      <c r="JQN392" s="91"/>
      <c r="JQO392" s="91" t="s">
        <v>218</v>
      </c>
      <c r="JQP392" s="91"/>
      <c r="JQQ392" s="91"/>
      <c r="JQR392" s="91"/>
      <c r="JQS392" s="91"/>
      <c r="JQT392" s="91"/>
      <c r="JQU392" s="91"/>
      <c r="JQV392" s="91"/>
      <c r="JQW392" s="91" t="s">
        <v>218</v>
      </c>
      <c r="JQX392" s="91"/>
      <c r="JQY392" s="91"/>
      <c r="JQZ392" s="91"/>
      <c r="JRA392" s="91"/>
      <c r="JRB392" s="91"/>
      <c r="JRC392" s="91"/>
      <c r="JRD392" s="91"/>
      <c r="JRE392" s="91" t="s">
        <v>218</v>
      </c>
      <c r="JRF392" s="91"/>
      <c r="JRG392" s="91"/>
      <c r="JRH392" s="91"/>
      <c r="JRI392" s="91"/>
      <c r="JRJ392" s="91"/>
      <c r="JRK392" s="91"/>
      <c r="JRL392" s="91"/>
      <c r="JRM392" s="91" t="s">
        <v>218</v>
      </c>
      <c r="JRN392" s="91"/>
      <c r="JRO392" s="91"/>
      <c r="JRP392" s="91"/>
      <c r="JRQ392" s="91"/>
      <c r="JRR392" s="91"/>
      <c r="JRS392" s="91"/>
      <c r="JRT392" s="91"/>
      <c r="JRU392" s="91" t="s">
        <v>218</v>
      </c>
      <c r="JRV392" s="91"/>
      <c r="JRW392" s="91"/>
      <c r="JRX392" s="91"/>
      <c r="JRY392" s="91"/>
      <c r="JRZ392" s="91"/>
      <c r="JSA392" s="91"/>
      <c r="JSB392" s="91"/>
      <c r="JSC392" s="91" t="s">
        <v>218</v>
      </c>
      <c r="JSD392" s="91"/>
      <c r="JSE392" s="91"/>
      <c r="JSF392" s="91"/>
      <c r="JSG392" s="91"/>
      <c r="JSH392" s="91"/>
      <c r="JSI392" s="91"/>
      <c r="JSJ392" s="91"/>
      <c r="JSK392" s="91" t="s">
        <v>218</v>
      </c>
      <c r="JSL392" s="91"/>
      <c r="JSM392" s="91"/>
      <c r="JSN392" s="91"/>
      <c r="JSO392" s="91"/>
      <c r="JSP392" s="91"/>
      <c r="JSQ392" s="91"/>
      <c r="JSR392" s="91"/>
      <c r="JSS392" s="91" t="s">
        <v>218</v>
      </c>
      <c r="JST392" s="91"/>
      <c r="JSU392" s="91"/>
      <c r="JSV392" s="91"/>
      <c r="JSW392" s="91"/>
      <c r="JSX392" s="91"/>
      <c r="JSY392" s="91"/>
      <c r="JSZ392" s="91"/>
      <c r="JTA392" s="91" t="s">
        <v>218</v>
      </c>
      <c r="JTB392" s="91"/>
      <c r="JTC392" s="91"/>
      <c r="JTD392" s="91"/>
      <c r="JTE392" s="91"/>
      <c r="JTF392" s="91"/>
      <c r="JTG392" s="91"/>
      <c r="JTH392" s="91"/>
      <c r="JTI392" s="91" t="s">
        <v>218</v>
      </c>
      <c r="JTJ392" s="91"/>
      <c r="JTK392" s="91"/>
      <c r="JTL392" s="91"/>
      <c r="JTM392" s="91"/>
      <c r="JTN392" s="91"/>
      <c r="JTO392" s="91"/>
      <c r="JTP392" s="91"/>
      <c r="JTQ392" s="91" t="s">
        <v>218</v>
      </c>
      <c r="JTR392" s="91"/>
      <c r="JTS392" s="91"/>
      <c r="JTT392" s="91"/>
      <c r="JTU392" s="91"/>
      <c r="JTV392" s="91"/>
      <c r="JTW392" s="91"/>
      <c r="JTX392" s="91"/>
      <c r="JTY392" s="91" t="s">
        <v>218</v>
      </c>
      <c r="JTZ392" s="91"/>
      <c r="JUA392" s="91"/>
      <c r="JUB392" s="91"/>
      <c r="JUC392" s="91"/>
      <c r="JUD392" s="91"/>
      <c r="JUE392" s="91"/>
      <c r="JUF392" s="91"/>
      <c r="JUG392" s="91" t="s">
        <v>218</v>
      </c>
      <c r="JUH392" s="91"/>
      <c r="JUI392" s="91"/>
      <c r="JUJ392" s="91"/>
      <c r="JUK392" s="91"/>
      <c r="JUL392" s="91"/>
      <c r="JUM392" s="91"/>
      <c r="JUN392" s="91"/>
      <c r="JUO392" s="91" t="s">
        <v>218</v>
      </c>
      <c r="JUP392" s="91"/>
      <c r="JUQ392" s="91"/>
      <c r="JUR392" s="91"/>
      <c r="JUS392" s="91"/>
      <c r="JUT392" s="91"/>
      <c r="JUU392" s="91"/>
      <c r="JUV392" s="91"/>
      <c r="JUW392" s="91" t="s">
        <v>218</v>
      </c>
      <c r="JUX392" s="91"/>
      <c r="JUY392" s="91"/>
      <c r="JUZ392" s="91"/>
      <c r="JVA392" s="91"/>
      <c r="JVB392" s="91"/>
      <c r="JVC392" s="91"/>
      <c r="JVD392" s="91"/>
      <c r="JVE392" s="91" t="s">
        <v>218</v>
      </c>
      <c r="JVF392" s="91"/>
      <c r="JVG392" s="91"/>
      <c r="JVH392" s="91"/>
      <c r="JVI392" s="91"/>
      <c r="JVJ392" s="91"/>
      <c r="JVK392" s="91"/>
      <c r="JVL392" s="91"/>
      <c r="JVM392" s="91" t="s">
        <v>218</v>
      </c>
      <c r="JVN392" s="91"/>
      <c r="JVO392" s="91"/>
      <c r="JVP392" s="91"/>
      <c r="JVQ392" s="91"/>
      <c r="JVR392" s="91"/>
      <c r="JVS392" s="91"/>
      <c r="JVT392" s="91"/>
      <c r="JVU392" s="91" t="s">
        <v>218</v>
      </c>
      <c r="JVV392" s="91"/>
      <c r="JVW392" s="91"/>
      <c r="JVX392" s="91"/>
      <c r="JVY392" s="91"/>
      <c r="JVZ392" s="91"/>
      <c r="JWA392" s="91"/>
      <c r="JWB392" s="91"/>
      <c r="JWC392" s="91" t="s">
        <v>218</v>
      </c>
      <c r="JWD392" s="91"/>
      <c r="JWE392" s="91"/>
      <c r="JWF392" s="91"/>
      <c r="JWG392" s="91"/>
      <c r="JWH392" s="91"/>
      <c r="JWI392" s="91"/>
      <c r="JWJ392" s="91"/>
      <c r="JWK392" s="91" t="s">
        <v>218</v>
      </c>
      <c r="JWL392" s="91"/>
      <c r="JWM392" s="91"/>
      <c r="JWN392" s="91"/>
      <c r="JWO392" s="91"/>
      <c r="JWP392" s="91"/>
      <c r="JWQ392" s="91"/>
      <c r="JWR392" s="91"/>
      <c r="JWS392" s="91" t="s">
        <v>218</v>
      </c>
      <c r="JWT392" s="91"/>
      <c r="JWU392" s="91"/>
      <c r="JWV392" s="91"/>
      <c r="JWW392" s="91"/>
      <c r="JWX392" s="91"/>
      <c r="JWY392" s="91"/>
      <c r="JWZ392" s="91"/>
      <c r="JXA392" s="91" t="s">
        <v>218</v>
      </c>
      <c r="JXB392" s="91"/>
      <c r="JXC392" s="91"/>
      <c r="JXD392" s="91"/>
      <c r="JXE392" s="91"/>
      <c r="JXF392" s="91"/>
      <c r="JXG392" s="91"/>
      <c r="JXH392" s="91"/>
      <c r="JXI392" s="91" t="s">
        <v>218</v>
      </c>
      <c r="JXJ392" s="91"/>
      <c r="JXK392" s="91"/>
      <c r="JXL392" s="91"/>
      <c r="JXM392" s="91"/>
      <c r="JXN392" s="91"/>
      <c r="JXO392" s="91"/>
      <c r="JXP392" s="91"/>
      <c r="JXQ392" s="91" t="s">
        <v>218</v>
      </c>
      <c r="JXR392" s="91"/>
      <c r="JXS392" s="91"/>
      <c r="JXT392" s="91"/>
      <c r="JXU392" s="91"/>
      <c r="JXV392" s="91"/>
      <c r="JXW392" s="91"/>
      <c r="JXX392" s="91"/>
      <c r="JXY392" s="91" t="s">
        <v>218</v>
      </c>
      <c r="JXZ392" s="91"/>
      <c r="JYA392" s="91"/>
      <c r="JYB392" s="91"/>
      <c r="JYC392" s="91"/>
      <c r="JYD392" s="91"/>
      <c r="JYE392" s="91"/>
      <c r="JYF392" s="91"/>
      <c r="JYG392" s="91" t="s">
        <v>218</v>
      </c>
      <c r="JYH392" s="91"/>
      <c r="JYI392" s="91"/>
      <c r="JYJ392" s="91"/>
      <c r="JYK392" s="91"/>
      <c r="JYL392" s="91"/>
      <c r="JYM392" s="91"/>
      <c r="JYN392" s="91"/>
      <c r="JYO392" s="91" t="s">
        <v>218</v>
      </c>
      <c r="JYP392" s="91"/>
      <c r="JYQ392" s="91"/>
      <c r="JYR392" s="91"/>
      <c r="JYS392" s="91"/>
      <c r="JYT392" s="91"/>
      <c r="JYU392" s="91"/>
      <c r="JYV392" s="91"/>
      <c r="JYW392" s="91" t="s">
        <v>218</v>
      </c>
      <c r="JYX392" s="91"/>
      <c r="JYY392" s="91"/>
      <c r="JYZ392" s="91"/>
      <c r="JZA392" s="91"/>
      <c r="JZB392" s="91"/>
      <c r="JZC392" s="91"/>
      <c r="JZD392" s="91"/>
      <c r="JZE392" s="91" t="s">
        <v>218</v>
      </c>
      <c r="JZF392" s="91"/>
      <c r="JZG392" s="91"/>
      <c r="JZH392" s="91"/>
      <c r="JZI392" s="91"/>
      <c r="JZJ392" s="91"/>
      <c r="JZK392" s="91"/>
      <c r="JZL392" s="91"/>
      <c r="JZM392" s="91" t="s">
        <v>218</v>
      </c>
      <c r="JZN392" s="91"/>
      <c r="JZO392" s="91"/>
      <c r="JZP392" s="91"/>
      <c r="JZQ392" s="91"/>
      <c r="JZR392" s="91"/>
      <c r="JZS392" s="91"/>
      <c r="JZT392" s="91"/>
      <c r="JZU392" s="91" t="s">
        <v>218</v>
      </c>
      <c r="JZV392" s="91"/>
      <c r="JZW392" s="91"/>
      <c r="JZX392" s="91"/>
      <c r="JZY392" s="91"/>
      <c r="JZZ392" s="91"/>
      <c r="KAA392" s="91"/>
      <c r="KAB392" s="91"/>
      <c r="KAC392" s="91" t="s">
        <v>218</v>
      </c>
      <c r="KAD392" s="91"/>
      <c r="KAE392" s="91"/>
      <c r="KAF392" s="91"/>
      <c r="KAG392" s="91"/>
      <c r="KAH392" s="91"/>
      <c r="KAI392" s="91"/>
      <c r="KAJ392" s="91"/>
      <c r="KAK392" s="91" t="s">
        <v>218</v>
      </c>
      <c r="KAL392" s="91"/>
      <c r="KAM392" s="91"/>
      <c r="KAN392" s="91"/>
      <c r="KAO392" s="91"/>
      <c r="KAP392" s="91"/>
      <c r="KAQ392" s="91"/>
      <c r="KAR392" s="91"/>
      <c r="KAS392" s="91" t="s">
        <v>218</v>
      </c>
      <c r="KAT392" s="91"/>
      <c r="KAU392" s="91"/>
      <c r="KAV392" s="91"/>
      <c r="KAW392" s="91"/>
      <c r="KAX392" s="91"/>
      <c r="KAY392" s="91"/>
      <c r="KAZ392" s="91"/>
      <c r="KBA392" s="91" t="s">
        <v>218</v>
      </c>
      <c r="KBB392" s="91"/>
      <c r="KBC392" s="91"/>
      <c r="KBD392" s="91"/>
      <c r="KBE392" s="91"/>
      <c r="KBF392" s="91"/>
      <c r="KBG392" s="91"/>
      <c r="KBH392" s="91"/>
      <c r="KBI392" s="91" t="s">
        <v>218</v>
      </c>
      <c r="KBJ392" s="91"/>
      <c r="KBK392" s="91"/>
      <c r="KBL392" s="91"/>
      <c r="KBM392" s="91"/>
      <c r="KBN392" s="91"/>
      <c r="KBO392" s="91"/>
      <c r="KBP392" s="91"/>
      <c r="KBQ392" s="91" t="s">
        <v>218</v>
      </c>
      <c r="KBR392" s="91"/>
      <c r="KBS392" s="91"/>
      <c r="KBT392" s="91"/>
      <c r="KBU392" s="91"/>
      <c r="KBV392" s="91"/>
      <c r="KBW392" s="91"/>
      <c r="KBX392" s="91"/>
      <c r="KBY392" s="91" t="s">
        <v>218</v>
      </c>
      <c r="KBZ392" s="91"/>
      <c r="KCA392" s="91"/>
      <c r="KCB392" s="91"/>
      <c r="KCC392" s="91"/>
      <c r="KCD392" s="91"/>
      <c r="KCE392" s="91"/>
      <c r="KCF392" s="91"/>
      <c r="KCG392" s="91" t="s">
        <v>218</v>
      </c>
      <c r="KCH392" s="91"/>
      <c r="KCI392" s="91"/>
      <c r="KCJ392" s="91"/>
      <c r="KCK392" s="91"/>
      <c r="KCL392" s="91"/>
      <c r="KCM392" s="91"/>
      <c r="KCN392" s="91"/>
      <c r="KCO392" s="91" t="s">
        <v>218</v>
      </c>
      <c r="KCP392" s="91"/>
      <c r="KCQ392" s="91"/>
      <c r="KCR392" s="91"/>
      <c r="KCS392" s="91"/>
      <c r="KCT392" s="91"/>
      <c r="KCU392" s="91"/>
      <c r="KCV392" s="91"/>
      <c r="KCW392" s="91" t="s">
        <v>218</v>
      </c>
      <c r="KCX392" s="91"/>
      <c r="KCY392" s="91"/>
      <c r="KCZ392" s="91"/>
      <c r="KDA392" s="91"/>
      <c r="KDB392" s="91"/>
      <c r="KDC392" s="91"/>
      <c r="KDD392" s="91"/>
      <c r="KDE392" s="91" t="s">
        <v>218</v>
      </c>
      <c r="KDF392" s="91"/>
      <c r="KDG392" s="91"/>
      <c r="KDH392" s="91"/>
      <c r="KDI392" s="91"/>
      <c r="KDJ392" s="91"/>
      <c r="KDK392" s="91"/>
      <c r="KDL392" s="91"/>
      <c r="KDM392" s="91" t="s">
        <v>218</v>
      </c>
      <c r="KDN392" s="91"/>
      <c r="KDO392" s="91"/>
      <c r="KDP392" s="91"/>
      <c r="KDQ392" s="91"/>
      <c r="KDR392" s="91"/>
      <c r="KDS392" s="91"/>
      <c r="KDT392" s="91"/>
      <c r="KDU392" s="91" t="s">
        <v>218</v>
      </c>
      <c r="KDV392" s="91"/>
      <c r="KDW392" s="91"/>
      <c r="KDX392" s="91"/>
      <c r="KDY392" s="91"/>
      <c r="KDZ392" s="91"/>
      <c r="KEA392" s="91"/>
      <c r="KEB392" s="91"/>
      <c r="KEC392" s="91" t="s">
        <v>218</v>
      </c>
      <c r="KED392" s="91"/>
      <c r="KEE392" s="91"/>
      <c r="KEF392" s="91"/>
      <c r="KEG392" s="91"/>
      <c r="KEH392" s="91"/>
      <c r="KEI392" s="91"/>
      <c r="KEJ392" s="91"/>
      <c r="KEK392" s="91" t="s">
        <v>218</v>
      </c>
      <c r="KEL392" s="91"/>
      <c r="KEM392" s="91"/>
      <c r="KEN392" s="91"/>
      <c r="KEO392" s="91"/>
      <c r="KEP392" s="91"/>
      <c r="KEQ392" s="91"/>
      <c r="KER392" s="91"/>
      <c r="KES392" s="91" t="s">
        <v>218</v>
      </c>
      <c r="KET392" s="91"/>
      <c r="KEU392" s="91"/>
      <c r="KEV392" s="91"/>
      <c r="KEW392" s="91"/>
      <c r="KEX392" s="91"/>
      <c r="KEY392" s="91"/>
      <c r="KEZ392" s="91"/>
      <c r="KFA392" s="91" t="s">
        <v>218</v>
      </c>
      <c r="KFB392" s="91"/>
      <c r="KFC392" s="91"/>
      <c r="KFD392" s="91"/>
      <c r="KFE392" s="91"/>
      <c r="KFF392" s="91"/>
      <c r="KFG392" s="91"/>
      <c r="KFH392" s="91"/>
      <c r="KFI392" s="91" t="s">
        <v>218</v>
      </c>
      <c r="KFJ392" s="91"/>
      <c r="KFK392" s="91"/>
      <c r="KFL392" s="91"/>
      <c r="KFM392" s="91"/>
      <c r="KFN392" s="91"/>
      <c r="KFO392" s="91"/>
      <c r="KFP392" s="91"/>
      <c r="KFQ392" s="91" t="s">
        <v>218</v>
      </c>
      <c r="KFR392" s="91"/>
      <c r="KFS392" s="91"/>
      <c r="KFT392" s="91"/>
      <c r="KFU392" s="91"/>
      <c r="KFV392" s="91"/>
      <c r="KFW392" s="91"/>
      <c r="KFX392" s="91"/>
      <c r="KFY392" s="91" t="s">
        <v>218</v>
      </c>
      <c r="KFZ392" s="91"/>
      <c r="KGA392" s="91"/>
      <c r="KGB392" s="91"/>
      <c r="KGC392" s="91"/>
      <c r="KGD392" s="91"/>
      <c r="KGE392" s="91"/>
      <c r="KGF392" s="91"/>
      <c r="KGG392" s="91" t="s">
        <v>218</v>
      </c>
      <c r="KGH392" s="91"/>
      <c r="KGI392" s="91"/>
      <c r="KGJ392" s="91"/>
      <c r="KGK392" s="91"/>
      <c r="KGL392" s="91"/>
      <c r="KGM392" s="91"/>
      <c r="KGN392" s="91"/>
      <c r="KGO392" s="91" t="s">
        <v>218</v>
      </c>
      <c r="KGP392" s="91"/>
      <c r="KGQ392" s="91"/>
      <c r="KGR392" s="91"/>
      <c r="KGS392" s="91"/>
      <c r="KGT392" s="91"/>
      <c r="KGU392" s="91"/>
      <c r="KGV392" s="91"/>
      <c r="KGW392" s="91" t="s">
        <v>218</v>
      </c>
      <c r="KGX392" s="91"/>
      <c r="KGY392" s="91"/>
      <c r="KGZ392" s="91"/>
      <c r="KHA392" s="91"/>
      <c r="KHB392" s="91"/>
      <c r="KHC392" s="91"/>
      <c r="KHD392" s="91"/>
      <c r="KHE392" s="91" t="s">
        <v>218</v>
      </c>
      <c r="KHF392" s="91"/>
      <c r="KHG392" s="91"/>
      <c r="KHH392" s="91"/>
      <c r="KHI392" s="91"/>
      <c r="KHJ392" s="91"/>
      <c r="KHK392" s="91"/>
      <c r="KHL392" s="91"/>
      <c r="KHM392" s="91" t="s">
        <v>218</v>
      </c>
      <c r="KHN392" s="91"/>
      <c r="KHO392" s="91"/>
      <c r="KHP392" s="91"/>
      <c r="KHQ392" s="91"/>
      <c r="KHR392" s="91"/>
      <c r="KHS392" s="91"/>
      <c r="KHT392" s="91"/>
      <c r="KHU392" s="91" t="s">
        <v>218</v>
      </c>
      <c r="KHV392" s="91"/>
      <c r="KHW392" s="91"/>
      <c r="KHX392" s="91"/>
      <c r="KHY392" s="91"/>
      <c r="KHZ392" s="91"/>
      <c r="KIA392" s="91"/>
      <c r="KIB392" s="91"/>
      <c r="KIC392" s="91" t="s">
        <v>218</v>
      </c>
      <c r="KID392" s="91"/>
      <c r="KIE392" s="91"/>
      <c r="KIF392" s="91"/>
      <c r="KIG392" s="91"/>
      <c r="KIH392" s="91"/>
      <c r="KII392" s="91"/>
      <c r="KIJ392" s="91"/>
      <c r="KIK392" s="91" t="s">
        <v>218</v>
      </c>
      <c r="KIL392" s="91"/>
      <c r="KIM392" s="91"/>
      <c r="KIN392" s="91"/>
      <c r="KIO392" s="91"/>
      <c r="KIP392" s="91"/>
      <c r="KIQ392" s="91"/>
      <c r="KIR392" s="91"/>
      <c r="KIS392" s="91" t="s">
        <v>218</v>
      </c>
      <c r="KIT392" s="91"/>
      <c r="KIU392" s="91"/>
      <c r="KIV392" s="91"/>
      <c r="KIW392" s="91"/>
      <c r="KIX392" s="91"/>
      <c r="KIY392" s="91"/>
      <c r="KIZ392" s="91"/>
      <c r="KJA392" s="91" t="s">
        <v>218</v>
      </c>
      <c r="KJB392" s="91"/>
      <c r="KJC392" s="91"/>
      <c r="KJD392" s="91"/>
      <c r="KJE392" s="91"/>
      <c r="KJF392" s="91"/>
      <c r="KJG392" s="91"/>
      <c r="KJH392" s="91"/>
      <c r="KJI392" s="91" t="s">
        <v>218</v>
      </c>
      <c r="KJJ392" s="91"/>
      <c r="KJK392" s="91"/>
      <c r="KJL392" s="91"/>
      <c r="KJM392" s="91"/>
      <c r="KJN392" s="91"/>
      <c r="KJO392" s="91"/>
      <c r="KJP392" s="91"/>
      <c r="KJQ392" s="91" t="s">
        <v>218</v>
      </c>
      <c r="KJR392" s="91"/>
      <c r="KJS392" s="91"/>
      <c r="KJT392" s="91"/>
      <c r="KJU392" s="91"/>
      <c r="KJV392" s="91"/>
      <c r="KJW392" s="91"/>
      <c r="KJX392" s="91"/>
      <c r="KJY392" s="91" t="s">
        <v>218</v>
      </c>
      <c r="KJZ392" s="91"/>
      <c r="KKA392" s="91"/>
      <c r="KKB392" s="91"/>
      <c r="KKC392" s="91"/>
      <c r="KKD392" s="91"/>
      <c r="KKE392" s="91"/>
      <c r="KKF392" s="91"/>
      <c r="KKG392" s="91" t="s">
        <v>218</v>
      </c>
      <c r="KKH392" s="91"/>
      <c r="KKI392" s="91"/>
      <c r="KKJ392" s="91"/>
      <c r="KKK392" s="91"/>
      <c r="KKL392" s="91"/>
      <c r="KKM392" s="91"/>
      <c r="KKN392" s="91"/>
      <c r="KKO392" s="91" t="s">
        <v>218</v>
      </c>
      <c r="KKP392" s="91"/>
      <c r="KKQ392" s="91"/>
      <c r="KKR392" s="91"/>
      <c r="KKS392" s="91"/>
      <c r="KKT392" s="91"/>
      <c r="KKU392" s="91"/>
      <c r="KKV392" s="91"/>
      <c r="KKW392" s="91" t="s">
        <v>218</v>
      </c>
      <c r="KKX392" s="91"/>
      <c r="KKY392" s="91"/>
      <c r="KKZ392" s="91"/>
      <c r="KLA392" s="91"/>
      <c r="KLB392" s="91"/>
      <c r="KLC392" s="91"/>
      <c r="KLD392" s="91"/>
      <c r="KLE392" s="91" t="s">
        <v>218</v>
      </c>
      <c r="KLF392" s="91"/>
      <c r="KLG392" s="91"/>
      <c r="KLH392" s="91"/>
      <c r="KLI392" s="91"/>
      <c r="KLJ392" s="91"/>
      <c r="KLK392" s="91"/>
      <c r="KLL392" s="91"/>
      <c r="KLM392" s="91" t="s">
        <v>218</v>
      </c>
      <c r="KLN392" s="91"/>
      <c r="KLO392" s="91"/>
      <c r="KLP392" s="91"/>
      <c r="KLQ392" s="91"/>
      <c r="KLR392" s="91"/>
      <c r="KLS392" s="91"/>
      <c r="KLT392" s="91"/>
      <c r="KLU392" s="91" t="s">
        <v>218</v>
      </c>
      <c r="KLV392" s="91"/>
      <c r="KLW392" s="91"/>
      <c r="KLX392" s="91"/>
      <c r="KLY392" s="91"/>
      <c r="KLZ392" s="91"/>
      <c r="KMA392" s="91"/>
      <c r="KMB392" s="91"/>
      <c r="KMC392" s="91" t="s">
        <v>218</v>
      </c>
      <c r="KMD392" s="91"/>
      <c r="KME392" s="91"/>
      <c r="KMF392" s="91"/>
      <c r="KMG392" s="91"/>
      <c r="KMH392" s="91"/>
      <c r="KMI392" s="91"/>
      <c r="KMJ392" s="91"/>
      <c r="KMK392" s="91" t="s">
        <v>218</v>
      </c>
      <c r="KML392" s="91"/>
      <c r="KMM392" s="91"/>
      <c r="KMN392" s="91"/>
      <c r="KMO392" s="91"/>
      <c r="KMP392" s="91"/>
      <c r="KMQ392" s="91"/>
      <c r="KMR392" s="91"/>
      <c r="KMS392" s="91" t="s">
        <v>218</v>
      </c>
      <c r="KMT392" s="91"/>
      <c r="KMU392" s="91"/>
      <c r="KMV392" s="91"/>
      <c r="KMW392" s="91"/>
      <c r="KMX392" s="91"/>
      <c r="KMY392" s="91"/>
      <c r="KMZ392" s="91"/>
      <c r="KNA392" s="91" t="s">
        <v>218</v>
      </c>
      <c r="KNB392" s="91"/>
      <c r="KNC392" s="91"/>
      <c r="KND392" s="91"/>
      <c r="KNE392" s="91"/>
      <c r="KNF392" s="91"/>
      <c r="KNG392" s="91"/>
      <c r="KNH392" s="91"/>
      <c r="KNI392" s="91" t="s">
        <v>218</v>
      </c>
      <c r="KNJ392" s="91"/>
      <c r="KNK392" s="91"/>
      <c r="KNL392" s="91"/>
      <c r="KNM392" s="91"/>
      <c r="KNN392" s="91"/>
      <c r="KNO392" s="91"/>
      <c r="KNP392" s="91"/>
      <c r="KNQ392" s="91" t="s">
        <v>218</v>
      </c>
      <c r="KNR392" s="91"/>
      <c r="KNS392" s="91"/>
      <c r="KNT392" s="91"/>
      <c r="KNU392" s="91"/>
      <c r="KNV392" s="91"/>
      <c r="KNW392" s="91"/>
      <c r="KNX392" s="91"/>
      <c r="KNY392" s="91" t="s">
        <v>218</v>
      </c>
      <c r="KNZ392" s="91"/>
      <c r="KOA392" s="91"/>
      <c r="KOB392" s="91"/>
      <c r="KOC392" s="91"/>
      <c r="KOD392" s="91"/>
      <c r="KOE392" s="91"/>
      <c r="KOF392" s="91"/>
      <c r="KOG392" s="91" t="s">
        <v>218</v>
      </c>
      <c r="KOH392" s="91"/>
      <c r="KOI392" s="91"/>
      <c r="KOJ392" s="91"/>
      <c r="KOK392" s="91"/>
      <c r="KOL392" s="91"/>
      <c r="KOM392" s="91"/>
      <c r="KON392" s="91"/>
      <c r="KOO392" s="91" t="s">
        <v>218</v>
      </c>
      <c r="KOP392" s="91"/>
      <c r="KOQ392" s="91"/>
      <c r="KOR392" s="91"/>
      <c r="KOS392" s="91"/>
      <c r="KOT392" s="91"/>
      <c r="KOU392" s="91"/>
      <c r="KOV392" s="91"/>
      <c r="KOW392" s="91" t="s">
        <v>218</v>
      </c>
      <c r="KOX392" s="91"/>
      <c r="KOY392" s="91"/>
      <c r="KOZ392" s="91"/>
      <c r="KPA392" s="91"/>
      <c r="KPB392" s="91"/>
      <c r="KPC392" s="91"/>
      <c r="KPD392" s="91"/>
      <c r="KPE392" s="91" t="s">
        <v>218</v>
      </c>
      <c r="KPF392" s="91"/>
      <c r="KPG392" s="91"/>
      <c r="KPH392" s="91"/>
      <c r="KPI392" s="91"/>
      <c r="KPJ392" s="91"/>
      <c r="KPK392" s="91"/>
      <c r="KPL392" s="91"/>
      <c r="KPM392" s="91" t="s">
        <v>218</v>
      </c>
      <c r="KPN392" s="91"/>
      <c r="KPO392" s="91"/>
      <c r="KPP392" s="91"/>
      <c r="KPQ392" s="91"/>
      <c r="KPR392" s="91"/>
      <c r="KPS392" s="91"/>
      <c r="KPT392" s="91"/>
      <c r="KPU392" s="91" t="s">
        <v>218</v>
      </c>
      <c r="KPV392" s="91"/>
      <c r="KPW392" s="91"/>
      <c r="KPX392" s="91"/>
      <c r="KPY392" s="91"/>
      <c r="KPZ392" s="91"/>
      <c r="KQA392" s="91"/>
      <c r="KQB392" s="91"/>
      <c r="KQC392" s="91" t="s">
        <v>218</v>
      </c>
      <c r="KQD392" s="91"/>
      <c r="KQE392" s="91"/>
      <c r="KQF392" s="91"/>
      <c r="KQG392" s="91"/>
      <c r="KQH392" s="91"/>
      <c r="KQI392" s="91"/>
      <c r="KQJ392" s="91"/>
      <c r="KQK392" s="91" t="s">
        <v>218</v>
      </c>
      <c r="KQL392" s="91"/>
      <c r="KQM392" s="91"/>
      <c r="KQN392" s="91"/>
      <c r="KQO392" s="91"/>
      <c r="KQP392" s="91"/>
      <c r="KQQ392" s="91"/>
      <c r="KQR392" s="91"/>
      <c r="KQS392" s="91" t="s">
        <v>218</v>
      </c>
      <c r="KQT392" s="91"/>
      <c r="KQU392" s="91"/>
      <c r="KQV392" s="91"/>
      <c r="KQW392" s="91"/>
      <c r="KQX392" s="91"/>
      <c r="KQY392" s="91"/>
      <c r="KQZ392" s="91"/>
      <c r="KRA392" s="91" t="s">
        <v>218</v>
      </c>
      <c r="KRB392" s="91"/>
      <c r="KRC392" s="91"/>
      <c r="KRD392" s="91"/>
      <c r="KRE392" s="91"/>
      <c r="KRF392" s="91"/>
      <c r="KRG392" s="91"/>
      <c r="KRH392" s="91"/>
      <c r="KRI392" s="91" t="s">
        <v>218</v>
      </c>
      <c r="KRJ392" s="91"/>
      <c r="KRK392" s="91"/>
      <c r="KRL392" s="91"/>
      <c r="KRM392" s="91"/>
      <c r="KRN392" s="91"/>
      <c r="KRO392" s="91"/>
      <c r="KRP392" s="91"/>
      <c r="KRQ392" s="91" t="s">
        <v>218</v>
      </c>
      <c r="KRR392" s="91"/>
      <c r="KRS392" s="91"/>
      <c r="KRT392" s="91"/>
      <c r="KRU392" s="91"/>
      <c r="KRV392" s="91"/>
      <c r="KRW392" s="91"/>
      <c r="KRX392" s="91"/>
      <c r="KRY392" s="91" t="s">
        <v>218</v>
      </c>
      <c r="KRZ392" s="91"/>
      <c r="KSA392" s="91"/>
      <c r="KSB392" s="91"/>
      <c r="KSC392" s="91"/>
      <c r="KSD392" s="91"/>
      <c r="KSE392" s="91"/>
      <c r="KSF392" s="91"/>
      <c r="KSG392" s="91" t="s">
        <v>218</v>
      </c>
      <c r="KSH392" s="91"/>
      <c r="KSI392" s="91"/>
      <c r="KSJ392" s="91"/>
      <c r="KSK392" s="91"/>
      <c r="KSL392" s="91"/>
      <c r="KSM392" s="91"/>
      <c r="KSN392" s="91"/>
      <c r="KSO392" s="91" t="s">
        <v>218</v>
      </c>
      <c r="KSP392" s="91"/>
      <c r="KSQ392" s="91"/>
      <c r="KSR392" s="91"/>
      <c r="KSS392" s="91"/>
      <c r="KST392" s="91"/>
      <c r="KSU392" s="91"/>
      <c r="KSV392" s="91"/>
      <c r="KSW392" s="91" t="s">
        <v>218</v>
      </c>
      <c r="KSX392" s="91"/>
      <c r="KSY392" s="91"/>
      <c r="KSZ392" s="91"/>
      <c r="KTA392" s="91"/>
      <c r="KTB392" s="91"/>
      <c r="KTC392" s="91"/>
      <c r="KTD392" s="91"/>
      <c r="KTE392" s="91" t="s">
        <v>218</v>
      </c>
      <c r="KTF392" s="91"/>
      <c r="KTG392" s="91"/>
      <c r="KTH392" s="91"/>
      <c r="KTI392" s="91"/>
      <c r="KTJ392" s="91"/>
      <c r="KTK392" s="91"/>
      <c r="KTL392" s="91"/>
      <c r="KTM392" s="91" t="s">
        <v>218</v>
      </c>
      <c r="KTN392" s="91"/>
      <c r="KTO392" s="91"/>
      <c r="KTP392" s="91"/>
      <c r="KTQ392" s="91"/>
      <c r="KTR392" s="91"/>
      <c r="KTS392" s="91"/>
      <c r="KTT392" s="91"/>
      <c r="KTU392" s="91" t="s">
        <v>218</v>
      </c>
      <c r="KTV392" s="91"/>
      <c r="KTW392" s="91"/>
      <c r="KTX392" s="91"/>
      <c r="KTY392" s="91"/>
      <c r="KTZ392" s="91"/>
      <c r="KUA392" s="91"/>
      <c r="KUB392" s="91"/>
      <c r="KUC392" s="91" t="s">
        <v>218</v>
      </c>
      <c r="KUD392" s="91"/>
      <c r="KUE392" s="91"/>
      <c r="KUF392" s="91"/>
      <c r="KUG392" s="91"/>
      <c r="KUH392" s="91"/>
      <c r="KUI392" s="91"/>
      <c r="KUJ392" s="91"/>
      <c r="KUK392" s="91" t="s">
        <v>218</v>
      </c>
      <c r="KUL392" s="91"/>
      <c r="KUM392" s="91"/>
      <c r="KUN392" s="91"/>
      <c r="KUO392" s="91"/>
      <c r="KUP392" s="91"/>
      <c r="KUQ392" s="91"/>
      <c r="KUR392" s="91"/>
      <c r="KUS392" s="91" t="s">
        <v>218</v>
      </c>
      <c r="KUT392" s="91"/>
      <c r="KUU392" s="91"/>
      <c r="KUV392" s="91"/>
      <c r="KUW392" s="91"/>
      <c r="KUX392" s="91"/>
      <c r="KUY392" s="91"/>
      <c r="KUZ392" s="91"/>
      <c r="KVA392" s="91" t="s">
        <v>218</v>
      </c>
      <c r="KVB392" s="91"/>
      <c r="KVC392" s="91"/>
      <c r="KVD392" s="91"/>
      <c r="KVE392" s="91"/>
      <c r="KVF392" s="91"/>
      <c r="KVG392" s="91"/>
      <c r="KVH392" s="91"/>
      <c r="KVI392" s="91" t="s">
        <v>218</v>
      </c>
      <c r="KVJ392" s="91"/>
      <c r="KVK392" s="91"/>
      <c r="KVL392" s="91"/>
      <c r="KVM392" s="91"/>
      <c r="KVN392" s="91"/>
      <c r="KVO392" s="91"/>
      <c r="KVP392" s="91"/>
      <c r="KVQ392" s="91" t="s">
        <v>218</v>
      </c>
      <c r="KVR392" s="91"/>
      <c r="KVS392" s="91"/>
      <c r="KVT392" s="91"/>
      <c r="KVU392" s="91"/>
      <c r="KVV392" s="91"/>
      <c r="KVW392" s="91"/>
      <c r="KVX392" s="91"/>
      <c r="KVY392" s="91" t="s">
        <v>218</v>
      </c>
      <c r="KVZ392" s="91"/>
      <c r="KWA392" s="91"/>
      <c r="KWB392" s="91"/>
      <c r="KWC392" s="91"/>
      <c r="KWD392" s="91"/>
      <c r="KWE392" s="91"/>
      <c r="KWF392" s="91"/>
      <c r="KWG392" s="91" t="s">
        <v>218</v>
      </c>
      <c r="KWH392" s="91"/>
      <c r="KWI392" s="91"/>
      <c r="KWJ392" s="91"/>
      <c r="KWK392" s="91"/>
      <c r="KWL392" s="91"/>
      <c r="KWM392" s="91"/>
      <c r="KWN392" s="91"/>
      <c r="KWO392" s="91" t="s">
        <v>218</v>
      </c>
      <c r="KWP392" s="91"/>
      <c r="KWQ392" s="91"/>
      <c r="KWR392" s="91"/>
      <c r="KWS392" s="91"/>
      <c r="KWT392" s="91"/>
      <c r="KWU392" s="91"/>
      <c r="KWV392" s="91"/>
      <c r="KWW392" s="91" t="s">
        <v>218</v>
      </c>
      <c r="KWX392" s="91"/>
      <c r="KWY392" s="91"/>
      <c r="KWZ392" s="91"/>
      <c r="KXA392" s="91"/>
      <c r="KXB392" s="91"/>
      <c r="KXC392" s="91"/>
      <c r="KXD392" s="91"/>
      <c r="KXE392" s="91" t="s">
        <v>218</v>
      </c>
      <c r="KXF392" s="91"/>
      <c r="KXG392" s="91"/>
      <c r="KXH392" s="91"/>
      <c r="KXI392" s="91"/>
      <c r="KXJ392" s="91"/>
      <c r="KXK392" s="91"/>
      <c r="KXL392" s="91"/>
      <c r="KXM392" s="91" t="s">
        <v>218</v>
      </c>
      <c r="KXN392" s="91"/>
      <c r="KXO392" s="91"/>
      <c r="KXP392" s="91"/>
      <c r="KXQ392" s="91"/>
      <c r="KXR392" s="91"/>
      <c r="KXS392" s="91"/>
      <c r="KXT392" s="91"/>
      <c r="KXU392" s="91" t="s">
        <v>218</v>
      </c>
      <c r="KXV392" s="91"/>
      <c r="KXW392" s="91"/>
      <c r="KXX392" s="91"/>
      <c r="KXY392" s="91"/>
      <c r="KXZ392" s="91"/>
      <c r="KYA392" s="91"/>
      <c r="KYB392" s="91"/>
      <c r="KYC392" s="91" t="s">
        <v>218</v>
      </c>
      <c r="KYD392" s="91"/>
      <c r="KYE392" s="91"/>
      <c r="KYF392" s="91"/>
      <c r="KYG392" s="91"/>
      <c r="KYH392" s="91"/>
      <c r="KYI392" s="91"/>
      <c r="KYJ392" s="91"/>
      <c r="KYK392" s="91" t="s">
        <v>218</v>
      </c>
      <c r="KYL392" s="91"/>
      <c r="KYM392" s="91"/>
      <c r="KYN392" s="91"/>
      <c r="KYO392" s="91"/>
      <c r="KYP392" s="91"/>
      <c r="KYQ392" s="91"/>
      <c r="KYR392" s="91"/>
      <c r="KYS392" s="91" t="s">
        <v>218</v>
      </c>
      <c r="KYT392" s="91"/>
      <c r="KYU392" s="91"/>
      <c r="KYV392" s="91"/>
      <c r="KYW392" s="91"/>
      <c r="KYX392" s="91"/>
      <c r="KYY392" s="91"/>
      <c r="KYZ392" s="91"/>
      <c r="KZA392" s="91" t="s">
        <v>218</v>
      </c>
      <c r="KZB392" s="91"/>
      <c r="KZC392" s="91"/>
      <c r="KZD392" s="91"/>
      <c r="KZE392" s="91"/>
      <c r="KZF392" s="91"/>
      <c r="KZG392" s="91"/>
      <c r="KZH392" s="91"/>
      <c r="KZI392" s="91" t="s">
        <v>218</v>
      </c>
      <c r="KZJ392" s="91"/>
      <c r="KZK392" s="91"/>
      <c r="KZL392" s="91"/>
      <c r="KZM392" s="91"/>
      <c r="KZN392" s="91"/>
      <c r="KZO392" s="91"/>
      <c r="KZP392" s="91"/>
      <c r="KZQ392" s="91" t="s">
        <v>218</v>
      </c>
      <c r="KZR392" s="91"/>
      <c r="KZS392" s="91"/>
      <c r="KZT392" s="91"/>
      <c r="KZU392" s="91"/>
      <c r="KZV392" s="91"/>
      <c r="KZW392" s="91"/>
      <c r="KZX392" s="91"/>
      <c r="KZY392" s="91" t="s">
        <v>218</v>
      </c>
      <c r="KZZ392" s="91"/>
      <c r="LAA392" s="91"/>
      <c r="LAB392" s="91"/>
      <c r="LAC392" s="91"/>
      <c r="LAD392" s="91"/>
      <c r="LAE392" s="91"/>
      <c r="LAF392" s="91"/>
      <c r="LAG392" s="91" t="s">
        <v>218</v>
      </c>
      <c r="LAH392" s="91"/>
      <c r="LAI392" s="91"/>
      <c r="LAJ392" s="91"/>
      <c r="LAK392" s="91"/>
      <c r="LAL392" s="91"/>
      <c r="LAM392" s="91"/>
      <c r="LAN392" s="91"/>
      <c r="LAO392" s="91" t="s">
        <v>218</v>
      </c>
      <c r="LAP392" s="91"/>
      <c r="LAQ392" s="91"/>
      <c r="LAR392" s="91"/>
      <c r="LAS392" s="91"/>
      <c r="LAT392" s="91"/>
      <c r="LAU392" s="91"/>
      <c r="LAV392" s="91"/>
      <c r="LAW392" s="91" t="s">
        <v>218</v>
      </c>
      <c r="LAX392" s="91"/>
      <c r="LAY392" s="91"/>
      <c r="LAZ392" s="91"/>
      <c r="LBA392" s="91"/>
      <c r="LBB392" s="91"/>
      <c r="LBC392" s="91"/>
      <c r="LBD392" s="91"/>
      <c r="LBE392" s="91" t="s">
        <v>218</v>
      </c>
      <c r="LBF392" s="91"/>
      <c r="LBG392" s="91"/>
      <c r="LBH392" s="91"/>
      <c r="LBI392" s="91"/>
      <c r="LBJ392" s="91"/>
      <c r="LBK392" s="91"/>
      <c r="LBL392" s="91"/>
      <c r="LBM392" s="91" t="s">
        <v>218</v>
      </c>
      <c r="LBN392" s="91"/>
      <c r="LBO392" s="91"/>
      <c r="LBP392" s="91"/>
      <c r="LBQ392" s="91"/>
      <c r="LBR392" s="91"/>
      <c r="LBS392" s="91"/>
      <c r="LBT392" s="91"/>
      <c r="LBU392" s="91" t="s">
        <v>218</v>
      </c>
      <c r="LBV392" s="91"/>
      <c r="LBW392" s="91"/>
      <c r="LBX392" s="91"/>
      <c r="LBY392" s="91"/>
      <c r="LBZ392" s="91"/>
      <c r="LCA392" s="91"/>
      <c r="LCB392" s="91"/>
      <c r="LCC392" s="91" t="s">
        <v>218</v>
      </c>
      <c r="LCD392" s="91"/>
      <c r="LCE392" s="91"/>
      <c r="LCF392" s="91"/>
      <c r="LCG392" s="91"/>
      <c r="LCH392" s="91"/>
      <c r="LCI392" s="91"/>
      <c r="LCJ392" s="91"/>
      <c r="LCK392" s="91" t="s">
        <v>218</v>
      </c>
      <c r="LCL392" s="91"/>
      <c r="LCM392" s="91"/>
      <c r="LCN392" s="91"/>
      <c r="LCO392" s="91"/>
      <c r="LCP392" s="91"/>
      <c r="LCQ392" s="91"/>
      <c r="LCR392" s="91"/>
      <c r="LCS392" s="91" t="s">
        <v>218</v>
      </c>
      <c r="LCT392" s="91"/>
      <c r="LCU392" s="91"/>
      <c r="LCV392" s="91"/>
      <c r="LCW392" s="91"/>
      <c r="LCX392" s="91"/>
      <c r="LCY392" s="91"/>
      <c r="LCZ392" s="91"/>
      <c r="LDA392" s="91" t="s">
        <v>218</v>
      </c>
      <c r="LDB392" s="91"/>
      <c r="LDC392" s="91"/>
      <c r="LDD392" s="91"/>
      <c r="LDE392" s="91"/>
      <c r="LDF392" s="91"/>
      <c r="LDG392" s="91"/>
      <c r="LDH392" s="91"/>
      <c r="LDI392" s="91" t="s">
        <v>218</v>
      </c>
      <c r="LDJ392" s="91"/>
      <c r="LDK392" s="91"/>
      <c r="LDL392" s="91"/>
      <c r="LDM392" s="91"/>
      <c r="LDN392" s="91"/>
      <c r="LDO392" s="91"/>
      <c r="LDP392" s="91"/>
      <c r="LDQ392" s="91" t="s">
        <v>218</v>
      </c>
      <c r="LDR392" s="91"/>
      <c r="LDS392" s="91"/>
      <c r="LDT392" s="91"/>
      <c r="LDU392" s="91"/>
      <c r="LDV392" s="91"/>
      <c r="LDW392" s="91"/>
      <c r="LDX392" s="91"/>
      <c r="LDY392" s="91" t="s">
        <v>218</v>
      </c>
      <c r="LDZ392" s="91"/>
      <c r="LEA392" s="91"/>
      <c r="LEB392" s="91"/>
      <c r="LEC392" s="91"/>
      <c r="LED392" s="91"/>
      <c r="LEE392" s="91"/>
      <c r="LEF392" s="91"/>
      <c r="LEG392" s="91" t="s">
        <v>218</v>
      </c>
      <c r="LEH392" s="91"/>
      <c r="LEI392" s="91"/>
      <c r="LEJ392" s="91"/>
      <c r="LEK392" s="91"/>
      <c r="LEL392" s="91"/>
      <c r="LEM392" s="91"/>
      <c r="LEN392" s="91"/>
      <c r="LEO392" s="91" t="s">
        <v>218</v>
      </c>
      <c r="LEP392" s="91"/>
      <c r="LEQ392" s="91"/>
      <c r="LER392" s="91"/>
      <c r="LES392" s="91"/>
      <c r="LET392" s="91"/>
      <c r="LEU392" s="91"/>
      <c r="LEV392" s="91"/>
      <c r="LEW392" s="91" t="s">
        <v>218</v>
      </c>
      <c r="LEX392" s="91"/>
      <c r="LEY392" s="91"/>
      <c r="LEZ392" s="91"/>
      <c r="LFA392" s="91"/>
      <c r="LFB392" s="91"/>
      <c r="LFC392" s="91"/>
      <c r="LFD392" s="91"/>
      <c r="LFE392" s="91" t="s">
        <v>218</v>
      </c>
      <c r="LFF392" s="91"/>
      <c r="LFG392" s="91"/>
      <c r="LFH392" s="91"/>
      <c r="LFI392" s="91"/>
      <c r="LFJ392" s="91"/>
      <c r="LFK392" s="91"/>
      <c r="LFL392" s="91"/>
      <c r="LFM392" s="91" t="s">
        <v>218</v>
      </c>
      <c r="LFN392" s="91"/>
      <c r="LFO392" s="91"/>
      <c r="LFP392" s="91"/>
      <c r="LFQ392" s="91"/>
      <c r="LFR392" s="91"/>
      <c r="LFS392" s="91"/>
      <c r="LFT392" s="91"/>
      <c r="LFU392" s="91" t="s">
        <v>218</v>
      </c>
      <c r="LFV392" s="91"/>
      <c r="LFW392" s="91"/>
      <c r="LFX392" s="91"/>
      <c r="LFY392" s="91"/>
      <c r="LFZ392" s="91"/>
      <c r="LGA392" s="91"/>
      <c r="LGB392" s="91"/>
      <c r="LGC392" s="91" t="s">
        <v>218</v>
      </c>
      <c r="LGD392" s="91"/>
      <c r="LGE392" s="91"/>
      <c r="LGF392" s="91"/>
      <c r="LGG392" s="91"/>
      <c r="LGH392" s="91"/>
      <c r="LGI392" s="91"/>
      <c r="LGJ392" s="91"/>
      <c r="LGK392" s="91" t="s">
        <v>218</v>
      </c>
      <c r="LGL392" s="91"/>
      <c r="LGM392" s="91"/>
      <c r="LGN392" s="91"/>
      <c r="LGO392" s="91"/>
      <c r="LGP392" s="91"/>
      <c r="LGQ392" s="91"/>
      <c r="LGR392" s="91"/>
      <c r="LGS392" s="91" t="s">
        <v>218</v>
      </c>
      <c r="LGT392" s="91"/>
      <c r="LGU392" s="91"/>
      <c r="LGV392" s="91"/>
      <c r="LGW392" s="91"/>
      <c r="LGX392" s="91"/>
      <c r="LGY392" s="91"/>
      <c r="LGZ392" s="91"/>
      <c r="LHA392" s="91" t="s">
        <v>218</v>
      </c>
      <c r="LHB392" s="91"/>
      <c r="LHC392" s="91"/>
      <c r="LHD392" s="91"/>
      <c r="LHE392" s="91"/>
      <c r="LHF392" s="91"/>
      <c r="LHG392" s="91"/>
      <c r="LHH392" s="91"/>
      <c r="LHI392" s="91" t="s">
        <v>218</v>
      </c>
      <c r="LHJ392" s="91"/>
      <c r="LHK392" s="91"/>
      <c r="LHL392" s="91"/>
      <c r="LHM392" s="91"/>
      <c r="LHN392" s="91"/>
      <c r="LHO392" s="91"/>
      <c r="LHP392" s="91"/>
      <c r="LHQ392" s="91" t="s">
        <v>218</v>
      </c>
      <c r="LHR392" s="91"/>
      <c r="LHS392" s="91"/>
      <c r="LHT392" s="91"/>
      <c r="LHU392" s="91"/>
      <c r="LHV392" s="91"/>
      <c r="LHW392" s="91"/>
      <c r="LHX392" s="91"/>
      <c r="LHY392" s="91" t="s">
        <v>218</v>
      </c>
      <c r="LHZ392" s="91"/>
      <c r="LIA392" s="91"/>
      <c r="LIB392" s="91"/>
      <c r="LIC392" s="91"/>
      <c r="LID392" s="91"/>
      <c r="LIE392" s="91"/>
      <c r="LIF392" s="91"/>
      <c r="LIG392" s="91" t="s">
        <v>218</v>
      </c>
      <c r="LIH392" s="91"/>
      <c r="LII392" s="91"/>
      <c r="LIJ392" s="91"/>
      <c r="LIK392" s="91"/>
      <c r="LIL392" s="91"/>
      <c r="LIM392" s="91"/>
      <c r="LIN392" s="91"/>
      <c r="LIO392" s="91" t="s">
        <v>218</v>
      </c>
      <c r="LIP392" s="91"/>
      <c r="LIQ392" s="91"/>
      <c r="LIR392" s="91"/>
      <c r="LIS392" s="91"/>
      <c r="LIT392" s="91"/>
      <c r="LIU392" s="91"/>
      <c r="LIV392" s="91"/>
      <c r="LIW392" s="91" t="s">
        <v>218</v>
      </c>
      <c r="LIX392" s="91"/>
      <c r="LIY392" s="91"/>
      <c r="LIZ392" s="91"/>
      <c r="LJA392" s="91"/>
      <c r="LJB392" s="91"/>
      <c r="LJC392" s="91"/>
      <c r="LJD392" s="91"/>
      <c r="LJE392" s="91" t="s">
        <v>218</v>
      </c>
      <c r="LJF392" s="91"/>
      <c r="LJG392" s="91"/>
      <c r="LJH392" s="91"/>
      <c r="LJI392" s="91"/>
      <c r="LJJ392" s="91"/>
      <c r="LJK392" s="91"/>
      <c r="LJL392" s="91"/>
      <c r="LJM392" s="91" t="s">
        <v>218</v>
      </c>
      <c r="LJN392" s="91"/>
      <c r="LJO392" s="91"/>
      <c r="LJP392" s="91"/>
      <c r="LJQ392" s="91"/>
      <c r="LJR392" s="91"/>
      <c r="LJS392" s="91"/>
      <c r="LJT392" s="91"/>
      <c r="LJU392" s="91" t="s">
        <v>218</v>
      </c>
      <c r="LJV392" s="91"/>
      <c r="LJW392" s="91"/>
      <c r="LJX392" s="91"/>
      <c r="LJY392" s="91"/>
      <c r="LJZ392" s="91"/>
      <c r="LKA392" s="91"/>
      <c r="LKB392" s="91"/>
      <c r="LKC392" s="91" t="s">
        <v>218</v>
      </c>
      <c r="LKD392" s="91"/>
      <c r="LKE392" s="91"/>
      <c r="LKF392" s="91"/>
      <c r="LKG392" s="91"/>
      <c r="LKH392" s="91"/>
      <c r="LKI392" s="91"/>
      <c r="LKJ392" s="91"/>
      <c r="LKK392" s="91" t="s">
        <v>218</v>
      </c>
      <c r="LKL392" s="91"/>
      <c r="LKM392" s="91"/>
      <c r="LKN392" s="91"/>
      <c r="LKO392" s="91"/>
      <c r="LKP392" s="91"/>
      <c r="LKQ392" s="91"/>
      <c r="LKR392" s="91"/>
      <c r="LKS392" s="91" t="s">
        <v>218</v>
      </c>
      <c r="LKT392" s="91"/>
      <c r="LKU392" s="91"/>
      <c r="LKV392" s="91"/>
      <c r="LKW392" s="91"/>
      <c r="LKX392" s="91"/>
      <c r="LKY392" s="91"/>
      <c r="LKZ392" s="91"/>
      <c r="LLA392" s="91" t="s">
        <v>218</v>
      </c>
      <c r="LLB392" s="91"/>
      <c r="LLC392" s="91"/>
      <c r="LLD392" s="91"/>
      <c r="LLE392" s="91"/>
      <c r="LLF392" s="91"/>
      <c r="LLG392" s="91"/>
      <c r="LLH392" s="91"/>
      <c r="LLI392" s="91" t="s">
        <v>218</v>
      </c>
      <c r="LLJ392" s="91"/>
      <c r="LLK392" s="91"/>
      <c r="LLL392" s="91"/>
      <c r="LLM392" s="91"/>
      <c r="LLN392" s="91"/>
      <c r="LLO392" s="91"/>
      <c r="LLP392" s="91"/>
      <c r="LLQ392" s="91" t="s">
        <v>218</v>
      </c>
      <c r="LLR392" s="91"/>
      <c r="LLS392" s="91"/>
      <c r="LLT392" s="91"/>
      <c r="LLU392" s="91"/>
      <c r="LLV392" s="91"/>
      <c r="LLW392" s="91"/>
      <c r="LLX392" s="91"/>
      <c r="LLY392" s="91" t="s">
        <v>218</v>
      </c>
      <c r="LLZ392" s="91"/>
      <c r="LMA392" s="91"/>
      <c r="LMB392" s="91"/>
      <c r="LMC392" s="91"/>
      <c r="LMD392" s="91"/>
      <c r="LME392" s="91"/>
      <c r="LMF392" s="91"/>
      <c r="LMG392" s="91" t="s">
        <v>218</v>
      </c>
      <c r="LMH392" s="91"/>
      <c r="LMI392" s="91"/>
      <c r="LMJ392" s="91"/>
      <c r="LMK392" s="91"/>
      <c r="LML392" s="91"/>
      <c r="LMM392" s="91"/>
      <c r="LMN392" s="91"/>
      <c r="LMO392" s="91" t="s">
        <v>218</v>
      </c>
      <c r="LMP392" s="91"/>
      <c r="LMQ392" s="91"/>
      <c r="LMR392" s="91"/>
      <c r="LMS392" s="91"/>
      <c r="LMT392" s="91"/>
      <c r="LMU392" s="91"/>
      <c r="LMV392" s="91"/>
      <c r="LMW392" s="91" t="s">
        <v>218</v>
      </c>
      <c r="LMX392" s="91"/>
      <c r="LMY392" s="91"/>
      <c r="LMZ392" s="91"/>
      <c r="LNA392" s="91"/>
      <c r="LNB392" s="91"/>
      <c r="LNC392" s="91"/>
      <c r="LND392" s="91"/>
      <c r="LNE392" s="91" t="s">
        <v>218</v>
      </c>
      <c r="LNF392" s="91"/>
      <c r="LNG392" s="91"/>
      <c r="LNH392" s="91"/>
      <c r="LNI392" s="91"/>
      <c r="LNJ392" s="91"/>
      <c r="LNK392" s="91"/>
      <c r="LNL392" s="91"/>
      <c r="LNM392" s="91" t="s">
        <v>218</v>
      </c>
      <c r="LNN392" s="91"/>
      <c r="LNO392" s="91"/>
      <c r="LNP392" s="91"/>
      <c r="LNQ392" s="91"/>
      <c r="LNR392" s="91"/>
      <c r="LNS392" s="91"/>
      <c r="LNT392" s="91"/>
      <c r="LNU392" s="91" t="s">
        <v>218</v>
      </c>
      <c r="LNV392" s="91"/>
      <c r="LNW392" s="91"/>
      <c r="LNX392" s="91"/>
      <c r="LNY392" s="91"/>
      <c r="LNZ392" s="91"/>
      <c r="LOA392" s="91"/>
      <c r="LOB392" s="91"/>
      <c r="LOC392" s="91" t="s">
        <v>218</v>
      </c>
      <c r="LOD392" s="91"/>
      <c r="LOE392" s="91"/>
      <c r="LOF392" s="91"/>
      <c r="LOG392" s="91"/>
      <c r="LOH392" s="91"/>
      <c r="LOI392" s="91"/>
      <c r="LOJ392" s="91"/>
      <c r="LOK392" s="91" t="s">
        <v>218</v>
      </c>
      <c r="LOL392" s="91"/>
      <c r="LOM392" s="91"/>
      <c r="LON392" s="91"/>
      <c r="LOO392" s="91"/>
      <c r="LOP392" s="91"/>
      <c r="LOQ392" s="91"/>
      <c r="LOR392" s="91"/>
      <c r="LOS392" s="91" t="s">
        <v>218</v>
      </c>
      <c r="LOT392" s="91"/>
      <c r="LOU392" s="91"/>
      <c r="LOV392" s="91"/>
      <c r="LOW392" s="91"/>
      <c r="LOX392" s="91"/>
      <c r="LOY392" s="91"/>
      <c r="LOZ392" s="91"/>
      <c r="LPA392" s="91" t="s">
        <v>218</v>
      </c>
      <c r="LPB392" s="91"/>
      <c r="LPC392" s="91"/>
      <c r="LPD392" s="91"/>
      <c r="LPE392" s="91"/>
      <c r="LPF392" s="91"/>
      <c r="LPG392" s="91"/>
      <c r="LPH392" s="91"/>
      <c r="LPI392" s="91" t="s">
        <v>218</v>
      </c>
      <c r="LPJ392" s="91"/>
      <c r="LPK392" s="91"/>
      <c r="LPL392" s="91"/>
      <c r="LPM392" s="91"/>
      <c r="LPN392" s="91"/>
      <c r="LPO392" s="91"/>
      <c r="LPP392" s="91"/>
      <c r="LPQ392" s="91" t="s">
        <v>218</v>
      </c>
      <c r="LPR392" s="91"/>
      <c r="LPS392" s="91"/>
      <c r="LPT392" s="91"/>
      <c r="LPU392" s="91"/>
      <c r="LPV392" s="91"/>
      <c r="LPW392" s="91"/>
      <c r="LPX392" s="91"/>
      <c r="LPY392" s="91" t="s">
        <v>218</v>
      </c>
      <c r="LPZ392" s="91"/>
      <c r="LQA392" s="91"/>
      <c r="LQB392" s="91"/>
      <c r="LQC392" s="91"/>
      <c r="LQD392" s="91"/>
      <c r="LQE392" s="91"/>
      <c r="LQF392" s="91"/>
      <c r="LQG392" s="91" t="s">
        <v>218</v>
      </c>
      <c r="LQH392" s="91"/>
      <c r="LQI392" s="91"/>
      <c r="LQJ392" s="91"/>
      <c r="LQK392" s="91"/>
      <c r="LQL392" s="91"/>
      <c r="LQM392" s="91"/>
      <c r="LQN392" s="91"/>
      <c r="LQO392" s="91" t="s">
        <v>218</v>
      </c>
      <c r="LQP392" s="91"/>
      <c r="LQQ392" s="91"/>
      <c r="LQR392" s="91"/>
      <c r="LQS392" s="91"/>
      <c r="LQT392" s="91"/>
      <c r="LQU392" s="91"/>
      <c r="LQV392" s="91"/>
      <c r="LQW392" s="91" t="s">
        <v>218</v>
      </c>
      <c r="LQX392" s="91"/>
      <c r="LQY392" s="91"/>
      <c r="LQZ392" s="91"/>
      <c r="LRA392" s="91"/>
      <c r="LRB392" s="91"/>
      <c r="LRC392" s="91"/>
      <c r="LRD392" s="91"/>
      <c r="LRE392" s="91" t="s">
        <v>218</v>
      </c>
      <c r="LRF392" s="91"/>
      <c r="LRG392" s="91"/>
      <c r="LRH392" s="91"/>
      <c r="LRI392" s="91"/>
      <c r="LRJ392" s="91"/>
      <c r="LRK392" s="91"/>
      <c r="LRL392" s="91"/>
      <c r="LRM392" s="91" t="s">
        <v>218</v>
      </c>
      <c r="LRN392" s="91"/>
      <c r="LRO392" s="91"/>
      <c r="LRP392" s="91"/>
      <c r="LRQ392" s="91"/>
      <c r="LRR392" s="91"/>
      <c r="LRS392" s="91"/>
      <c r="LRT392" s="91"/>
      <c r="LRU392" s="91" t="s">
        <v>218</v>
      </c>
      <c r="LRV392" s="91"/>
      <c r="LRW392" s="91"/>
      <c r="LRX392" s="91"/>
      <c r="LRY392" s="91"/>
      <c r="LRZ392" s="91"/>
      <c r="LSA392" s="91"/>
      <c r="LSB392" s="91"/>
      <c r="LSC392" s="91" t="s">
        <v>218</v>
      </c>
      <c r="LSD392" s="91"/>
      <c r="LSE392" s="91"/>
      <c r="LSF392" s="91"/>
      <c r="LSG392" s="91"/>
      <c r="LSH392" s="91"/>
      <c r="LSI392" s="91"/>
      <c r="LSJ392" s="91"/>
      <c r="LSK392" s="91" t="s">
        <v>218</v>
      </c>
      <c r="LSL392" s="91"/>
      <c r="LSM392" s="91"/>
      <c r="LSN392" s="91"/>
      <c r="LSO392" s="91"/>
      <c r="LSP392" s="91"/>
      <c r="LSQ392" s="91"/>
      <c r="LSR392" s="91"/>
      <c r="LSS392" s="91" t="s">
        <v>218</v>
      </c>
      <c r="LST392" s="91"/>
      <c r="LSU392" s="91"/>
      <c r="LSV392" s="91"/>
      <c r="LSW392" s="91"/>
      <c r="LSX392" s="91"/>
      <c r="LSY392" s="91"/>
      <c r="LSZ392" s="91"/>
      <c r="LTA392" s="91" t="s">
        <v>218</v>
      </c>
      <c r="LTB392" s="91"/>
      <c r="LTC392" s="91"/>
      <c r="LTD392" s="91"/>
      <c r="LTE392" s="91"/>
      <c r="LTF392" s="91"/>
      <c r="LTG392" s="91"/>
      <c r="LTH392" s="91"/>
      <c r="LTI392" s="91" t="s">
        <v>218</v>
      </c>
      <c r="LTJ392" s="91"/>
      <c r="LTK392" s="91"/>
      <c r="LTL392" s="91"/>
      <c r="LTM392" s="91"/>
      <c r="LTN392" s="91"/>
      <c r="LTO392" s="91"/>
      <c r="LTP392" s="91"/>
      <c r="LTQ392" s="91" t="s">
        <v>218</v>
      </c>
      <c r="LTR392" s="91"/>
      <c r="LTS392" s="91"/>
      <c r="LTT392" s="91"/>
      <c r="LTU392" s="91"/>
      <c r="LTV392" s="91"/>
      <c r="LTW392" s="91"/>
      <c r="LTX392" s="91"/>
      <c r="LTY392" s="91" t="s">
        <v>218</v>
      </c>
      <c r="LTZ392" s="91"/>
      <c r="LUA392" s="91"/>
      <c r="LUB392" s="91"/>
      <c r="LUC392" s="91"/>
      <c r="LUD392" s="91"/>
      <c r="LUE392" s="91"/>
      <c r="LUF392" s="91"/>
      <c r="LUG392" s="91" t="s">
        <v>218</v>
      </c>
      <c r="LUH392" s="91"/>
      <c r="LUI392" s="91"/>
      <c r="LUJ392" s="91"/>
      <c r="LUK392" s="91"/>
      <c r="LUL392" s="91"/>
      <c r="LUM392" s="91"/>
      <c r="LUN392" s="91"/>
      <c r="LUO392" s="91" t="s">
        <v>218</v>
      </c>
      <c r="LUP392" s="91"/>
      <c r="LUQ392" s="91"/>
      <c r="LUR392" s="91"/>
      <c r="LUS392" s="91"/>
      <c r="LUT392" s="91"/>
      <c r="LUU392" s="91"/>
      <c r="LUV392" s="91"/>
      <c r="LUW392" s="91" t="s">
        <v>218</v>
      </c>
      <c r="LUX392" s="91"/>
      <c r="LUY392" s="91"/>
      <c r="LUZ392" s="91"/>
      <c r="LVA392" s="91"/>
      <c r="LVB392" s="91"/>
      <c r="LVC392" s="91"/>
      <c r="LVD392" s="91"/>
      <c r="LVE392" s="91" t="s">
        <v>218</v>
      </c>
      <c r="LVF392" s="91"/>
      <c r="LVG392" s="91"/>
      <c r="LVH392" s="91"/>
      <c r="LVI392" s="91"/>
      <c r="LVJ392" s="91"/>
      <c r="LVK392" s="91"/>
      <c r="LVL392" s="91"/>
      <c r="LVM392" s="91" t="s">
        <v>218</v>
      </c>
      <c r="LVN392" s="91"/>
      <c r="LVO392" s="91"/>
      <c r="LVP392" s="91"/>
      <c r="LVQ392" s="91"/>
      <c r="LVR392" s="91"/>
      <c r="LVS392" s="91"/>
      <c r="LVT392" s="91"/>
      <c r="LVU392" s="91" t="s">
        <v>218</v>
      </c>
      <c r="LVV392" s="91"/>
      <c r="LVW392" s="91"/>
      <c r="LVX392" s="91"/>
      <c r="LVY392" s="91"/>
      <c r="LVZ392" s="91"/>
      <c r="LWA392" s="91"/>
      <c r="LWB392" s="91"/>
      <c r="LWC392" s="91" t="s">
        <v>218</v>
      </c>
      <c r="LWD392" s="91"/>
      <c r="LWE392" s="91"/>
      <c r="LWF392" s="91"/>
      <c r="LWG392" s="91"/>
      <c r="LWH392" s="91"/>
      <c r="LWI392" s="91"/>
      <c r="LWJ392" s="91"/>
      <c r="LWK392" s="91" t="s">
        <v>218</v>
      </c>
      <c r="LWL392" s="91"/>
      <c r="LWM392" s="91"/>
      <c r="LWN392" s="91"/>
      <c r="LWO392" s="91"/>
      <c r="LWP392" s="91"/>
      <c r="LWQ392" s="91"/>
      <c r="LWR392" s="91"/>
      <c r="LWS392" s="91" t="s">
        <v>218</v>
      </c>
      <c r="LWT392" s="91"/>
      <c r="LWU392" s="91"/>
      <c r="LWV392" s="91"/>
      <c r="LWW392" s="91"/>
      <c r="LWX392" s="91"/>
      <c r="LWY392" s="91"/>
      <c r="LWZ392" s="91"/>
      <c r="LXA392" s="91" t="s">
        <v>218</v>
      </c>
      <c r="LXB392" s="91"/>
      <c r="LXC392" s="91"/>
      <c r="LXD392" s="91"/>
      <c r="LXE392" s="91"/>
      <c r="LXF392" s="91"/>
      <c r="LXG392" s="91"/>
      <c r="LXH392" s="91"/>
      <c r="LXI392" s="91" t="s">
        <v>218</v>
      </c>
      <c r="LXJ392" s="91"/>
      <c r="LXK392" s="91"/>
      <c r="LXL392" s="91"/>
      <c r="LXM392" s="91"/>
      <c r="LXN392" s="91"/>
      <c r="LXO392" s="91"/>
      <c r="LXP392" s="91"/>
      <c r="LXQ392" s="91" t="s">
        <v>218</v>
      </c>
      <c r="LXR392" s="91"/>
      <c r="LXS392" s="91"/>
      <c r="LXT392" s="91"/>
      <c r="LXU392" s="91"/>
      <c r="LXV392" s="91"/>
      <c r="LXW392" s="91"/>
      <c r="LXX392" s="91"/>
      <c r="LXY392" s="91" t="s">
        <v>218</v>
      </c>
      <c r="LXZ392" s="91"/>
      <c r="LYA392" s="91"/>
      <c r="LYB392" s="91"/>
      <c r="LYC392" s="91"/>
      <c r="LYD392" s="91"/>
      <c r="LYE392" s="91"/>
      <c r="LYF392" s="91"/>
      <c r="LYG392" s="91" t="s">
        <v>218</v>
      </c>
      <c r="LYH392" s="91"/>
      <c r="LYI392" s="91"/>
      <c r="LYJ392" s="91"/>
      <c r="LYK392" s="91"/>
      <c r="LYL392" s="91"/>
      <c r="LYM392" s="91"/>
      <c r="LYN392" s="91"/>
      <c r="LYO392" s="91" t="s">
        <v>218</v>
      </c>
      <c r="LYP392" s="91"/>
      <c r="LYQ392" s="91"/>
      <c r="LYR392" s="91"/>
      <c r="LYS392" s="91"/>
      <c r="LYT392" s="91"/>
      <c r="LYU392" s="91"/>
      <c r="LYV392" s="91"/>
      <c r="LYW392" s="91" t="s">
        <v>218</v>
      </c>
      <c r="LYX392" s="91"/>
      <c r="LYY392" s="91"/>
      <c r="LYZ392" s="91"/>
      <c r="LZA392" s="91"/>
      <c r="LZB392" s="91"/>
      <c r="LZC392" s="91"/>
      <c r="LZD392" s="91"/>
      <c r="LZE392" s="91" t="s">
        <v>218</v>
      </c>
      <c r="LZF392" s="91"/>
      <c r="LZG392" s="91"/>
      <c r="LZH392" s="91"/>
      <c r="LZI392" s="91"/>
      <c r="LZJ392" s="91"/>
      <c r="LZK392" s="91"/>
      <c r="LZL392" s="91"/>
      <c r="LZM392" s="91" t="s">
        <v>218</v>
      </c>
      <c r="LZN392" s="91"/>
      <c r="LZO392" s="91"/>
      <c r="LZP392" s="91"/>
      <c r="LZQ392" s="91"/>
      <c r="LZR392" s="91"/>
      <c r="LZS392" s="91"/>
      <c r="LZT392" s="91"/>
      <c r="LZU392" s="91" t="s">
        <v>218</v>
      </c>
      <c r="LZV392" s="91"/>
      <c r="LZW392" s="91"/>
      <c r="LZX392" s="91"/>
      <c r="LZY392" s="91"/>
      <c r="LZZ392" s="91"/>
      <c r="MAA392" s="91"/>
      <c r="MAB392" s="91"/>
      <c r="MAC392" s="91" t="s">
        <v>218</v>
      </c>
      <c r="MAD392" s="91"/>
      <c r="MAE392" s="91"/>
      <c r="MAF392" s="91"/>
      <c r="MAG392" s="91"/>
      <c r="MAH392" s="91"/>
      <c r="MAI392" s="91"/>
      <c r="MAJ392" s="91"/>
      <c r="MAK392" s="91" t="s">
        <v>218</v>
      </c>
      <c r="MAL392" s="91"/>
      <c r="MAM392" s="91"/>
      <c r="MAN392" s="91"/>
      <c r="MAO392" s="91"/>
      <c r="MAP392" s="91"/>
      <c r="MAQ392" s="91"/>
      <c r="MAR392" s="91"/>
      <c r="MAS392" s="91" t="s">
        <v>218</v>
      </c>
      <c r="MAT392" s="91"/>
      <c r="MAU392" s="91"/>
      <c r="MAV392" s="91"/>
      <c r="MAW392" s="91"/>
      <c r="MAX392" s="91"/>
      <c r="MAY392" s="91"/>
      <c r="MAZ392" s="91"/>
      <c r="MBA392" s="91" t="s">
        <v>218</v>
      </c>
      <c r="MBB392" s="91"/>
      <c r="MBC392" s="91"/>
      <c r="MBD392" s="91"/>
      <c r="MBE392" s="91"/>
      <c r="MBF392" s="91"/>
      <c r="MBG392" s="91"/>
      <c r="MBH392" s="91"/>
      <c r="MBI392" s="91" t="s">
        <v>218</v>
      </c>
      <c r="MBJ392" s="91"/>
      <c r="MBK392" s="91"/>
      <c r="MBL392" s="91"/>
      <c r="MBM392" s="91"/>
      <c r="MBN392" s="91"/>
      <c r="MBO392" s="91"/>
      <c r="MBP392" s="91"/>
      <c r="MBQ392" s="91" t="s">
        <v>218</v>
      </c>
      <c r="MBR392" s="91"/>
      <c r="MBS392" s="91"/>
      <c r="MBT392" s="91"/>
      <c r="MBU392" s="91"/>
      <c r="MBV392" s="91"/>
      <c r="MBW392" s="91"/>
      <c r="MBX392" s="91"/>
      <c r="MBY392" s="91" t="s">
        <v>218</v>
      </c>
      <c r="MBZ392" s="91"/>
      <c r="MCA392" s="91"/>
      <c r="MCB392" s="91"/>
      <c r="MCC392" s="91"/>
      <c r="MCD392" s="91"/>
      <c r="MCE392" s="91"/>
      <c r="MCF392" s="91"/>
      <c r="MCG392" s="91" t="s">
        <v>218</v>
      </c>
      <c r="MCH392" s="91"/>
      <c r="MCI392" s="91"/>
      <c r="MCJ392" s="91"/>
      <c r="MCK392" s="91"/>
      <c r="MCL392" s="91"/>
      <c r="MCM392" s="91"/>
      <c r="MCN392" s="91"/>
      <c r="MCO392" s="91" t="s">
        <v>218</v>
      </c>
      <c r="MCP392" s="91"/>
      <c r="MCQ392" s="91"/>
      <c r="MCR392" s="91"/>
      <c r="MCS392" s="91"/>
      <c r="MCT392" s="91"/>
      <c r="MCU392" s="91"/>
      <c r="MCV392" s="91"/>
      <c r="MCW392" s="91" t="s">
        <v>218</v>
      </c>
      <c r="MCX392" s="91"/>
      <c r="MCY392" s="91"/>
      <c r="MCZ392" s="91"/>
      <c r="MDA392" s="91"/>
      <c r="MDB392" s="91"/>
      <c r="MDC392" s="91"/>
      <c r="MDD392" s="91"/>
      <c r="MDE392" s="91" t="s">
        <v>218</v>
      </c>
      <c r="MDF392" s="91"/>
      <c r="MDG392" s="91"/>
      <c r="MDH392" s="91"/>
      <c r="MDI392" s="91"/>
      <c r="MDJ392" s="91"/>
      <c r="MDK392" s="91"/>
      <c r="MDL392" s="91"/>
      <c r="MDM392" s="91" t="s">
        <v>218</v>
      </c>
      <c r="MDN392" s="91"/>
      <c r="MDO392" s="91"/>
      <c r="MDP392" s="91"/>
      <c r="MDQ392" s="91"/>
      <c r="MDR392" s="91"/>
      <c r="MDS392" s="91"/>
      <c r="MDT392" s="91"/>
      <c r="MDU392" s="91" t="s">
        <v>218</v>
      </c>
      <c r="MDV392" s="91"/>
      <c r="MDW392" s="91"/>
      <c r="MDX392" s="91"/>
      <c r="MDY392" s="91"/>
      <c r="MDZ392" s="91"/>
      <c r="MEA392" s="91"/>
      <c r="MEB392" s="91"/>
      <c r="MEC392" s="91" t="s">
        <v>218</v>
      </c>
      <c r="MED392" s="91"/>
      <c r="MEE392" s="91"/>
      <c r="MEF392" s="91"/>
      <c r="MEG392" s="91"/>
      <c r="MEH392" s="91"/>
      <c r="MEI392" s="91"/>
      <c r="MEJ392" s="91"/>
      <c r="MEK392" s="91" t="s">
        <v>218</v>
      </c>
      <c r="MEL392" s="91"/>
      <c r="MEM392" s="91"/>
      <c r="MEN392" s="91"/>
      <c r="MEO392" s="91"/>
      <c r="MEP392" s="91"/>
      <c r="MEQ392" s="91"/>
      <c r="MER392" s="91"/>
      <c r="MES392" s="91" t="s">
        <v>218</v>
      </c>
      <c r="MET392" s="91"/>
      <c r="MEU392" s="91"/>
      <c r="MEV392" s="91"/>
      <c r="MEW392" s="91"/>
      <c r="MEX392" s="91"/>
      <c r="MEY392" s="91"/>
      <c r="MEZ392" s="91"/>
      <c r="MFA392" s="91" t="s">
        <v>218</v>
      </c>
      <c r="MFB392" s="91"/>
      <c r="MFC392" s="91"/>
      <c r="MFD392" s="91"/>
      <c r="MFE392" s="91"/>
      <c r="MFF392" s="91"/>
      <c r="MFG392" s="91"/>
      <c r="MFH392" s="91"/>
      <c r="MFI392" s="91" t="s">
        <v>218</v>
      </c>
      <c r="MFJ392" s="91"/>
      <c r="MFK392" s="91"/>
      <c r="MFL392" s="91"/>
      <c r="MFM392" s="91"/>
      <c r="MFN392" s="91"/>
      <c r="MFO392" s="91"/>
      <c r="MFP392" s="91"/>
      <c r="MFQ392" s="91" t="s">
        <v>218</v>
      </c>
      <c r="MFR392" s="91"/>
      <c r="MFS392" s="91"/>
      <c r="MFT392" s="91"/>
      <c r="MFU392" s="91"/>
      <c r="MFV392" s="91"/>
      <c r="MFW392" s="91"/>
      <c r="MFX392" s="91"/>
      <c r="MFY392" s="91" t="s">
        <v>218</v>
      </c>
      <c r="MFZ392" s="91"/>
      <c r="MGA392" s="91"/>
      <c r="MGB392" s="91"/>
      <c r="MGC392" s="91"/>
      <c r="MGD392" s="91"/>
      <c r="MGE392" s="91"/>
      <c r="MGF392" s="91"/>
      <c r="MGG392" s="91" t="s">
        <v>218</v>
      </c>
      <c r="MGH392" s="91"/>
      <c r="MGI392" s="91"/>
      <c r="MGJ392" s="91"/>
      <c r="MGK392" s="91"/>
      <c r="MGL392" s="91"/>
      <c r="MGM392" s="91"/>
      <c r="MGN392" s="91"/>
      <c r="MGO392" s="91" t="s">
        <v>218</v>
      </c>
      <c r="MGP392" s="91"/>
      <c r="MGQ392" s="91"/>
      <c r="MGR392" s="91"/>
      <c r="MGS392" s="91"/>
      <c r="MGT392" s="91"/>
      <c r="MGU392" s="91"/>
      <c r="MGV392" s="91"/>
      <c r="MGW392" s="91" t="s">
        <v>218</v>
      </c>
      <c r="MGX392" s="91"/>
      <c r="MGY392" s="91"/>
      <c r="MGZ392" s="91"/>
      <c r="MHA392" s="91"/>
      <c r="MHB392" s="91"/>
      <c r="MHC392" s="91"/>
      <c r="MHD392" s="91"/>
      <c r="MHE392" s="91" t="s">
        <v>218</v>
      </c>
      <c r="MHF392" s="91"/>
      <c r="MHG392" s="91"/>
      <c r="MHH392" s="91"/>
      <c r="MHI392" s="91"/>
      <c r="MHJ392" s="91"/>
      <c r="MHK392" s="91"/>
      <c r="MHL392" s="91"/>
      <c r="MHM392" s="91" t="s">
        <v>218</v>
      </c>
      <c r="MHN392" s="91"/>
      <c r="MHO392" s="91"/>
      <c r="MHP392" s="91"/>
      <c r="MHQ392" s="91"/>
      <c r="MHR392" s="91"/>
      <c r="MHS392" s="91"/>
      <c r="MHT392" s="91"/>
      <c r="MHU392" s="91" t="s">
        <v>218</v>
      </c>
      <c r="MHV392" s="91"/>
      <c r="MHW392" s="91"/>
      <c r="MHX392" s="91"/>
      <c r="MHY392" s="91"/>
      <c r="MHZ392" s="91"/>
      <c r="MIA392" s="91"/>
      <c r="MIB392" s="91"/>
      <c r="MIC392" s="91" t="s">
        <v>218</v>
      </c>
      <c r="MID392" s="91"/>
      <c r="MIE392" s="91"/>
      <c r="MIF392" s="91"/>
      <c r="MIG392" s="91"/>
      <c r="MIH392" s="91"/>
      <c r="MII392" s="91"/>
      <c r="MIJ392" s="91"/>
      <c r="MIK392" s="91" t="s">
        <v>218</v>
      </c>
      <c r="MIL392" s="91"/>
      <c r="MIM392" s="91"/>
      <c r="MIN392" s="91"/>
      <c r="MIO392" s="91"/>
      <c r="MIP392" s="91"/>
      <c r="MIQ392" s="91"/>
      <c r="MIR392" s="91"/>
      <c r="MIS392" s="91" t="s">
        <v>218</v>
      </c>
      <c r="MIT392" s="91"/>
      <c r="MIU392" s="91"/>
      <c r="MIV392" s="91"/>
      <c r="MIW392" s="91"/>
      <c r="MIX392" s="91"/>
      <c r="MIY392" s="91"/>
      <c r="MIZ392" s="91"/>
      <c r="MJA392" s="91" t="s">
        <v>218</v>
      </c>
      <c r="MJB392" s="91"/>
      <c r="MJC392" s="91"/>
      <c r="MJD392" s="91"/>
      <c r="MJE392" s="91"/>
      <c r="MJF392" s="91"/>
      <c r="MJG392" s="91"/>
      <c r="MJH392" s="91"/>
      <c r="MJI392" s="91" t="s">
        <v>218</v>
      </c>
      <c r="MJJ392" s="91"/>
      <c r="MJK392" s="91"/>
      <c r="MJL392" s="91"/>
      <c r="MJM392" s="91"/>
      <c r="MJN392" s="91"/>
      <c r="MJO392" s="91"/>
      <c r="MJP392" s="91"/>
      <c r="MJQ392" s="91" t="s">
        <v>218</v>
      </c>
      <c r="MJR392" s="91"/>
      <c r="MJS392" s="91"/>
      <c r="MJT392" s="91"/>
      <c r="MJU392" s="91"/>
      <c r="MJV392" s="91"/>
      <c r="MJW392" s="91"/>
      <c r="MJX392" s="91"/>
      <c r="MJY392" s="91" t="s">
        <v>218</v>
      </c>
      <c r="MJZ392" s="91"/>
      <c r="MKA392" s="91"/>
      <c r="MKB392" s="91"/>
      <c r="MKC392" s="91"/>
      <c r="MKD392" s="91"/>
      <c r="MKE392" s="91"/>
      <c r="MKF392" s="91"/>
      <c r="MKG392" s="91" t="s">
        <v>218</v>
      </c>
      <c r="MKH392" s="91"/>
      <c r="MKI392" s="91"/>
      <c r="MKJ392" s="91"/>
      <c r="MKK392" s="91"/>
      <c r="MKL392" s="91"/>
      <c r="MKM392" s="91"/>
      <c r="MKN392" s="91"/>
      <c r="MKO392" s="91" t="s">
        <v>218</v>
      </c>
      <c r="MKP392" s="91"/>
      <c r="MKQ392" s="91"/>
      <c r="MKR392" s="91"/>
      <c r="MKS392" s="91"/>
      <c r="MKT392" s="91"/>
      <c r="MKU392" s="91"/>
      <c r="MKV392" s="91"/>
      <c r="MKW392" s="91" t="s">
        <v>218</v>
      </c>
      <c r="MKX392" s="91"/>
      <c r="MKY392" s="91"/>
      <c r="MKZ392" s="91"/>
      <c r="MLA392" s="91"/>
      <c r="MLB392" s="91"/>
      <c r="MLC392" s="91"/>
      <c r="MLD392" s="91"/>
      <c r="MLE392" s="91" t="s">
        <v>218</v>
      </c>
      <c r="MLF392" s="91"/>
      <c r="MLG392" s="91"/>
      <c r="MLH392" s="91"/>
      <c r="MLI392" s="91"/>
      <c r="MLJ392" s="91"/>
      <c r="MLK392" s="91"/>
      <c r="MLL392" s="91"/>
      <c r="MLM392" s="91" t="s">
        <v>218</v>
      </c>
      <c r="MLN392" s="91"/>
      <c r="MLO392" s="91"/>
      <c r="MLP392" s="91"/>
      <c r="MLQ392" s="91"/>
      <c r="MLR392" s="91"/>
      <c r="MLS392" s="91"/>
      <c r="MLT392" s="91"/>
      <c r="MLU392" s="91" t="s">
        <v>218</v>
      </c>
      <c r="MLV392" s="91"/>
      <c r="MLW392" s="91"/>
      <c r="MLX392" s="91"/>
      <c r="MLY392" s="91"/>
      <c r="MLZ392" s="91"/>
      <c r="MMA392" s="91"/>
      <c r="MMB392" s="91"/>
      <c r="MMC392" s="91" t="s">
        <v>218</v>
      </c>
      <c r="MMD392" s="91"/>
      <c r="MME392" s="91"/>
      <c r="MMF392" s="91"/>
      <c r="MMG392" s="91"/>
      <c r="MMH392" s="91"/>
      <c r="MMI392" s="91"/>
      <c r="MMJ392" s="91"/>
      <c r="MMK392" s="91" t="s">
        <v>218</v>
      </c>
      <c r="MML392" s="91"/>
      <c r="MMM392" s="91"/>
      <c r="MMN392" s="91"/>
      <c r="MMO392" s="91"/>
      <c r="MMP392" s="91"/>
      <c r="MMQ392" s="91"/>
      <c r="MMR392" s="91"/>
      <c r="MMS392" s="91" t="s">
        <v>218</v>
      </c>
      <c r="MMT392" s="91"/>
      <c r="MMU392" s="91"/>
      <c r="MMV392" s="91"/>
      <c r="MMW392" s="91"/>
      <c r="MMX392" s="91"/>
      <c r="MMY392" s="91"/>
      <c r="MMZ392" s="91"/>
      <c r="MNA392" s="91" t="s">
        <v>218</v>
      </c>
      <c r="MNB392" s="91"/>
      <c r="MNC392" s="91"/>
      <c r="MND392" s="91"/>
      <c r="MNE392" s="91"/>
      <c r="MNF392" s="91"/>
      <c r="MNG392" s="91"/>
      <c r="MNH392" s="91"/>
      <c r="MNI392" s="91" t="s">
        <v>218</v>
      </c>
      <c r="MNJ392" s="91"/>
      <c r="MNK392" s="91"/>
      <c r="MNL392" s="91"/>
      <c r="MNM392" s="91"/>
      <c r="MNN392" s="91"/>
      <c r="MNO392" s="91"/>
      <c r="MNP392" s="91"/>
      <c r="MNQ392" s="91" t="s">
        <v>218</v>
      </c>
      <c r="MNR392" s="91"/>
      <c r="MNS392" s="91"/>
      <c r="MNT392" s="91"/>
      <c r="MNU392" s="91"/>
      <c r="MNV392" s="91"/>
      <c r="MNW392" s="91"/>
      <c r="MNX392" s="91"/>
      <c r="MNY392" s="91" t="s">
        <v>218</v>
      </c>
      <c r="MNZ392" s="91"/>
      <c r="MOA392" s="91"/>
      <c r="MOB392" s="91"/>
      <c r="MOC392" s="91"/>
      <c r="MOD392" s="91"/>
      <c r="MOE392" s="91"/>
      <c r="MOF392" s="91"/>
      <c r="MOG392" s="91" t="s">
        <v>218</v>
      </c>
      <c r="MOH392" s="91"/>
      <c r="MOI392" s="91"/>
      <c r="MOJ392" s="91"/>
      <c r="MOK392" s="91"/>
      <c r="MOL392" s="91"/>
      <c r="MOM392" s="91"/>
      <c r="MON392" s="91"/>
      <c r="MOO392" s="91" t="s">
        <v>218</v>
      </c>
      <c r="MOP392" s="91"/>
      <c r="MOQ392" s="91"/>
      <c r="MOR392" s="91"/>
      <c r="MOS392" s="91"/>
      <c r="MOT392" s="91"/>
      <c r="MOU392" s="91"/>
      <c r="MOV392" s="91"/>
      <c r="MOW392" s="91" t="s">
        <v>218</v>
      </c>
      <c r="MOX392" s="91"/>
      <c r="MOY392" s="91"/>
      <c r="MOZ392" s="91"/>
      <c r="MPA392" s="91"/>
      <c r="MPB392" s="91"/>
      <c r="MPC392" s="91"/>
      <c r="MPD392" s="91"/>
      <c r="MPE392" s="91" t="s">
        <v>218</v>
      </c>
      <c r="MPF392" s="91"/>
      <c r="MPG392" s="91"/>
      <c r="MPH392" s="91"/>
      <c r="MPI392" s="91"/>
      <c r="MPJ392" s="91"/>
      <c r="MPK392" s="91"/>
      <c r="MPL392" s="91"/>
      <c r="MPM392" s="91" t="s">
        <v>218</v>
      </c>
      <c r="MPN392" s="91"/>
      <c r="MPO392" s="91"/>
      <c r="MPP392" s="91"/>
      <c r="MPQ392" s="91"/>
      <c r="MPR392" s="91"/>
      <c r="MPS392" s="91"/>
      <c r="MPT392" s="91"/>
      <c r="MPU392" s="91" t="s">
        <v>218</v>
      </c>
      <c r="MPV392" s="91"/>
      <c r="MPW392" s="91"/>
      <c r="MPX392" s="91"/>
      <c r="MPY392" s="91"/>
      <c r="MPZ392" s="91"/>
      <c r="MQA392" s="91"/>
      <c r="MQB392" s="91"/>
      <c r="MQC392" s="91" t="s">
        <v>218</v>
      </c>
      <c r="MQD392" s="91"/>
      <c r="MQE392" s="91"/>
      <c r="MQF392" s="91"/>
      <c r="MQG392" s="91"/>
      <c r="MQH392" s="91"/>
      <c r="MQI392" s="91"/>
      <c r="MQJ392" s="91"/>
      <c r="MQK392" s="91" t="s">
        <v>218</v>
      </c>
      <c r="MQL392" s="91"/>
      <c r="MQM392" s="91"/>
      <c r="MQN392" s="91"/>
      <c r="MQO392" s="91"/>
      <c r="MQP392" s="91"/>
      <c r="MQQ392" s="91"/>
      <c r="MQR392" s="91"/>
      <c r="MQS392" s="91" t="s">
        <v>218</v>
      </c>
      <c r="MQT392" s="91"/>
      <c r="MQU392" s="91"/>
      <c r="MQV392" s="91"/>
      <c r="MQW392" s="91"/>
      <c r="MQX392" s="91"/>
      <c r="MQY392" s="91"/>
      <c r="MQZ392" s="91"/>
      <c r="MRA392" s="91" t="s">
        <v>218</v>
      </c>
      <c r="MRB392" s="91"/>
      <c r="MRC392" s="91"/>
      <c r="MRD392" s="91"/>
      <c r="MRE392" s="91"/>
      <c r="MRF392" s="91"/>
      <c r="MRG392" s="91"/>
      <c r="MRH392" s="91"/>
      <c r="MRI392" s="91" t="s">
        <v>218</v>
      </c>
      <c r="MRJ392" s="91"/>
      <c r="MRK392" s="91"/>
      <c r="MRL392" s="91"/>
      <c r="MRM392" s="91"/>
      <c r="MRN392" s="91"/>
      <c r="MRO392" s="91"/>
      <c r="MRP392" s="91"/>
      <c r="MRQ392" s="91" t="s">
        <v>218</v>
      </c>
      <c r="MRR392" s="91"/>
      <c r="MRS392" s="91"/>
      <c r="MRT392" s="91"/>
      <c r="MRU392" s="91"/>
      <c r="MRV392" s="91"/>
      <c r="MRW392" s="91"/>
      <c r="MRX392" s="91"/>
      <c r="MRY392" s="91" t="s">
        <v>218</v>
      </c>
      <c r="MRZ392" s="91"/>
      <c r="MSA392" s="91"/>
      <c r="MSB392" s="91"/>
      <c r="MSC392" s="91"/>
      <c r="MSD392" s="91"/>
      <c r="MSE392" s="91"/>
      <c r="MSF392" s="91"/>
      <c r="MSG392" s="91" t="s">
        <v>218</v>
      </c>
      <c r="MSH392" s="91"/>
      <c r="MSI392" s="91"/>
      <c r="MSJ392" s="91"/>
      <c r="MSK392" s="91"/>
      <c r="MSL392" s="91"/>
      <c r="MSM392" s="91"/>
      <c r="MSN392" s="91"/>
      <c r="MSO392" s="91" t="s">
        <v>218</v>
      </c>
      <c r="MSP392" s="91"/>
      <c r="MSQ392" s="91"/>
      <c r="MSR392" s="91"/>
      <c r="MSS392" s="91"/>
      <c r="MST392" s="91"/>
      <c r="MSU392" s="91"/>
      <c r="MSV392" s="91"/>
      <c r="MSW392" s="91" t="s">
        <v>218</v>
      </c>
      <c r="MSX392" s="91"/>
      <c r="MSY392" s="91"/>
      <c r="MSZ392" s="91"/>
      <c r="MTA392" s="91"/>
      <c r="MTB392" s="91"/>
      <c r="MTC392" s="91"/>
      <c r="MTD392" s="91"/>
      <c r="MTE392" s="91" t="s">
        <v>218</v>
      </c>
      <c r="MTF392" s="91"/>
      <c r="MTG392" s="91"/>
      <c r="MTH392" s="91"/>
      <c r="MTI392" s="91"/>
      <c r="MTJ392" s="91"/>
      <c r="MTK392" s="91"/>
      <c r="MTL392" s="91"/>
      <c r="MTM392" s="91" t="s">
        <v>218</v>
      </c>
      <c r="MTN392" s="91"/>
      <c r="MTO392" s="91"/>
      <c r="MTP392" s="91"/>
      <c r="MTQ392" s="91"/>
      <c r="MTR392" s="91"/>
      <c r="MTS392" s="91"/>
      <c r="MTT392" s="91"/>
      <c r="MTU392" s="91" t="s">
        <v>218</v>
      </c>
      <c r="MTV392" s="91"/>
      <c r="MTW392" s="91"/>
      <c r="MTX392" s="91"/>
      <c r="MTY392" s="91"/>
      <c r="MTZ392" s="91"/>
      <c r="MUA392" s="91"/>
      <c r="MUB392" s="91"/>
      <c r="MUC392" s="91" t="s">
        <v>218</v>
      </c>
      <c r="MUD392" s="91"/>
      <c r="MUE392" s="91"/>
      <c r="MUF392" s="91"/>
      <c r="MUG392" s="91"/>
      <c r="MUH392" s="91"/>
      <c r="MUI392" s="91"/>
      <c r="MUJ392" s="91"/>
      <c r="MUK392" s="91" t="s">
        <v>218</v>
      </c>
      <c r="MUL392" s="91"/>
      <c r="MUM392" s="91"/>
      <c r="MUN392" s="91"/>
      <c r="MUO392" s="91"/>
      <c r="MUP392" s="91"/>
      <c r="MUQ392" s="91"/>
      <c r="MUR392" s="91"/>
      <c r="MUS392" s="91" t="s">
        <v>218</v>
      </c>
      <c r="MUT392" s="91"/>
      <c r="MUU392" s="91"/>
      <c r="MUV392" s="91"/>
      <c r="MUW392" s="91"/>
      <c r="MUX392" s="91"/>
      <c r="MUY392" s="91"/>
      <c r="MUZ392" s="91"/>
      <c r="MVA392" s="91" t="s">
        <v>218</v>
      </c>
      <c r="MVB392" s="91"/>
      <c r="MVC392" s="91"/>
      <c r="MVD392" s="91"/>
      <c r="MVE392" s="91"/>
      <c r="MVF392" s="91"/>
      <c r="MVG392" s="91"/>
      <c r="MVH392" s="91"/>
      <c r="MVI392" s="91" t="s">
        <v>218</v>
      </c>
      <c r="MVJ392" s="91"/>
      <c r="MVK392" s="91"/>
      <c r="MVL392" s="91"/>
      <c r="MVM392" s="91"/>
      <c r="MVN392" s="91"/>
      <c r="MVO392" s="91"/>
      <c r="MVP392" s="91"/>
      <c r="MVQ392" s="91" t="s">
        <v>218</v>
      </c>
      <c r="MVR392" s="91"/>
      <c r="MVS392" s="91"/>
      <c r="MVT392" s="91"/>
      <c r="MVU392" s="91"/>
      <c r="MVV392" s="91"/>
      <c r="MVW392" s="91"/>
      <c r="MVX392" s="91"/>
      <c r="MVY392" s="91" t="s">
        <v>218</v>
      </c>
      <c r="MVZ392" s="91"/>
      <c r="MWA392" s="91"/>
      <c r="MWB392" s="91"/>
      <c r="MWC392" s="91"/>
      <c r="MWD392" s="91"/>
      <c r="MWE392" s="91"/>
      <c r="MWF392" s="91"/>
      <c r="MWG392" s="91" t="s">
        <v>218</v>
      </c>
      <c r="MWH392" s="91"/>
      <c r="MWI392" s="91"/>
      <c r="MWJ392" s="91"/>
      <c r="MWK392" s="91"/>
      <c r="MWL392" s="91"/>
      <c r="MWM392" s="91"/>
      <c r="MWN392" s="91"/>
      <c r="MWO392" s="91" t="s">
        <v>218</v>
      </c>
      <c r="MWP392" s="91"/>
      <c r="MWQ392" s="91"/>
      <c r="MWR392" s="91"/>
      <c r="MWS392" s="91"/>
      <c r="MWT392" s="91"/>
      <c r="MWU392" s="91"/>
      <c r="MWV392" s="91"/>
      <c r="MWW392" s="91" t="s">
        <v>218</v>
      </c>
      <c r="MWX392" s="91"/>
      <c r="MWY392" s="91"/>
      <c r="MWZ392" s="91"/>
      <c r="MXA392" s="91"/>
      <c r="MXB392" s="91"/>
      <c r="MXC392" s="91"/>
      <c r="MXD392" s="91"/>
      <c r="MXE392" s="91" t="s">
        <v>218</v>
      </c>
      <c r="MXF392" s="91"/>
      <c r="MXG392" s="91"/>
      <c r="MXH392" s="91"/>
      <c r="MXI392" s="91"/>
      <c r="MXJ392" s="91"/>
      <c r="MXK392" s="91"/>
      <c r="MXL392" s="91"/>
      <c r="MXM392" s="91" t="s">
        <v>218</v>
      </c>
      <c r="MXN392" s="91"/>
      <c r="MXO392" s="91"/>
      <c r="MXP392" s="91"/>
      <c r="MXQ392" s="91"/>
      <c r="MXR392" s="91"/>
      <c r="MXS392" s="91"/>
      <c r="MXT392" s="91"/>
      <c r="MXU392" s="91" t="s">
        <v>218</v>
      </c>
      <c r="MXV392" s="91"/>
      <c r="MXW392" s="91"/>
      <c r="MXX392" s="91"/>
      <c r="MXY392" s="91"/>
      <c r="MXZ392" s="91"/>
      <c r="MYA392" s="91"/>
      <c r="MYB392" s="91"/>
      <c r="MYC392" s="91" t="s">
        <v>218</v>
      </c>
      <c r="MYD392" s="91"/>
      <c r="MYE392" s="91"/>
      <c r="MYF392" s="91"/>
      <c r="MYG392" s="91"/>
      <c r="MYH392" s="91"/>
      <c r="MYI392" s="91"/>
      <c r="MYJ392" s="91"/>
      <c r="MYK392" s="91" t="s">
        <v>218</v>
      </c>
      <c r="MYL392" s="91"/>
      <c r="MYM392" s="91"/>
      <c r="MYN392" s="91"/>
      <c r="MYO392" s="91"/>
      <c r="MYP392" s="91"/>
      <c r="MYQ392" s="91"/>
      <c r="MYR392" s="91"/>
      <c r="MYS392" s="91" t="s">
        <v>218</v>
      </c>
      <c r="MYT392" s="91"/>
      <c r="MYU392" s="91"/>
      <c r="MYV392" s="91"/>
      <c r="MYW392" s="91"/>
      <c r="MYX392" s="91"/>
      <c r="MYY392" s="91"/>
      <c r="MYZ392" s="91"/>
      <c r="MZA392" s="91" t="s">
        <v>218</v>
      </c>
      <c r="MZB392" s="91"/>
      <c r="MZC392" s="91"/>
      <c r="MZD392" s="91"/>
      <c r="MZE392" s="91"/>
      <c r="MZF392" s="91"/>
      <c r="MZG392" s="91"/>
      <c r="MZH392" s="91"/>
      <c r="MZI392" s="91" t="s">
        <v>218</v>
      </c>
      <c r="MZJ392" s="91"/>
      <c r="MZK392" s="91"/>
      <c r="MZL392" s="91"/>
      <c r="MZM392" s="91"/>
      <c r="MZN392" s="91"/>
      <c r="MZO392" s="91"/>
      <c r="MZP392" s="91"/>
      <c r="MZQ392" s="91" t="s">
        <v>218</v>
      </c>
      <c r="MZR392" s="91"/>
      <c r="MZS392" s="91"/>
      <c r="MZT392" s="91"/>
      <c r="MZU392" s="91"/>
      <c r="MZV392" s="91"/>
      <c r="MZW392" s="91"/>
      <c r="MZX392" s="91"/>
      <c r="MZY392" s="91" t="s">
        <v>218</v>
      </c>
      <c r="MZZ392" s="91"/>
      <c r="NAA392" s="91"/>
      <c r="NAB392" s="91"/>
      <c r="NAC392" s="91"/>
      <c r="NAD392" s="91"/>
      <c r="NAE392" s="91"/>
      <c r="NAF392" s="91"/>
      <c r="NAG392" s="91" t="s">
        <v>218</v>
      </c>
      <c r="NAH392" s="91"/>
      <c r="NAI392" s="91"/>
      <c r="NAJ392" s="91"/>
      <c r="NAK392" s="91"/>
      <c r="NAL392" s="91"/>
      <c r="NAM392" s="91"/>
      <c r="NAN392" s="91"/>
      <c r="NAO392" s="91" t="s">
        <v>218</v>
      </c>
      <c r="NAP392" s="91"/>
      <c r="NAQ392" s="91"/>
      <c r="NAR392" s="91"/>
      <c r="NAS392" s="91"/>
      <c r="NAT392" s="91"/>
      <c r="NAU392" s="91"/>
      <c r="NAV392" s="91"/>
      <c r="NAW392" s="91" t="s">
        <v>218</v>
      </c>
      <c r="NAX392" s="91"/>
      <c r="NAY392" s="91"/>
      <c r="NAZ392" s="91"/>
      <c r="NBA392" s="91"/>
      <c r="NBB392" s="91"/>
      <c r="NBC392" s="91"/>
      <c r="NBD392" s="91"/>
      <c r="NBE392" s="91" t="s">
        <v>218</v>
      </c>
      <c r="NBF392" s="91"/>
      <c r="NBG392" s="91"/>
      <c r="NBH392" s="91"/>
      <c r="NBI392" s="91"/>
      <c r="NBJ392" s="91"/>
      <c r="NBK392" s="91"/>
      <c r="NBL392" s="91"/>
      <c r="NBM392" s="91" t="s">
        <v>218</v>
      </c>
      <c r="NBN392" s="91"/>
      <c r="NBO392" s="91"/>
      <c r="NBP392" s="91"/>
      <c r="NBQ392" s="91"/>
      <c r="NBR392" s="91"/>
      <c r="NBS392" s="91"/>
      <c r="NBT392" s="91"/>
      <c r="NBU392" s="91" t="s">
        <v>218</v>
      </c>
      <c r="NBV392" s="91"/>
      <c r="NBW392" s="91"/>
      <c r="NBX392" s="91"/>
      <c r="NBY392" s="91"/>
      <c r="NBZ392" s="91"/>
      <c r="NCA392" s="91"/>
      <c r="NCB392" s="91"/>
      <c r="NCC392" s="91" t="s">
        <v>218</v>
      </c>
      <c r="NCD392" s="91"/>
      <c r="NCE392" s="91"/>
      <c r="NCF392" s="91"/>
      <c r="NCG392" s="91"/>
      <c r="NCH392" s="91"/>
      <c r="NCI392" s="91"/>
      <c r="NCJ392" s="91"/>
      <c r="NCK392" s="91" t="s">
        <v>218</v>
      </c>
      <c r="NCL392" s="91"/>
      <c r="NCM392" s="91"/>
      <c r="NCN392" s="91"/>
      <c r="NCO392" s="91"/>
      <c r="NCP392" s="91"/>
      <c r="NCQ392" s="91"/>
      <c r="NCR392" s="91"/>
      <c r="NCS392" s="91" t="s">
        <v>218</v>
      </c>
      <c r="NCT392" s="91"/>
      <c r="NCU392" s="91"/>
      <c r="NCV392" s="91"/>
      <c r="NCW392" s="91"/>
      <c r="NCX392" s="91"/>
      <c r="NCY392" s="91"/>
      <c r="NCZ392" s="91"/>
      <c r="NDA392" s="91" t="s">
        <v>218</v>
      </c>
      <c r="NDB392" s="91"/>
      <c r="NDC392" s="91"/>
      <c r="NDD392" s="91"/>
      <c r="NDE392" s="91"/>
      <c r="NDF392" s="91"/>
      <c r="NDG392" s="91"/>
      <c r="NDH392" s="91"/>
      <c r="NDI392" s="91" t="s">
        <v>218</v>
      </c>
      <c r="NDJ392" s="91"/>
      <c r="NDK392" s="91"/>
      <c r="NDL392" s="91"/>
      <c r="NDM392" s="91"/>
      <c r="NDN392" s="91"/>
      <c r="NDO392" s="91"/>
      <c r="NDP392" s="91"/>
      <c r="NDQ392" s="91" t="s">
        <v>218</v>
      </c>
      <c r="NDR392" s="91"/>
      <c r="NDS392" s="91"/>
      <c r="NDT392" s="91"/>
      <c r="NDU392" s="91"/>
      <c r="NDV392" s="91"/>
      <c r="NDW392" s="91"/>
      <c r="NDX392" s="91"/>
      <c r="NDY392" s="91" t="s">
        <v>218</v>
      </c>
      <c r="NDZ392" s="91"/>
      <c r="NEA392" s="91"/>
      <c r="NEB392" s="91"/>
      <c r="NEC392" s="91"/>
      <c r="NED392" s="91"/>
      <c r="NEE392" s="91"/>
      <c r="NEF392" s="91"/>
      <c r="NEG392" s="91" t="s">
        <v>218</v>
      </c>
      <c r="NEH392" s="91"/>
      <c r="NEI392" s="91"/>
      <c r="NEJ392" s="91"/>
      <c r="NEK392" s="91"/>
      <c r="NEL392" s="91"/>
      <c r="NEM392" s="91"/>
      <c r="NEN392" s="91"/>
      <c r="NEO392" s="91" t="s">
        <v>218</v>
      </c>
      <c r="NEP392" s="91"/>
      <c r="NEQ392" s="91"/>
      <c r="NER392" s="91"/>
      <c r="NES392" s="91"/>
      <c r="NET392" s="91"/>
      <c r="NEU392" s="91"/>
      <c r="NEV392" s="91"/>
      <c r="NEW392" s="91" t="s">
        <v>218</v>
      </c>
      <c r="NEX392" s="91"/>
      <c r="NEY392" s="91"/>
      <c r="NEZ392" s="91"/>
      <c r="NFA392" s="91"/>
      <c r="NFB392" s="91"/>
      <c r="NFC392" s="91"/>
      <c r="NFD392" s="91"/>
      <c r="NFE392" s="91" t="s">
        <v>218</v>
      </c>
      <c r="NFF392" s="91"/>
      <c r="NFG392" s="91"/>
      <c r="NFH392" s="91"/>
      <c r="NFI392" s="91"/>
      <c r="NFJ392" s="91"/>
      <c r="NFK392" s="91"/>
      <c r="NFL392" s="91"/>
      <c r="NFM392" s="91" t="s">
        <v>218</v>
      </c>
      <c r="NFN392" s="91"/>
      <c r="NFO392" s="91"/>
      <c r="NFP392" s="91"/>
      <c r="NFQ392" s="91"/>
      <c r="NFR392" s="91"/>
      <c r="NFS392" s="91"/>
      <c r="NFT392" s="91"/>
      <c r="NFU392" s="91" t="s">
        <v>218</v>
      </c>
      <c r="NFV392" s="91"/>
      <c r="NFW392" s="91"/>
      <c r="NFX392" s="91"/>
      <c r="NFY392" s="91"/>
      <c r="NFZ392" s="91"/>
      <c r="NGA392" s="91"/>
      <c r="NGB392" s="91"/>
      <c r="NGC392" s="91" t="s">
        <v>218</v>
      </c>
      <c r="NGD392" s="91"/>
      <c r="NGE392" s="91"/>
      <c r="NGF392" s="91"/>
      <c r="NGG392" s="91"/>
      <c r="NGH392" s="91"/>
      <c r="NGI392" s="91"/>
      <c r="NGJ392" s="91"/>
      <c r="NGK392" s="91" t="s">
        <v>218</v>
      </c>
      <c r="NGL392" s="91"/>
      <c r="NGM392" s="91"/>
      <c r="NGN392" s="91"/>
      <c r="NGO392" s="91"/>
      <c r="NGP392" s="91"/>
      <c r="NGQ392" s="91"/>
      <c r="NGR392" s="91"/>
      <c r="NGS392" s="91" t="s">
        <v>218</v>
      </c>
      <c r="NGT392" s="91"/>
      <c r="NGU392" s="91"/>
      <c r="NGV392" s="91"/>
      <c r="NGW392" s="91"/>
      <c r="NGX392" s="91"/>
      <c r="NGY392" s="91"/>
      <c r="NGZ392" s="91"/>
      <c r="NHA392" s="91" t="s">
        <v>218</v>
      </c>
      <c r="NHB392" s="91"/>
      <c r="NHC392" s="91"/>
      <c r="NHD392" s="91"/>
      <c r="NHE392" s="91"/>
      <c r="NHF392" s="91"/>
      <c r="NHG392" s="91"/>
      <c r="NHH392" s="91"/>
      <c r="NHI392" s="91" t="s">
        <v>218</v>
      </c>
      <c r="NHJ392" s="91"/>
      <c r="NHK392" s="91"/>
      <c r="NHL392" s="91"/>
      <c r="NHM392" s="91"/>
      <c r="NHN392" s="91"/>
      <c r="NHO392" s="91"/>
      <c r="NHP392" s="91"/>
      <c r="NHQ392" s="91" t="s">
        <v>218</v>
      </c>
      <c r="NHR392" s="91"/>
      <c r="NHS392" s="91"/>
      <c r="NHT392" s="91"/>
      <c r="NHU392" s="91"/>
      <c r="NHV392" s="91"/>
      <c r="NHW392" s="91"/>
      <c r="NHX392" s="91"/>
      <c r="NHY392" s="91" t="s">
        <v>218</v>
      </c>
      <c r="NHZ392" s="91"/>
      <c r="NIA392" s="91"/>
      <c r="NIB392" s="91"/>
      <c r="NIC392" s="91"/>
      <c r="NID392" s="91"/>
      <c r="NIE392" s="91"/>
      <c r="NIF392" s="91"/>
      <c r="NIG392" s="91" t="s">
        <v>218</v>
      </c>
      <c r="NIH392" s="91"/>
      <c r="NII392" s="91"/>
      <c r="NIJ392" s="91"/>
      <c r="NIK392" s="91"/>
      <c r="NIL392" s="91"/>
      <c r="NIM392" s="91"/>
      <c r="NIN392" s="91"/>
      <c r="NIO392" s="91" t="s">
        <v>218</v>
      </c>
      <c r="NIP392" s="91"/>
      <c r="NIQ392" s="91"/>
      <c r="NIR392" s="91"/>
      <c r="NIS392" s="91"/>
      <c r="NIT392" s="91"/>
      <c r="NIU392" s="91"/>
      <c r="NIV392" s="91"/>
      <c r="NIW392" s="91" t="s">
        <v>218</v>
      </c>
      <c r="NIX392" s="91"/>
      <c r="NIY392" s="91"/>
      <c r="NIZ392" s="91"/>
      <c r="NJA392" s="91"/>
      <c r="NJB392" s="91"/>
      <c r="NJC392" s="91"/>
      <c r="NJD392" s="91"/>
      <c r="NJE392" s="91" t="s">
        <v>218</v>
      </c>
      <c r="NJF392" s="91"/>
      <c r="NJG392" s="91"/>
      <c r="NJH392" s="91"/>
      <c r="NJI392" s="91"/>
      <c r="NJJ392" s="91"/>
      <c r="NJK392" s="91"/>
      <c r="NJL392" s="91"/>
      <c r="NJM392" s="91" t="s">
        <v>218</v>
      </c>
      <c r="NJN392" s="91"/>
      <c r="NJO392" s="91"/>
      <c r="NJP392" s="91"/>
      <c r="NJQ392" s="91"/>
      <c r="NJR392" s="91"/>
      <c r="NJS392" s="91"/>
      <c r="NJT392" s="91"/>
      <c r="NJU392" s="91" t="s">
        <v>218</v>
      </c>
      <c r="NJV392" s="91"/>
      <c r="NJW392" s="91"/>
      <c r="NJX392" s="91"/>
      <c r="NJY392" s="91"/>
      <c r="NJZ392" s="91"/>
      <c r="NKA392" s="91"/>
      <c r="NKB392" s="91"/>
      <c r="NKC392" s="91" t="s">
        <v>218</v>
      </c>
      <c r="NKD392" s="91"/>
      <c r="NKE392" s="91"/>
      <c r="NKF392" s="91"/>
      <c r="NKG392" s="91"/>
      <c r="NKH392" s="91"/>
      <c r="NKI392" s="91"/>
      <c r="NKJ392" s="91"/>
      <c r="NKK392" s="91" t="s">
        <v>218</v>
      </c>
      <c r="NKL392" s="91"/>
      <c r="NKM392" s="91"/>
      <c r="NKN392" s="91"/>
      <c r="NKO392" s="91"/>
      <c r="NKP392" s="91"/>
      <c r="NKQ392" s="91"/>
      <c r="NKR392" s="91"/>
      <c r="NKS392" s="91" t="s">
        <v>218</v>
      </c>
      <c r="NKT392" s="91"/>
      <c r="NKU392" s="91"/>
      <c r="NKV392" s="91"/>
      <c r="NKW392" s="91"/>
      <c r="NKX392" s="91"/>
      <c r="NKY392" s="91"/>
      <c r="NKZ392" s="91"/>
      <c r="NLA392" s="91" t="s">
        <v>218</v>
      </c>
      <c r="NLB392" s="91"/>
      <c r="NLC392" s="91"/>
      <c r="NLD392" s="91"/>
      <c r="NLE392" s="91"/>
      <c r="NLF392" s="91"/>
      <c r="NLG392" s="91"/>
      <c r="NLH392" s="91"/>
      <c r="NLI392" s="91" t="s">
        <v>218</v>
      </c>
      <c r="NLJ392" s="91"/>
      <c r="NLK392" s="91"/>
      <c r="NLL392" s="91"/>
      <c r="NLM392" s="91"/>
      <c r="NLN392" s="91"/>
      <c r="NLO392" s="91"/>
      <c r="NLP392" s="91"/>
      <c r="NLQ392" s="91" t="s">
        <v>218</v>
      </c>
      <c r="NLR392" s="91"/>
      <c r="NLS392" s="91"/>
      <c r="NLT392" s="91"/>
      <c r="NLU392" s="91"/>
      <c r="NLV392" s="91"/>
      <c r="NLW392" s="91"/>
      <c r="NLX392" s="91"/>
      <c r="NLY392" s="91" t="s">
        <v>218</v>
      </c>
      <c r="NLZ392" s="91"/>
      <c r="NMA392" s="91"/>
      <c r="NMB392" s="91"/>
      <c r="NMC392" s="91"/>
      <c r="NMD392" s="91"/>
      <c r="NME392" s="91"/>
      <c r="NMF392" s="91"/>
      <c r="NMG392" s="91" t="s">
        <v>218</v>
      </c>
      <c r="NMH392" s="91"/>
      <c r="NMI392" s="91"/>
      <c r="NMJ392" s="91"/>
      <c r="NMK392" s="91"/>
      <c r="NML392" s="91"/>
      <c r="NMM392" s="91"/>
      <c r="NMN392" s="91"/>
      <c r="NMO392" s="91" t="s">
        <v>218</v>
      </c>
      <c r="NMP392" s="91"/>
      <c r="NMQ392" s="91"/>
      <c r="NMR392" s="91"/>
      <c r="NMS392" s="91"/>
      <c r="NMT392" s="91"/>
      <c r="NMU392" s="91"/>
      <c r="NMV392" s="91"/>
      <c r="NMW392" s="91" t="s">
        <v>218</v>
      </c>
      <c r="NMX392" s="91"/>
      <c r="NMY392" s="91"/>
      <c r="NMZ392" s="91"/>
      <c r="NNA392" s="91"/>
      <c r="NNB392" s="91"/>
      <c r="NNC392" s="91"/>
      <c r="NND392" s="91"/>
      <c r="NNE392" s="91" t="s">
        <v>218</v>
      </c>
      <c r="NNF392" s="91"/>
      <c r="NNG392" s="91"/>
      <c r="NNH392" s="91"/>
      <c r="NNI392" s="91"/>
      <c r="NNJ392" s="91"/>
      <c r="NNK392" s="91"/>
      <c r="NNL392" s="91"/>
      <c r="NNM392" s="91" t="s">
        <v>218</v>
      </c>
      <c r="NNN392" s="91"/>
      <c r="NNO392" s="91"/>
      <c r="NNP392" s="91"/>
      <c r="NNQ392" s="91"/>
      <c r="NNR392" s="91"/>
      <c r="NNS392" s="91"/>
      <c r="NNT392" s="91"/>
      <c r="NNU392" s="91" t="s">
        <v>218</v>
      </c>
      <c r="NNV392" s="91"/>
      <c r="NNW392" s="91"/>
      <c r="NNX392" s="91"/>
      <c r="NNY392" s="91"/>
      <c r="NNZ392" s="91"/>
      <c r="NOA392" s="91"/>
      <c r="NOB392" s="91"/>
      <c r="NOC392" s="91" t="s">
        <v>218</v>
      </c>
      <c r="NOD392" s="91"/>
      <c r="NOE392" s="91"/>
      <c r="NOF392" s="91"/>
      <c r="NOG392" s="91"/>
      <c r="NOH392" s="91"/>
      <c r="NOI392" s="91"/>
      <c r="NOJ392" s="91"/>
      <c r="NOK392" s="91" t="s">
        <v>218</v>
      </c>
      <c r="NOL392" s="91"/>
      <c r="NOM392" s="91"/>
      <c r="NON392" s="91"/>
      <c r="NOO392" s="91"/>
      <c r="NOP392" s="91"/>
      <c r="NOQ392" s="91"/>
      <c r="NOR392" s="91"/>
      <c r="NOS392" s="91" t="s">
        <v>218</v>
      </c>
      <c r="NOT392" s="91"/>
      <c r="NOU392" s="91"/>
      <c r="NOV392" s="91"/>
      <c r="NOW392" s="91"/>
      <c r="NOX392" s="91"/>
      <c r="NOY392" s="91"/>
      <c r="NOZ392" s="91"/>
      <c r="NPA392" s="91" t="s">
        <v>218</v>
      </c>
      <c r="NPB392" s="91"/>
      <c r="NPC392" s="91"/>
      <c r="NPD392" s="91"/>
      <c r="NPE392" s="91"/>
      <c r="NPF392" s="91"/>
      <c r="NPG392" s="91"/>
      <c r="NPH392" s="91"/>
      <c r="NPI392" s="91" t="s">
        <v>218</v>
      </c>
      <c r="NPJ392" s="91"/>
      <c r="NPK392" s="91"/>
      <c r="NPL392" s="91"/>
      <c r="NPM392" s="91"/>
      <c r="NPN392" s="91"/>
      <c r="NPO392" s="91"/>
      <c r="NPP392" s="91"/>
      <c r="NPQ392" s="91" t="s">
        <v>218</v>
      </c>
      <c r="NPR392" s="91"/>
      <c r="NPS392" s="91"/>
      <c r="NPT392" s="91"/>
      <c r="NPU392" s="91"/>
      <c r="NPV392" s="91"/>
      <c r="NPW392" s="91"/>
      <c r="NPX392" s="91"/>
      <c r="NPY392" s="91" t="s">
        <v>218</v>
      </c>
      <c r="NPZ392" s="91"/>
      <c r="NQA392" s="91"/>
      <c r="NQB392" s="91"/>
      <c r="NQC392" s="91"/>
      <c r="NQD392" s="91"/>
      <c r="NQE392" s="91"/>
      <c r="NQF392" s="91"/>
      <c r="NQG392" s="91" t="s">
        <v>218</v>
      </c>
      <c r="NQH392" s="91"/>
      <c r="NQI392" s="91"/>
      <c r="NQJ392" s="91"/>
      <c r="NQK392" s="91"/>
      <c r="NQL392" s="91"/>
      <c r="NQM392" s="91"/>
      <c r="NQN392" s="91"/>
      <c r="NQO392" s="91" t="s">
        <v>218</v>
      </c>
      <c r="NQP392" s="91"/>
      <c r="NQQ392" s="91"/>
      <c r="NQR392" s="91"/>
      <c r="NQS392" s="91"/>
      <c r="NQT392" s="91"/>
      <c r="NQU392" s="91"/>
      <c r="NQV392" s="91"/>
      <c r="NQW392" s="91" t="s">
        <v>218</v>
      </c>
      <c r="NQX392" s="91"/>
      <c r="NQY392" s="91"/>
      <c r="NQZ392" s="91"/>
      <c r="NRA392" s="91"/>
      <c r="NRB392" s="91"/>
      <c r="NRC392" s="91"/>
      <c r="NRD392" s="91"/>
      <c r="NRE392" s="91" t="s">
        <v>218</v>
      </c>
      <c r="NRF392" s="91"/>
      <c r="NRG392" s="91"/>
      <c r="NRH392" s="91"/>
      <c r="NRI392" s="91"/>
      <c r="NRJ392" s="91"/>
      <c r="NRK392" s="91"/>
      <c r="NRL392" s="91"/>
      <c r="NRM392" s="91" t="s">
        <v>218</v>
      </c>
      <c r="NRN392" s="91"/>
      <c r="NRO392" s="91"/>
      <c r="NRP392" s="91"/>
      <c r="NRQ392" s="91"/>
      <c r="NRR392" s="91"/>
      <c r="NRS392" s="91"/>
      <c r="NRT392" s="91"/>
      <c r="NRU392" s="91" t="s">
        <v>218</v>
      </c>
      <c r="NRV392" s="91"/>
      <c r="NRW392" s="91"/>
      <c r="NRX392" s="91"/>
      <c r="NRY392" s="91"/>
      <c r="NRZ392" s="91"/>
      <c r="NSA392" s="91"/>
      <c r="NSB392" s="91"/>
      <c r="NSC392" s="91" t="s">
        <v>218</v>
      </c>
      <c r="NSD392" s="91"/>
      <c r="NSE392" s="91"/>
      <c r="NSF392" s="91"/>
      <c r="NSG392" s="91"/>
      <c r="NSH392" s="91"/>
      <c r="NSI392" s="91"/>
      <c r="NSJ392" s="91"/>
      <c r="NSK392" s="91" t="s">
        <v>218</v>
      </c>
      <c r="NSL392" s="91"/>
      <c r="NSM392" s="91"/>
      <c r="NSN392" s="91"/>
      <c r="NSO392" s="91"/>
      <c r="NSP392" s="91"/>
      <c r="NSQ392" s="91"/>
      <c r="NSR392" s="91"/>
      <c r="NSS392" s="91" t="s">
        <v>218</v>
      </c>
      <c r="NST392" s="91"/>
      <c r="NSU392" s="91"/>
      <c r="NSV392" s="91"/>
      <c r="NSW392" s="91"/>
      <c r="NSX392" s="91"/>
      <c r="NSY392" s="91"/>
      <c r="NSZ392" s="91"/>
      <c r="NTA392" s="91" t="s">
        <v>218</v>
      </c>
      <c r="NTB392" s="91"/>
      <c r="NTC392" s="91"/>
      <c r="NTD392" s="91"/>
      <c r="NTE392" s="91"/>
      <c r="NTF392" s="91"/>
      <c r="NTG392" s="91"/>
      <c r="NTH392" s="91"/>
      <c r="NTI392" s="91" t="s">
        <v>218</v>
      </c>
      <c r="NTJ392" s="91"/>
      <c r="NTK392" s="91"/>
      <c r="NTL392" s="91"/>
      <c r="NTM392" s="91"/>
      <c r="NTN392" s="91"/>
      <c r="NTO392" s="91"/>
      <c r="NTP392" s="91"/>
      <c r="NTQ392" s="91" t="s">
        <v>218</v>
      </c>
      <c r="NTR392" s="91"/>
      <c r="NTS392" s="91"/>
      <c r="NTT392" s="91"/>
      <c r="NTU392" s="91"/>
      <c r="NTV392" s="91"/>
      <c r="NTW392" s="91"/>
      <c r="NTX392" s="91"/>
      <c r="NTY392" s="91" t="s">
        <v>218</v>
      </c>
      <c r="NTZ392" s="91"/>
      <c r="NUA392" s="91"/>
      <c r="NUB392" s="91"/>
      <c r="NUC392" s="91"/>
      <c r="NUD392" s="91"/>
      <c r="NUE392" s="91"/>
      <c r="NUF392" s="91"/>
      <c r="NUG392" s="91" t="s">
        <v>218</v>
      </c>
      <c r="NUH392" s="91"/>
      <c r="NUI392" s="91"/>
      <c r="NUJ392" s="91"/>
      <c r="NUK392" s="91"/>
      <c r="NUL392" s="91"/>
      <c r="NUM392" s="91"/>
      <c r="NUN392" s="91"/>
      <c r="NUO392" s="91" t="s">
        <v>218</v>
      </c>
      <c r="NUP392" s="91"/>
      <c r="NUQ392" s="91"/>
      <c r="NUR392" s="91"/>
      <c r="NUS392" s="91"/>
      <c r="NUT392" s="91"/>
      <c r="NUU392" s="91"/>
      <c r="NUV392" s="91"/>
      <c r="NUW392" s="91" t="s">
        <v>218</v>
      </c>
      <c r="NUX392" s="91"/>
      <c r="NUY392" s="91"/>
      <c r="NUZ392" s="91"/>
      <c r="NVA392" s="91"/>
      <c r="NVB392" s="91"/>
      <c r="NVC392" s="91"/>
      <c r="NVD392" s="91"/>
      <c r="NVE392" s="91" t="s">
        <v>218</v>
      </c>
      <c r="NVF392" s="91"/>
      <c r="NVG392" s="91"/>
      <c r="NVH392" s="91"/>
      <c r="NVI392" s="91"/>
      <c r="NVJ392" s="91"/>
      <c r="NVK392" s="91"/>
      <c r="NVL392" s="91"/>
      <c r="NVM392" s="91" t="s">
        <v>218</v>
      </c>
      <c r="NVN392" s="91"/>
      <c r="NVO392" s="91"/>
      <c r="NVP392" s="91"/>
      <c r="NVQ392" s="91"/>
      <c r="NVR392" s="91"/>
      <c r="NVS392" s="91"/>
      <c r="NVT392" s="91"/>
      <c r="NVU392" s="91" t="s">
        <v>218</v>
      </c>
      <c r="NVV392" s="91"/>
      <c r="NVW392" s="91"/>
      <c r="NVX392" s="91"/>
      <c r="NVY392" s="91"/>
      <c r="NVZ392" s="91"/>
      <c r="NWA392" s="91"/>
      <c r="NWB392" s="91"/>
      <c r="NWC392" s="91" t="s">
        <v>218</v>
      </c>
      <c r="NWD392" s="91"/>
      <c r="NWE392" s="91"/>
      <c r="NWF392" s="91"/>
      <c r="NWG392" s="91"/>
      <c r="NWH392" s="91"/>
      <c r="NWI392" s="91"/>
      <c r="NWJ392" s="91"/>
      <c r="NWK392" s="91" t="s">
        <v>218</v>
      </c>
      <c r="NWL392" s="91"/>
      <c r="NWM392" s="91"/>
      <c r="NWN392" s="91"/>
      <c r="NWO392" s="91"/>
      <c r="NWP392" s="91"/>
      <c r="NWQ392" s="91"/>
      <c r="NWR392" s="91"/>
      <c r="NWS392" s="91" t="s">
        <v>218</v>
      </c>
      <c r="NWT392" s="91"/>
      <c r="NWU392" s="91"/>
      <c r="NWV392" s="91"/>
      <c r="NWW392" s="91"/>
      <c r="NWX392" s="91"/>
      <c r="NWY392" s="91"/>
      <c r="NWZ392" s="91"/>
      <c r="NXA392" s="91" t="s">
        <v>218</v>
      </c>
      <c r="NXB392" s="91"/>
      <c r="NXC392" s="91"/>
      <c r="NXD392" s="91"/>
      <c r="NXE392" s="91"/>
      <c r="NXF392" s="91"/>
      <c r="NXG392" s="91"/>
      <c r="NXH392" s="91"/>
      <c r="NXI392" s="91" t="s">
        <v>218</v>
      </c>
      <c r="NXJ392" s="91"/>
      <c r="NXK392" s="91"/>
      <c r="NXL392" s="91"/>
      <c r="NXM392" s="91"/>
      <c r="NXN392" s="91"/>
      <c r="NXO392" s="91"/>
      <c r="NXP392" s="91"/>
      <c r="NXQ392" s="91" t="s">
        <v>218</v>
      </c>
      <c r="NXR392" s="91"/>
      <c r="NXS392" s="91"/>
      <c r="NXT392" s="91"/>
      <c r="NXU392" s="91"/>
      <c r="NXV392" s="91"/>
      <c r="NXW392" s="91"/>
      <c r="NXX392" s="91"/>
      <c r="NXY392" s="91" t="s">
        <v>218</v>
      </c>
      <c r="NXZ392" s="91"/>
      <c r="NYA392" s="91"/>
      <c r="NYB392" s="91"/>
      <c r="NYC392" s="91"/>
      <c r="NYD392" s="91"/>
      <c r="NYE392" s="91"/>
      <c r="NYF392" s="91"/>
      <c r="NYG392" s="91" t="s">
        <v>218</v>
      </c>
      <c r="NYH392" s="91"/>
      <c r="NYI392" s="91"/>
      <c r="NYJ392" s="91"/>
      <c r="NYK392" s="91"/>
      <c r="NYL392" s="91"/>
      <c r="NYM392" s="91"/>
      <c r="NYN392" s="91"/>
      <c r="NYO392" s="91" t="s">
        <v>218</v>
      </c>
      <c r="NYP392" s="91"/>
      <c r="NYQ392" s="91"/>
      <c r="NYR392" s="91"/>
      <c r="NYS392" s="91"/>
      <c r="NYT392" s="91"/>
      <c r="NYU392" s="91"/>
      <c r="NYV392" s="91"/>
      <c r="NYW392" s="91" t="s">
        <v>218</v>
      </c>
      <c r="NYX392" s="91"/>
      <c r="NYY392" s="91"/>
      <c r="NYZ392" s="91"/>
      <c r="NZA392" s="91"/>
      <c r="NZB392" s="91"/>
      <c r="NZC392" s="91"/>
      <c r="NZD392" s="91"/>
      <c r="NZE392" s="91" t="s">
        <v>218</v>
      </c>
      <c r="NZF392" s="91"/>
      <c r="NZG392" s="91"/>
      <c r="NZH392" s="91"/>
      <c r="NZI392" s="91"/>
      <c r="NZJ392" s="91"/>
      <c r="NZK392" s="91"/>
      <c r="NZL392" s="91"/>
      <c r="NZM392" s="91" t="s">
        <v>218</v>
      </c>
      <c r="NZN392" s="91"/>
      <c r="NZO392" s="91"/>
      <c r="NZP392" s="91"/>
      <c r="NZQ392" s="91"/>
      <c r="NZR392" s="91"/>
      <c r="NZS392" s="91"/>
      <c r="NZT392" s="91"/>
      <c r="NZU392" s="91" t="s">
        <v>218</v>
      </c>
      <c r="NZV392" s="91"/>
      <c r="NZW392" s="91"/>
      <c r="NZX392" s="91"/>
      <c r="NZY392" s="91"/>
      <c r="NZZ392" s="91"/>
      <c r="OAA392" s="91"/>
      <c r="OAB392" s="91"/>
      <c r="OAC392" s="91" t="s">
        <v>218</v>
      </c>
      <c r="OAD392" s="91"/>
      <c r="OAE392" s="91"/>
      <c r="OAF392" s="91"/>
      <c r="OAG392" s="91"/>
      <c r="OAH392" s="91"/>
      <c r="OAI392" s="91"/>
      <c r="OAJ392" s="91"/>
      <c r="OAK392" s="91" t="s">
        <v>218</v>
      </c>
      <c r="OAL392" s="91"/>
      <c r="OAM392" s="91"/>
      <c r="OAN392" s="91"/>
      <c r="OAO392" s="91"/>
      <c r="OAP392" s="91"/>
      <c r="OAQ392" s="91"/>
      <c r="OAR392" s="91"/>
      <c r="OAS392" s="91" t="s">
        <v>218</v>
      </c>
      <c r="OAT392" s="91"/>
      <c r="OAU392" s="91"/>
      <c r="OAV392" s="91"/>
      <c r="OAW392" s="91"/>
      <c r="OAX392" s="91"/>
      <c r="OAY392" s="91"/>
      <c r="OAZ392" s="91"/>
      <c r="OBA392" s="91" t="s">
        <v>218</v>
      </c>
      <c r="OBB392" s="91"/>
      <c r="OBC392" s="91"/>
      <c r="OBD392" s="91"/>
      <c r="OBE392" s="91"/>
      <c r="OBF392" s="91"/>
      <c r="OBG392" s="91"/>
      <c r="OBH392" s="91"/>
      <c r="OBI392" s="91" t="s">
        <v>218</v>
      </c>
      <c r="OBJ392" s="91"/>
      <c r="OBK392" s="91"/>
      <c r="OBL392" s="91"/>
      <c r="OBM392" s="91"/>
      <c r="OBN392" s="91"/>
      <c r="OBO392" s="91"/>
      <c r="OBP392" s="91"/>
      <c r="OBQ392" s="91" t="s">
        <v>218</v>
      </c>
      <c r="OBR392" s="91"/>
      <c r="OBS392" s="91"/>
      <c r="OBT392" s="91"/>
      <c r="OBU392" s="91"/>
      <c r="OBV392" s="91"/>
      <c r="OBW392" s="91"/>
      <c r="OBX392" s="91"/>
      <c r="OBY392" s="91" t="s">
        <v>218</v>
      </c>
      <c r="OBZ392" s="91"/>
      <c r="OCA392" s="91"/>
      <c r="OCB392" s="91"/>
      <c r="OCC392" s="91"/>
      <c r="OCD392" s="91"/>
      <c r="OCE392" s="91"/>
      <c r="OCF392" s="91"/>
      <c r="OCG392" s="91" t="s">
        <v>218</v>
      </c>
      <c r="OCH392" s="91"/>
      <c r="OCI392" s="91"/>
      <c r="OCJ392" s="91"/>
      <c r="OCK392" s="91"/>
      <c r="OCL392" s="91"/>
      <c r="OCM392" s="91"/>
      <c r="OCN392" s="91"/>
      <c r="OCO392" s="91" t="s">
        <v>218</v>
      </c>
      <c r="OCP392" s="91"/>
      <c r="OCQ392" s="91"/>
      <c r="OCR392" s="91"/>
      <c r="OCS392" s="91"/>
      <c r="OCT392" s="91"/>
      <c r="OCU392" s="91"/>
      <c r="OCV392" s="91"/>
      <c r="OCW392" s="91" t="s">
        <v>218</v>
      </c>
      <c r="OCX392" s="91"/>
      <c r="OCY392" s="91"/>
      <c r="OCZ392" s="91"/>
      <c r="ODA392" s="91"/>
      <c r="ODB392" s="91"/>
      <c r="ODC392" s="91"/>
      <c r="ODD392" s="91"/>
      <c r="ODE392" s="91" t="s">
        <v>218</v>
      </c>
      <c r="ODF392" s="91"/>
      <c r="ODG392" s="91"/>
      <c r="ODH392" s="91"/>
      <c r="ODI392" s="91"/>
      <c r="ODJ392" s="91"/>
      <c r="ODK392" s="91"/>
      <c r="ODL392" s="91"/>
      <c r="ODM392" s="91" t="s">
        <v>218</v>
      </c>
      <c r="ODN392" s="91"/>
      <c r="ODO392" s="91"/>
      <c r="ODP392" s="91"/>
      <c r="ODQ392" s="91"/>
      <c r="ODR392" s="91"/>
      <c r="ODS392" s="91"/>
      <c r="ODT392" s="91"/>
      <c r="ODU392" s="91" t="s">
        <v>218</v>
      </c>
      <c r="ODV392" s="91"/>
      <c r="ODW392" s="91"/>
      <c r="ODX392" s="91"/>
      <c r="ODY392" s="91"/>
      <c r="ODZ392" s="91"/>
      <c r="OEA392" s="91"/>
      <c r="OEB392" s="91"/>
      <c r="OEC392" s="91" t="s">
        <v>218</v>
      </c>
      <c r="OED392" s="91"/>
      <c r="OEE392" s="91"/>
      <c r="OEF392" s="91"/>
      <c r="OEG392" s="91"/>
      <c r="OEH392" s="91"/>
      <c r="OEI392" s="91"/>
      <c r="OEJ392" s="91"/>
      <c r="OEK392" s="91" t="s">
        <v>218</v>
      </c>
      <c r="OEL392" s="91"/>
      <c r="OEM392" s="91"/>
      <c r="OEN392" s="91"/>
      <c r="OEO392" s="91"/>
      <c r="OEP392" s="91"/>
      <c r="OEQ392" s="91"/>
      <c r="OER392" s="91"/>
      <c r="OES392" s="91" t="s">
        <v>218</v>
      </c>
      <c r="OET392" s="91"/>
      <c r="OEU392" s="91"/>
      <c r="OEV392" s="91"/>
      <c r="OEW392" s="91"/>
      <c r="OEX392" s="91"/>
      <c r="OEY392" s="91"/>
      <c r="OEZ392" s="91"/>
      <c r="OFA392" s="91" t="s">
        <v>218</v>
      </c>
      <c r="OFB392" s="91"/>
      <c r="OFC392" s="91"/>
      <c r="OFD392" s="91"/>
      <c r="OFE392" s="91"/>
      <c r="OFF392" s="91"/>
      <c r="OFG392" s="91"/>
      <c r="OFH392" s="91"/>
      <c r="OFI392" s="91" t="s">
        <v>218</v>
      </c>
      <c r="OFJ392" s="91"/>
      <c r="OFK392" s="91"/>
      <c r="OFL392" s="91"/>
      <c r="OFM392" s="91"/>
      <c r="OFN392" s="91"/>
      <c r="OFO392" s="91"/>
      <c r="OFP392" s="91"/>
      <c r="OFQ392" s="91" t="s">
        <v>218</v>
      </c>
      <c r="OFR392" s="91"/>
      <c r="OFS392" s="91"/>
      <c r="OFT392" s="91"/>
      <c r="OFU392" s="91"/>
      <c r="OFV392" s="91"/>
      <c r="OFW392" s="91"/>
      <c r="OFX392" s="91"/>
      <c r="OFY392" s="91" t="s">
        <v>218</v>
      </c>
      <c r="OFZ392" s="91"/>
      <c r="OGA392" s="91"/>
      <c r="OGB392" s="91"/>
      <c r="OGC392" s="91"/>
      <c r="OGD392" s="91"/>
      <c r="OGE392" s="91"/>
      <c r="OGF392" s="91"/>
      <c r="OGG392" s="91" t="s">
        <v>218</v>
      </c>
      <c r="OGH392" s="91"/>
      <c r="OGI392" s="91"/>
      <c r="OGJ392" s="91"/>
      <c r="OGK392" s="91"/>
      <c r="OGL392" s="91"/>
      <c r="OGM392" s="91"/>
      <c r="OGN392" s="91"/>
      <c r="OGO392" s="91" t="s">
        <v>218</v>
      </c>
      <c r="OGP392" s="91"/>
      <c r="OGQ392" s="91"/>
      <c r="OGR392" s="91"/>
      <c r="OGS392" s="91"/>
      <c r="OGT392" s="91"/>
      <c r="OGU392" s="91"/>
      <c r="OGV392" s="91"/>
      <c r="OGW392" s="91" t="s">
        <v>218</v>
      </c>
      <c r="OGX392" s="91"/>
      <c r="OGY392" s="91"/>
      <c r="OGZ392" s="91"/>
      <c r="OHA392" s="91"/>
      <c r="OHB392" s="91"/>
      <c r="OHC392" s="91"/>
      <c r="OHD392" s="91"/>
      <c r="OHE392" s="91" t="s">
        <v>218</v>
      </c>
      <c r="OHF392" s="91"/>
      <c r="OHG392" s="91"/>
      <c r="OHH392" s="91"/>
      <c r="OHI392" s="91"/>
      <c r="OHJ392" s="91"/>
      <c r="OHK392" s="91"/>
      <c r="OHL392" s="91"/>
      <c r="OHM392" s="91" t="s">
        <v>218</v>
      </c>
      <c r="OHN392" s="91"/>
      <c r="OHO392" s="91"/>
      <c r="OHP392" s="91"/>
      <c r="OHQ392" s="91"/>
      <c r="OHR392" s="91"/>
      <c r="OHS392" s="91"/>
      <c r="OHT392" s="91"/>
      <c r="OHU392" s="91" t="s">
        <v>218</v>
      </c>
      <c r="OHV392" s="91"/>
      <c r="OHW392" s="91"/>
      <c r="OHX392" s="91"/>
      <c r="OHY392" s="91"/>
      <c r="OHZ392" s="91"/>
      <c r="OIA392" s="91"/>
      <c r="OIB392" s="91"/>
      <c r="OIC392" s="91" t="s">
        <v>218</v>
      </c>
      <c r="OID392" s="91"/>
      <c r="OIE392" s="91"/>
      <c r="OIF392" s="91"/>
      <c r="OIG392" s="91"/>
      <c r="OIH392" s="91"/>
      <c r="OII392" s="91"/>
      <c r="OIJ392" s="91"/>
      <c r="OIK392" s="91" t="s">
        <v>218</v>
      </c>
      <c r="OIL392" s="91"/>
      <c r="OIM392" s="91"/>
      <c r="OIN392" s="91"/>
      <c r="OIO392" s="91"/>
      <c r="OIP392" s="91"/>
      <c r="OIQ392" s="91"/>
      <c r="OIR392" s="91"/>
      <c r="OIS392" s="91" t="s">
        <v>218</v>
      </c>
      <c r="OIT392" s="91"/>
      <c r="OIU392" s="91"/>
      <c r="OIV392" s="91"/>
      <c r="OIW392" s="91"/>
      <c r="OIX392" s="91"/>
      <c r="OIY392" s="91"/>
      <c r="OIZ392" s="91"/>
      <c r="OJA392" s="91" t="s">
        <v>218</v>
      </c>
      <c r="OJB392" s="91"/>
      <c r="OJC392" s="91"/>
      <c r="OJD392" s="91"/>
      <c r="OJE392" s="91"/>
      <c r="OJF392" s="91"/>
      <c r="OJG392" s="91"/>
      <c r="OJH392" s="91"/>
      <c r="OJI392" s="91" t="s">
        <v>218</v>
      </c>
      <c r="OJJ392" s="91"/>
      <c r="OJK392" s="91"/>
      <c r="OJL392" s="91"/>
      <c r="OJM392" s="91"/>
      <c r="OJN392" s="91"/>
      <c r="OJO392" s="91"/>
      <c r="OJP392" s="91"/>
      <c r="OJQ392" s="91" t="s">
        <v>218</v>
      </c>
      <c r="OJR392" s="91"/>
      <c r="OJS392" s="91"/>
      <c r="OJT392" s="91"/>
      <c r="OJU392" s="91"/>
      <c r="OJV392" s="91"/>
      <c r="OJW392" s="91"/>
      <c r="OJX392" s="91"/>
      <c r="OJY392" s="91" t="s">
        <v>218</v>
      </c>
      <c r="OJZ392" s="91"/>
      <c r="OKA392" s="91"/>
      <c r="OKB392" s="91"/>
      <c r="OKC392" s="91"/>
      <c r="OKD392" s="91"/>
      <c r="OKE392" s="91"/>
      <c r="OKF392" s="91"/>
      <c r="OKG392" s="91" t="s">
        <v>218</v>
      </c>
      <c r="OKH392" s="91"/>
      <c r="OKI392" s="91"/>
      <c r="OKJ392" s="91"/>
      <c r="OKK392" s="91"/>
      <c r="OKL392" s="91"/>
      <c r="OKM392" s="91"/>
      <c r="OKN392" s="91"/>
      <c r="OKO392" s="91" t="s">
        <v>218</v>
      </c>
      <c r="OKP392" s="91"/>
      <c r="OKQ392" s="91"/>
      <c r="OKR392" s="91"/>
      <c r="OKS392" s="91"/>
      <c r="OKT392" s="91"/>
      <c r="OKU392" s="91"/>
      <c r="OKV392" s="91"/>
      <c r="OKW392" s="91" t="s">
        <v>218</v>
      </c>
      <c r="OKX392" s="91"/>
      <c r="OKY392" s="91"/>
      <c r="OKZ392" s="91"/>
      <c r="OLA392" s="91"/>
      <c r="OLB392" s="91"/>
      <c r="OLC392" s="91"/>
      <c r="OLD392" s="91"/>
      <c r="OLE392" s="91" t="s">
        <v>218</v>
      </c>
      <c r="OLF392" s="91"/>
      <c r="OLG392" s="91"/>
      <c r="OLH392" s="91"/>
      <c r="OLI392" s="91"/>
      <c r="OLJ392" s="91"/>
      <c r="OLK392" s="91"/>
      <c r="OLL392" s="91"/>
      <c r="OLM392" s="91" t="s">
        <v>218</v>
      </c>
      <c r="OLN392" s="91"/>
      <c r="OLO392" s="91"/>
      <c r="OLP392" s="91"/>
      <c r="OLQ392" s="91"/>
      <c r="OLR392" s="91"/>
      <c r="OLS392" s="91"/>
      <c r="OLT392" s="91"/>
      <c r="OLU392" s="91" t="s">
        <v>218</v>
      </c>
      <c r="OLV392" s="91"/>
      <c r="OLW392" s="91"/>
      <c r="OLX392" s="91"/>
      <c r="OLY392" s="91"/>
      <c r="OLZ392" s="91"/>
      <c r="OMA392" s="91"/>
      <c r="OMB392" s="91"/>
      <c r="OMC392" s="91" t="s">
        <v>218</v>
      </c>
      <c r="OMD392" s="91"/>
      <c r="OME392" s="91"/>
      <c r="OMF392" s="91"/>
      <c r="OMG392" s="91"/>
      <c r="OMH392" s="91"/>
      <c r="OMI392" s="91"/>
      <c r="OMJ392" s="91"/>
      <c r="OMK392" s="91" t="s">
        <v>218</v>
      </c>
      <c r="OML392" s="91"/>
      <c r="OMM392" s="91"/>
      <c r="OMN392" s="91"/>
      <c r="OMO392" s="91"/>
      <c r="OMP392" s="91"/>
      <c r="OMQ392" s="91"/>
      <c r="OMR392" s="91"/>
      <c r="OMS392" s="91" t="s">
        <v>218</v>
      </c>
      <c r="OMT392" s="91"/>
      <c r="OMU392" s="91"/>
      <c r="OMV392" s="91"/>
      <c r="OMW392" s="91"/>
      <c r="OMX392" s="91"/>
      <c r="OMY392" s="91"/>
      <c r="OMZ392" s="91"/>
      <c r="ONA392" s="91" t="s">
        <v>218</v>
      </c>
      <c r="ONB392" s="91"/>
      <c r="ONC392" s="91"/>
      <c r="OND392" s="91"/>
      <c r="ONE392" s="91"/>
      <c r="ONF392" s="91"/>
      <c r="ONG392" s="91"/>
      <c r="ONH392" s="91"/>
      <c r="ONI392" s="91" t="s">
        <v>218</v>
      </c>
      <c r="ONJ392" s="91"/>
      <c r="ONK392" s="91"/>
      <c r="ONL392" s="91"/>
      <c r="ONM392" s="91"/>
      <c r="ONN392" s="91"/>
      <c r="ONO392" s="91"/>
      <c r="ONP392" s="91"/>
      <c r="ONQ392" s="91" t="s">
        <v>218</v>
      </c>
      <c r="ONR392" s="91"/>
      <c r="ONS392" s="91"/>
      <c r="ONT392" s="91"/>
      <c r="ONU392" s="91"/>
      <c r="ONV392" s="91"/>
      <c r="ONW392" s="91"/>
      <c r="ONX392" s="91"/>
      <c r="ONY392" s="91" t="s">
        <v>218</v>
      </c>
      <c r="ONZ392" s="91"/>
      <c r="OOA392" s="91"/>
      <c r="OOB392" s="91"/>
      <c r="OOC392" s="91"/>
      <c r="OOD392" s="91"/>
      <c r="OOE392" s="91"/>
      <c r="OOF392" s="91"/>
      <c r="OOG392" s="91" t="s">
        <v>218</v>
      </c>
      <c r="OOH392" s="91"/>
      <c r="OOI392" s="91"/>
      <c r="OOJ392" s="91"/>
      <c r="OOK392" s="91"/>
      <c r="OOL392" s="91"/>
      <c r="OOM392" s="91"/>
      <c r="OON392" s="91"/>
      <c r="OOO392" s="91" t="s">
        <v>218</v>
      </c>
      <c r="OOP392" s="91"/>
      <c r="OOQ392" s="91"/>
      <c r="OOR392" s="91"/>
      <c r="OOS392" s="91"/>
      <c r="OOT392" s="91"/>
      <c r="OOU392" s="91"/>
      <c r="OOV392" s="91"/>
      <c r="OOW392" s="91" t="s">
        <v>218</v>
      </c>
      <c r="OOX392" s="91"/>
      <c r="OOY392" s="91"/>
      <c r="OOZ392" s="91"/>
      <c r="OPA392" s="91"/>
      <c r="OPB392" s="91"/>
      <c r="OPC392" s="91"/>
      <c r="OPD392" s="91"/>
      <c r="OPE392" s="91" t="s">
        <v>218</v>
      </c>
      <c r="OPF392" s="91"/>
      <c r="OPG392" s="91"/>
      <c r="OPH392" s="91"/>
      <c r="OPI392" s="91"/>
      <c r="OPJ392" s="91"/>
      <c r="OPK392" s="91"/>
      <c r="OPL392" s="91"/>
      <c r="OPM392" s="91" t="s">
        <v>218</v>
      </c>
      <c r="OPN392" s="91"/>
      <c r="OPO392" s="91"/>
      <c r="OPP392" s="91"/>
      <c r="OPQ392" s="91"/>
      <c r="OPR392" s="91"/>
      <c r="OPS392" s="91"/>
      <c r="OPT392" s="91"/>
      <c r="OPU392" s="91" t="s">
        <v>218</v>
      </c>
      <c r="OPV392" s="91"/>
      <c r="OPW392" s="91"/>
      <c r="OPX392" s="91"/>
      <c r="OPY392" s="91"/>
      <c r="OPZ392" s="91"/>
      <c r="OQA392" s="91"/>
      <c r="OQB392" s="91"/>
      <c r="OQC392" s="91" t="s">
        <v>218</v>
      </c>
      <c r="OQD392" s="91"/>
      <c r="OQE392" s="91"/>
      <c r="OQF392" s="91"/>
      <c r="OQG392" s="91"/>
      <c r="OQH392" s="91"/>
      <c r="OQI392" s="91"/>
      <c r="OQJ392" s="91"/>
      <c r="OQK392" s="91" t="s">
        <v>218</v>
      </c>
      <c r="OQL392" s="91"/>
      <c r="OQM392" s="91"/>
      <c r="OQN392" s="91"/>
      <c r="OQO392" s="91"/>
      <c r="OQP392" s="91"/>
      <c r="OQQ392" s="91"/>
      <c r="OQR392" s="91"/>
      <c r="OQS392" s="91" t="s">
        <v>218</v>
      </c>
      <c r="OQT392" s="91"/>
      <c r="OQU392" s="91"/>
      <c r="OQV392" s="91"/>
      <c r="OQW392" s="91"/>
      <c r="OQX392" s="91"/>
      <c r="OQY392" s="91"/>
      <c r="OQZ392" s="91"/>
      <c r="ORA392" s="91" t="s">
        <v>218</v>
      </c>
      <c r="ORB392" s="91"/>
      <c r="ORC392" s="91"/>
      <c r="ORD392" s="91"/>
      <c r="ORE392" s="91"/>
      <c r="ORF392" s="91"/>
      <c r="ORG392" s="91"/>
      <c r="ORH392" s="91"/>
      <c r="ORI392" s="91" t="s">
        <v>218</v>
      </c>
      <c r="ORJ392" s="91"/>
      <c r="ORK392" s="91"/>
      <c r="ORL392" s="91"/>
      <c r="ORM392" s="91"/>
      <c r="ORN392" s="91"/>
      <c r="ORO392" s="91"/>
      <c r="ORP392" s="91"/>
      <c r="ORQ392" s="91" t="s">
        <v>218</v>
      </c>
      <c r="ORR392" s="91"/>
      <c r="ORS392" s="91"/>
      <c r="ORT392" s="91"/>
      <c r="ORU392" s="91"/>
      <c r="ORV392" s="91"/>
      <c r="ORW392" s="91"/>
      <c r="ORX392" s="91"/>
      <c r="ORY392" s="91" t="s">
        <v>218</v>
      </c>
      <c r="ORZ392" s="91"/>
      <c r="OSA392" s="91"/>
      <c r="OSB392" s="91"/>
      <c r="OSC392" s="91"/>
      <c r="OSD392" s="91"/>
      <c r="OSE392" s="91"/>
      <c r="OSF392" s="91"/>
      <c r="OSG392" s="91" t="s">
        <v>218</v>
      </c>
      <c r="OSH392" s="91"/>
      <c r="OSI392" s="91"/>
      <c r="OSJ392" s="91"/>
      <c r="OSK392" s="91"/>
      <c r="OSL392" s="91"/>
      <c r="OSM392" s="91"/>
      <c r="OSN392" s="91"/>
      <c r="OSO392" s="91" t="s">
        <v>218</v>
      </c>
      <c r="OSP392" s="91"/>
      <c r="OSQ392" s="91"/>
      <c r="OSR392" s="91"/>
      <c r="OSS392" s="91"/>
      <c r="OST392" s="91"/>
      <c r="OSU392" s="91"/>
      <c r="OSV392" s="91"/>
      <c r="OSW392" s="91" t="s">
        <v>218</v>
      </c>
      <c r="OSX392" s="91"/>
      <c r="OSY392" s="91"/>
      <c r="OSZ392" s="91"/>
      <c r="OTA392" s="91"/>
      <c r="OTB392" s="91"/>
      <c r="OTC392" s="91"/>
      <c r="OTD392" s="91"/>
      <c r="OTE392" s="91" t="s">
        <v>218</v>
      </c>
      <c r="OTF392" s="91"/>
      <c r="OTG392" s="91"/>
      <c r="OTH392" s="91"/>
      <c r="OTI392" s="91"/>
      <c r="OTJ392" s="91"/>
      <c r="OTK392" s="91"/>
      <c r="OTL392" s="91"/>
      <c r="OTM392" s="91" t="s">
        <v>218</v>
      </c>
      <c r="OTN392" s="91"/>
      <c r="OTO392" s="91"/>
      <c r="OTP392" s="91"/>
      <c r="OTQ392" s="91"/>
      <c r="OTR392" s="91"/>
      <c r="OTS392" s="91"/>
      <c r="OTT392" s="91"/>
      <c r="OTU392" s="91" t="s">
        <v>218</v>
      </c>
      <c r="OTV392" s="91"/>
      <c r="OTW392" s="91"/>
      <c r="OTX392" s="91"/>
      <c r="OTY392" s="91"/>
      <c r="OTZ392" s="91"/>
      <c r="OUA392" s="91"/>
      <c r="OUB392" s="91"/>
      <c r="OUC392" s="91" t="s">
        <v>218</v>
      </c>
      <c r="OUD392" s="91"/>
      <c r="OUE392" s="91"/>
      <c r="OUF392" s="91"/>
      <c r="OUG392" s="91"/>
      <c r="OUH392" s="91"/>
      <c r="OUI392" s="91"/>
      <c r="OUJ392" s="91"/>
      <c r="OUK392" s="91" t="s">
        <v>218</v>
      </c>
      <c r="OUL392" s="91"/>
      <c r="OUM392" s="91"/>
      <c r="OUN392" s="91"/>
      <c r="OUO392" s="91"/>
      <c r="OUP392" s="91"/>
      <c r="OUQ392" s="91"/>
      <c r="OUR392" s="91"/>
      <c r="OUS392" s="91" t="s">
        <v>218</v>
      </c>
      <c r="OUT392" s="91"/>
      <c r="OUU392" s="91"/>
      <c r="OUV392" s="91"/>
      <c r="OUW392" s="91"/>
      <c r="OUX392" s="91"/>
      <c r="OUY392" s="91"/>
      <c r="OUZ392" s="91"/>
      <c r="OVA392" s="91" t="s">
        <v>218</v>
      </c>
      <c r="OVB392" s="91"/>
      <c r="OVC392" s="91"/>
      <c r="OVD392" s="91"/>
      <c r="OVE392" s="91"/>
      <c r="OVF392" s="91"/>
      <c r="OVG392" s="91"/>
      <c r="OVH392" s="91"/>
      <c r="OVI392" s="91" t="s">
        <v>218</v>
      </c>
      <c r="OVJ392" s="91"/>
      <c r="OVK392" s="91"/>
      <c r="OVL392" s="91"/>
      <c r="OVM392" s="91"/>
      <c r="OVN392" s="91"/>
      <c r="OVO392" s="91"/>
      <c r="OVP392" s="91"/>
      <c r="OVQ392" s="91" t="s">
        <v>218</v>
      </c>
      <c r="OVR392" s="91"/>
      <c r="OVS392" s="91"/>
      <c r="OVT392" s="91"/>
      <c r="OVU392" s="91"/>
      <c r="OVV392" s="91"/>
      <c r="OVW392" s="91"/>
      <c r="OVX392" s="91"/>
      <c r="OVY392" s="91" t="s">
        <v>218</v>
      </c>
      <c r="OVZ392" s="91"/>
      <c r="OWA392" s="91"/>
      <c r="OWB392" s="91"/>
      <c r="OWC392" s="91"/>
      <c r="OWD392" s="91"/>
      <c r="OWE392" s="91"/>
      <c r="OWF392" s="91"/>
      <c r="OWG392" s="91" t="s">
        <v>218</v>
      </c>
      <c r="OWH392" s="91"/>
      <c r="OWI392" s="91"/>
      <c r="OWJ392" s="91"/>
      <c r="OWK392" s="91"/>
      <c r="OWL392" s="91"/>
      <c r="OWM392" s="91"/>
      <c r="OWN392" s="91"/>
      <c r="OWO392" s="91" t="s">
        <v>218</v>
      </c>
      <c r="OWP392" s="91"/>
      <c r="OWQ392" s="91"/>
      <c r="OWR392" s="91"/>
      <c r="OWS392" s="91"/>
      <c r="OWT392" s="91"/>
      <c r="OWU392" s="91"/>
      <c r="OWV392" s="91"/>
      <c r="OWW392" s="91" t="s">
        <v>218</v>
      </c>
      <c r="OWX392" s="91"/>
      <c r="OWY392" s="91"/>
      <c r="OWZ392" s="91"/>
      <c r="OXA392" s="91"/>
      <c r="OXB392" s="91"/>
      <c r="OXC392" s="91"/>
      <c r="OXD392" s="91"/>
      <c r="OXE392" s="91" t="s">
        <v>218</v>
      </c>
      <c r="OXF392" s="91"/>
      <c r="OXG392" s="91"/>
      <c r="OXH392" s="91"/>
      <c r="OXI392" s="91"/>
      <c r="OXJ392" s="91"/>
      <c r="OXK392" s="91"/>
      <c r="OXL392" s="91"/>
      <c r="OXM392" s="91" t="s">
        <v>218</v>
      </c>
      <c r="OXN392" s="91"/>
      <c r="OXO392" s="91"/>
      <c r="OXP392" s="91"/>
      <c r="OXQ392" s="91"/>
      <c r="OXR392" s="91"/>
      <c r="OXS392" s="91"/>
      <c r="OXT392" s="91"/>
      <c r="OXU392" s="91" t="s">
        <v>218</v>
      </c>
      <c r="OXV392" s="91"/>
      <c r="OXW392" s="91"/>
      <c r="OXX392" s="91"/>
      <c r="OXY392" s="91"/>
      <c r="OXZ392" s="91"/>
      <c r="OYA392" s="91"/>
      <c r="OYB392" s="91"/>
      <c r="OYC392" s="91" t="s">
        <v>218</v>
      </c>
      <c r="OYD392" s="91"/>
      <c r="OYE392" s="91"/>
      <c r="OYF392" s="91"/>
      <c r="OYG392" s="91"/>
      <c r="OYH392" s="91"/>
      <c r="OYI392" s="91"/>
      <c r="OYJ392" s="91"/>
      <c r="OYK392" s="91" t="s">
        <v>218</v>
      </c>
      <c r="OYL392" s="91"/>
      <c r="OYM392" s="91"/>
      <c r="OYN392" s="91"/>
      <c r="OYO392" s="91"/>
      <c r="OYP392" s="91"/>
      <c r="OYQ392" s="91"/>
      <c r="OYR392" s="91"/>
      <c r="OYS392" s="91" t="s">
        <v>218</v>
      </c>
      <c r="OYT392" s="91"/>
      <c r="OYU392" s="91"/>
      <c r="OYV392" s="91"/>
      <c r="OYW392" s="91"/>
      <c r="OYX392" s="91"/>
      <c r="OYY392" s="91"/>
      <c r="OYZ392" s="91"/>
      <c r="OZA392" s="91" t="s">
        <v>218</v>
      </c>
      <c r="OZB392" s="91"/>
      <c r="OZC392" s="91"/>
      <c r="OZD392" s="91"/>
      <c r="OZE392" s="91"/>
      <c r="OZF392" s="91"/>
      <c r="OZG392" s="91"/>
      <c r="OZH392" s="91"/>
      <c r="OZI392" s="91" t="s">
        <v>218</v>
      </c>
      <c r="OZJ392" s="91"/>
      <c r="OZK392" s="91"/>
      <c r="OZL392" s="91"/>
      <c r="OZM392" s="91"/>
      <c r="OZN392" s="91"/>
      <c r="OZO392" s="91"/>
      <c r="OZP392" s="91"/>
      <c r="OZQ392" s="91" t="s">
        <v>218</v>
      </c>
      <c r="OZR392" s="91"/>
      <c r="OZS392" s="91"/>
      <c r="OZT392" s="91"/>
      <c r="OZU392" s="91"/>
      <c r="OZV392" s="91"/>
      <c r="OZW392" s="91"/>
      <c r="OZX392" s="91"/>
      <c r="OZY392" s="91" t="s">
        <v>218</v>
      </c>
      <c r="OZZ392" s="91"/>
      <c r="PAA392" s="91"/>
      <c r="PAB392" s="91"/>
      <c r="PAC392" s="91"/>
      <c r="PAD392" s="91"/>
      <c r="PAE392" s="91"/>
      <c r="PAF392" s="91"/>
      <c r="PAG392" s="91" t="s">
        <v>218</v>
      </c>
      <c r="PAH392" s="91"/>
      <c r="PAI392" s="91"/>
      <c r="PAJ392" s="91"/>
      <c r="PAK392" s="91"/>
      <c r="PAL392" s="91"/>
      <c r="PAM392" s="91"/>
      <c r="PAN392" s="91"/>
      <c r="PAO392" s="91" t="s">
        <v>218</v>
      </c>
      <c r="PAP392" s="91"/>
      <c r="PAQ392" s="91"/>
      <c r="PAR392" s="91"/>
      <c r="PAS392" s="91"/>
      <c r="PAT392" s="91"/>
      <c r="PAU392" s="91"/>
      <c r="PAV392" s="91"/>
      <c r="PAW392" s="91" t="s">
        <v>218</v>
      </c>
      <c r="PAX392" s="91"/>
      <c r="PAY392" s="91"/>
      <c r="PAZ392" s="91"/>
      <c r="PBA392" s="91"/>
      <c r="PBB392" s="91"/>
      <c r="PBC392" s="91"/>
      <c r="PBD392" s="91"/>
      <c r="PBE392" s="91" t="s">
        <v>218</v>
      </c>
      <c r="PBF392" s="91"/>
      <c r="PBG392" s="91"/>
      <c r="PBH392" s="91"/>
      <c r="PBI392" s="91"/>
      <c r="PBJ392" s="91"/>
      <c r="PBK392" s="91"/>
      <c r="PBL392" s="91"/>
      <c r="PBM392" s="91" t="s">
        <v>218</v>
      </c>
      <c r="PBN392" s="91"/>
      <c r="PBO392" s="91"/>
      <c r="PBP392" s="91"/>
      <c r="PBQ392" s="91"/>
      <c r="PBR392" s="91"/>
      <c r="PBS392" s="91"/>
      <c r="PBT392" s="91"/>
      <c r="PBU392" s="91" t="s">
        <v>218</v>
      </c>
      <c r="PBV392" s="91"/>
      <c r="PBW392" s="91"/>
      <c r="PBX392" s="91"/>
      <c r="PBY392" s="91"/>
      <c r="PBZ392" s="91"/>
      <c r="PCA392" s="91"/>
      <c r="PCB392" s="91"/>
      <c r="PCC392" s="91" t="s">
        <v>218</v>
      </c>
      <c r="PCD392" s="91"/>
      <c r="PCE392" s="91"/>
      <c r="PCF392" s="91"/>
      <c r="PCG392" s="91"/>
      <c r="PCH392" s="91"/>
      <c r="PCI392" s="91"/>
      <c r="PCJ392" s="91"/>
      <c r="PCK392" s="91" t="s">
        <v>218</v>
      </c>
      <c r="PCL392" s="91"/>
      <c r="PCM392" s="91"/>
      <c r="PCN392" s="91"/>
      <c r="PCO392" s="91"/>
      <c r="PCP392" s="91"/>
      <c r="PCQ392" s="91"/>
      <c r="PCR392" s="91"/>
      <c r="PCS392" s="91" t="s">
        <v>218</v>
      </c>
      <c r="PCT392" s="91"/>
      <c r="PCU392" s="91"/>
      <c r="PCV392" s="91"/>
      <c r="PCW392" s="91"/>
      <c r="PCX392" s="91"/>
      <c r="PCY392" s="91"/>
      <c r="PCZ392" s="91"/>
      <c r="PDA392" s="91" t="s">
        <v>218</v>
      </c>
      <c r="PDB392" s="91"/>
      <c r="PDC392" s="91"/>
      <c r="PDD392" s="91"/>
      <c r="PDE392" s="91"/>
      <c r="PDF392" s="91"/>
      <c r="PDG392" s="91"/>
      <c r="PDH392" s="91"/>
      <c r="PDI392" s="91" t="s">
        <v>218</v>
      </c>
      <c r="PDJ392" s="91"/>
      <c r="PDK392" s="91"/>
      <c r="PDL392" s="91"/>
      <c r="PDM392" s="91"/>
      <c r="PDN392" s="91"/>
      <c r="PDO392" s="91"/>
      <c r="PDP392" s="91"/>
      <c r="PDQ392" s="91" t="s">
        <v>218</v>
      </c>
      <c r="PDR392" s="91"/>
      <c r="PDS392" s="91"/>
      <c r="PDT392" s="91"/>
      <c r="PDU392" s="91"/>
      <c r="PDV392" s="91"/>
      <c r="PDW392" s="91"/>
      <c r="PDX392" s="91"/>
      <c r="PDY392" s="91" t="s">
        <v>218</v>
      </c>
      <c r="PDZ392" s="91"/>
      <c r="PEA392" s="91"/>
      <c r="PEB392" s="91"/>
      <c r="PEC392" s="91"/>
      <c r="PED392" s="91"/>
      <c r="PEE392" s="91"/>
      <c r="PEF392" s="91"/>
      <c r="PEG392" s="91" t="s">
        <v>218</v>
      </c>
      <c r="PEH392" s="91"/>
      <c r="PEI392" s="91"/>
      <c r="PEJ392" s="91"/>
      <c r="PEK392" s="91"/>
      <c r="PEL392" s="91"/>
      <c r="PEM392" s="91"/>
      <c r="PEN392" s="91"/>
      <c r="PEO392" s="91" t="s">
        <v>218</v>
      </c>
      <c r="PEP392" s="91"/>
      <c r="PEQ392" s="91"/>
      <c r="PER392" s="91"/>
      <c r="PES392" s="91"/>
      <c r="PET392" s="91"/>
      <c r="PEU392" s="91"/>
      <c r="PEV392" s="91"/>
      <c r="PEW392" s="91" t="s">
        <v>218</v>
      </c>
      <c r="PEX392" s="91"/>
      <c r="PEY392" s="91"/>
      <c r="PEZ392" s="91"/>
      <c r="PFA392" s="91"/>
      <c r="PFB392" s="91"/>
      <c r="PFC392" s="91"/>
      <c r="PFD392" s="91"/>
      <c r="PFE392" s="91" t="s">
        <v>218</v>
      </c>
      <c r="PFF392" s="91"/>
      <c r="PFG392" s="91"/>
      <c r="PFH392" s="91"/>
      <c r="PFI392" s="91"/>
      <c r="PFJ392" s="91"/>
      <c r="PFK392" s="91"/>
      <c r="PFL392" s="91"/>
      <c r="PFM392" s="91" t="s">
        <v>218</v>
      </c>
      <c r="PFN392" s="91"/>
      <c r="PFO392" s="91"/>
      <c r="PFP392" s="91"/>
      <c r="PFQ392" s="91"/>
      <c r="PFR392" s="91"/>
      <c r="PFS392" s="91"/>
      <c r="PFT392" s="91"/>
      <c r="PFU392" s="91" t="s">
        <v>218</v>
      </c>
      <c r="PFV392" s="91"/>
      <c r="PFW392" s="91"/>
      <c r="PFX392" s="91"/>
      <c r="PFY392" s="91"/>
      <c r="PFZ392" s="91"/>
      <c r="PGA392" s="91"/>
      <c r="PGB392" s="91"/>
      <c r="PGC392" s="91" t="s">
        <v>218</v>
      </c>
      <c r="PGD392" s="91"/>
      <c r="PGE392" s="91"/>
      <c r="PGF392" s="91"/>
      <c r="PGG392" s="91"/>
      <c r="PGH392" s="91"/>
      <c r="PGI392" s="91"/>
      <c r="PGJ392" s="91"/>
      <c r="PGK392" s="91" t="s">
        <v>218</v>
      </c>
      <c r="PGL392" s="91"/>
      <c r="PGM392" s="91"/>
      <c r="PGN392" s="91"/>
      <c r="PGO392" s="91"/>
      <c r="PGP392" s="91"/>
      <c r="PGQ392" s="91"/>
      <c r="PGR392" s="91"/>
      <c r="PGS392" s="91" t="s">
        <v>218</v>
      </c>
      <c r="PGT392" s="91"/>
      <c r="PGU392" s="91"/>
      <c r="PGV392" s="91"/>
      <c r="PGW392" s="91"/>
      <c r="PGX392" s="91"/>
      <c r="PGY392" s="91"/>
      <c r="PGZ392" s="91"/>
      <c r="PHA392" s="91" t="s">
        <v>218</v>
      </c>
      <c r="PHB392" s="91"/>
      <c r="PHC392" s="91"/>
      <c r="PHD392" s="91"/>
      <c r="PHE392" s="91"/>
      <c r="PHF392" s="91"/>
      <c r="PHG392" s="91"/>
      <c r="PHH392" s="91"/>
      <c r="PHI392" s="91" t="s">
        <v>218</v>
      </c>
      <c r="PHJ392" s="91"/>
      <c r="PHK392" s="91"/>
      <c r="PHL392" s="91"/>
      <c r="PHM392" s="91"/>
      <c r="PHN392" s="91"/>
      <c r="PHO392" s="91"/>
      <c r="PHP392" s="91"/>
      <c r="PHQ392" s="91" t="s">
        <v>218</v>
      </c>
      <c r="PHR392" s="91"/>
      <c r="PHS392" s="91"/>
      <c r="PHT392" s="91"/>
      <c r="PHU392" s="91"/>
      <c r="PHV392" s="91"/>
      <c r="PHW392" s="91"/>
      <c r="PHX392" s="91"/>
      <c r="PHY392" s="91" t="s">
        <v>218</v>
      </c>
      <c r="PHZ392" s="91"/>
      <c r="PIA392" s="91"/>
      <c r="PIB392" s="91"/>
      <c r="PIC392" s="91"/>
      <c r="PID392" s="91"/>
      <c r="PIE392" s="91"/>
      <c r="PIF392" s="91"/>
      <c r="PIG392" s="91" t="s">
        <v>218</v>
      </c>
      <c r="PIH392" s="91"/>
      <c r="PII392" s="91"/>
      <c r="PIJ392" s="91"/>
      <c r="PIK392" s="91"/>
      <c r="PIL392" s="91"/>
      <c r="PIM392" s="91"/>
      <c r="PIN392" s="91"/>
      <c r="PIO392" s="91" t="s">
        <v>218</v>
      </c>
      <c r="PIP392" s="91"/>
      <c r="PIQ392" s="91"/>
      <c r="PIR392" s="91"/>
      <c r="PIS392" s="91"/>
      <c r="PIT392" s="91"/>
      <c r="PIU392" s="91"/>
      <c r="PIV392" s="91"/>
      <c r="PIW392" s="91" t="s">
        <v>218</v>
      </c>
      <c r="PIX392" s="91"/>
      <c r="PIY392" s="91"/>
      <c r="PIZ392" s="91"/>
      <c r="PJA392" s="91"/>
      <c r="PJB392" s="91"/>
      <c r="PJC392" s="91"/>
      <c r="PJD392" s="91"/>
      <c r="PJE392" s="91" t="s">
        <v>218</v>
      </c>
      <c r="PJF392" s="91"/>
      <c r="PJG392" s="91"/>
      <c r="PJH392" s="91"/>
      <c r="PJI392" s="91"/>
      <c r="PJJ392" s="91"/>
      <c r="PJK392" s="91"/>
      <c r="PJL392" s="91"/>
      <c r="PJM392" s="91" t="s">
        <v>218</v>
      </c>
      <c r="PJN392" s="91"/>
      <c r="PJO392" s="91"/>
      <c r="PJP392" s="91"/>
      <c r="PJQ392" s="91"/>
      <c r="PJR392" s="91"/>
      <c r="PJS392" s="91"/>
      <c r="PJT392" s="91"/>
      <c r="PJU392" s="91" t="s">
        <v>218</v>
      </c>
      <c r="PJV392" s="91"/>
      <c r="PJW392" s="91"/>
      <c r="PJX392" s="91"/>
      <c r="PJY392" s="91"/>
      <c r="PJZ392" s="91"/>
      <c r="PKA392" s="91"/>
      <c r="PKB392" s="91"/>
      <c r="PKC392" s="91" t="s">
        <v>218</v>
      </c>
      <c r="PKD392" s="91"/>
      <c r="PKE392" s="91"/>
      <c r="PKF392" s="91"/>
      <c r="PKG392" s="91"/>
      <c r="PKH392" s="91"/>
      <c r="PKI392" s="91"/>
      <c r="PKJ392" s="91"/>
      <c r="PKK392" s="91" t="s">
        <v>218</v>
      </c>
      <c r="PKL392" s="91"/>
      <c r="PKM392" s="91"/>
      <c r="PKN392" s="91"/>
      <c r="PKO392" s="91"/>
      <c r="PKP392" s="91"/>
      <c r="PKQ392" s="91"/>
      <c r="PKR392" s="91"/>
      <c r="PKS392" s="91" t="s">
        <v>218</v>
      </c>
      <c r="PKT392" s="91"/>
      <c r="PKU392" s="91"/>
      <c r="PKV392" s="91"/>
      <c r="PKW392" s="91"/>
      <c r="PKX392" s="91"/>
      <c r="PKY392" s="91"/>
      <c r="PKZ392" s="91"/>
      <c r="PLA392" s="91" t="s">
        <v>218</v>
      </c>
      <c r="PLB392" s="91"/>
      <c r="PLC392" s="91"/>
      <c r="PLD392" s="91"/>
      <c r="PLE392" s="91"/>
      <c r="PLF392" s="91"/>
      <c r="PLG392" s="91"/>
      <c r="PLH392" s="91"/>
      <c r="PLI392" s="91" t="s">
        <v>218</v>
      </c>
      <c r="PLJ392" s="91"/>
      <c r="PLK392" s="91"/>
      <c r="PLL392" s="91"/>
      <c r="PLM392" s="91"/>
      <c r="PLN392" s="91"/>
      <c r="PLO392" s="91"/>
      <c r="PLP392" s="91"/>
      <c r="PLQ392" s="91" t="s">
        <v>218</v>
      </c>
      <c r="PLR392" s="91"/>
      <c r="PLS392" s="91"/>
      <c r="PLT392" s="91"/>
      <c r="PLU392" s="91"/>
      <c r="PLV392" s="91"/>
      <c r="PLW392" s="91"/>
      <c r="PLX392" s="91"/>
      <c r="PLY392" s="91" t="s">
        <v>218</v>
      </c>
      <c r="PLZ392" s="91"/>
      <c r="PMA392" s="91"/>
      <c r="PMB392" s="91"/>
      <c r="PMC392" s="91"/>
      <c r="PMD392" s="91"/>
      <c r="PME392" s="91"/>
      <c r="PMF392" s="91"/>
      <c r="PMG392" s="91" t="s">
        <v>218</v>
      </c>
      <c r="PMH392" s="91"/>
      <c r="PMI392" s="91"/>
      <c r="PMJ392" s="91"/>
      <c r="PMK392" s="91"/>
      <c r="PML392" s="91"/>
      <c r="PMM392" s="91"/>
      <c r="PMN392" s="91"/>
      <c r="PMO392" s="91" t="s">
        <v>218</v>
      </c>
      <c r="PMP392" s="91"/>
      <c r="PMQ392" s="91"/>
      <c r="PMR392" s="91"/>
      <c r="PMS392" s="91"/>
      <c r="PMT392" s="91"/>
      <c r="PMU392" s="91"/>
      <c r="PMV392" s="91"/>
      <c r="PMW392" s="91" t="s">
        <v>218</v>
      </c>
      <c r="PMX392" s="91"/>
      <c r="PMY392" s="91"/>
      <c r="PMZ392" s="91"/>
      <c r="PNA392" s="91"/>
      <c r="PNB392" s="91"/>
      <c r="PNC392" s="91"/>
      <c r="PND392" s="91"/>
      <c r="PNE392" s="91" t="s">
        <v>218</v>
      </c>
      <c r="PNF392" s="91"/>
      <c r="PNG392" s="91"/>
      <c r="PNH392" s="91"/>
      <c r="PNI392" s="91"/>
      <c r="PNJ392" s="91"/>
      <c r="PNK392" s="91"/>
      <c r="PNL392" s="91"/>
      <c r="PNM392" s="91" t="s">
        <v>218</v>
      </c>
      <c r="PNN392" s="91"/>
      <c r="PNO392" s="91"/>
      <c r="PNP392" s="91"/>
      <c r="PNQ392" s="91"/>
      <c r="PNR392" s="91"/>
      <c r="PNS392" s="91"/>
      <c r="PNT392" s="91"/>
      <c r="PNU392" s="91" t="s">
        <v>218</v>
      </c>
      <c r="PNV392" s="91"/>
      <c r="PNW392" s="91"/>
      <c r="PNX392" s="91"/>
      <c r="PNY392" s="91"/>
      <c r="PNZ392" s="91"/>
      <c r="POA392" s="91"/>
      <c r="POB392" s="91"/>
      <c r="POC392" s="91" t="s">
        <v>218</v>
      </c>
      <c r="POD392" s="91"/>
      <c r="POE392" s="91"/>
      <c r="POF392" s="91"/>
      <c r="POG392" s="91"/>
      <c r="POH392" s="91"/>
      <c r="POI392" s="91"/>
      <c r="POJ392" s="91"/>
      <c r="POK392" s="91" t="s">
        <v>218</v>
      </c>
      <c r="POL392" s="91"/>
      <c r="POM392" s="91"/>
      <c r="PON392" s="91"/>
      <c r="POO392" s="91"/>
      <c r="POP392" s="91"/>
      <c r="POQ392" s="91"/>
      <c r="POR392" s="91"/>
      <c r="POS392" s="91" t="s">
        <v>218</v>
      </c>
      <c r="POT392" s="91"/>
      <c r="POU392" s="91"/>
      <c r="POV392" s="91"/>
      <c r="POW392" s="91"/>
      <c r="POX392" s="91"/>
      <c r="POY392" s="91"/>
      <c r="POZ392" s="91"/>
      <c r="PPA392" s="91" t="s">
        <v>218</v>
      </c>
      <c r="PPB392" s="91"/>
      <c r="PPC392" s="91"/>
      <c r="PPD392" s="91"/>
      <c r="PPE392" s="91"/>
      <c r="PPF392" s="91"/>
      <c r="PPG392" s="91"/>
      <c r="PPH392" s="91"/>
      <c r="PPI392" s="91" t="s">
        <v>218</v>
      </c>
      <c r="PPJ392" s="91"/>
      <c r="PPK392" s="91"/>
      <c r="PPL392" s="91"/>
      <c r="PPM392" s="91"/>
      <c r="PPN392" s="91"/>
      <c r="PPO392" s="91"/>
      <c r="PPP392" s="91"/>
      <c r="PPQ392" s="91" t="s">
        <v>218</v>
      </c>
      <c r="PPR392" s="91"/>
      <c r="PPS392" s="91"/>
      <c r="PPT392" s="91"/>
      <c r="PPU392" s="91"/>
      <c r="PPV392" s="91"/>
      <c r="PPW392" s="91"/>
      <c r="PPX392" s="91"/>
      <c r="PPY392" s="91" t="s">
        <v>218</v>
      </c>
      <c r="PPZ392" s="91"/>
      <c r="PQA392" s="91"/>
      <c r="PQB392" s="91"/>
      <c r="PQC392" s="91"/>
      <c r="PQD392" s="91"/>
      <c r="PQE392" s="91"/>
      <c r="PQF392" s="91"/>
      <c r="PQG392" s="91" t="s">
        <v>218</v>
      </c>
      <c r="PQH392" s="91"/>
      <c r="PQI392" s="91"/>
      <c r="PQJ392" s="91"/>
      <c r="PQK392" s="91"/>
      <c r="PQL392" s="91"/>
      <c r="PQM392" s="91"/>
      <c r="PQN392" s="91"/>
      <c r="PQO392" s="91" t="s">
        <v>218</v>
      </c>
      <c r="PQP392" s="91"/>
      <c r="PQQ392" s="91"/>
      <c r="PQR392" s="91"/>
      <c r="PQS392" s="91"/>
      <c r="PQT392" s="91"/>
      <c r="PQU392" s="91"/>
      <c r="PQV392" s="91"/>
      <c r="PQW392" s="91" t="s">
        <v>218</v>
      </c>
      <c r="PQX392" s="91"/>
      <c r="PQY392" s="91"/>
      <c r="PQZ392" s="91"/>
      <c r="PRA392" s="91"/>
      <c r="PRB392" s="91"/>
      <c r="PRC392" s="91"/>
      <c r="PRD392" s="91"/>
      <c r="PRE392" s="91" t="s">
        <v>218</v>
      </c>
      <c r="PRF392" s="91"/>
      <c r="PRG392" s="91"/>
      <c r="PRH392" s="91"/>
      <c r="PRI392" s="91"/>
      <c r="PRJ392" s="91"/>
      <c r="PRK392" s="91"/>
      <c r="PRL392" s="91"/>
      <c r="PRM392" s="91" t="s">
        <v>218</v>
      </c>
      <c r="PRN392" s="91"/>
      <c r="PRO392" s="91"/>
      <c r="PRP392" s="91"/>
      <c r="PRQ392" s="91"/>
      <c r="PRR392" s="91"/>
      <c r="PRS392" s="91"/>
      <c r="PRT392" s="91"/>
      <c r="PRU392" s="91" t="s">
        <v>218</v>
      </c>
      <c r="PRV392" s="91"/>
      <c r="PRW392" s="91"/>
      <c r="PRX392" s="91"/>
      <c r="PRY392" s="91"/>
      <c r="PRZ392" s="91"/>
      <c r="PSA392" s="91"/>
      <c r="PSB392" s="91"/>
      <c r="PSC392" s="91" t="s">
        <v>218</v>
      </c>
      <c r="PSD392" s="91"/>
      <c r="PSE392" s="91"/>
      <c r="PSF392" s="91"/>
      <c r="PSG392" s="91"/>
      <c r="PSH392" s="91"/>
      <c r="PSI392" s="91"/>
      <c r="PSJ392" s="91"/>
      <c r="PSK392" s="91" t="s">
        <v>218</v>
      </c>
      <c r="PSL392" s="91"/>
      <c r="PSM392" s="91"/>
      <c r="PSN392" s="91"/>
      <c r="PSO392" s="91"/>
      <c r="PSP392" s="91"/>
      <c r="PSQ392" s="91"/>
      <c r="PSR392" s="91"/>
      <c r="PSS392" s="91" t="s">
        <v>218</v>
      </c>
      <c r="PST392" s="91"/>
      <c r="PSU392" s="91"/>
      <c r="PSV392" s="91"/>
      <c r="PSW392" s="91"/>
      <c r="PSX392" s="91"/>
      <c r="PSY392" s="91"/>
      <c r="PSZ392" s="91"/>
      <c r="PTA392" s="91" t="s">
        <v>218</v>
      </c>
      <c r="PTB392" s="91"/>
      <c r="PTC392" s="91"/>
      <c r="PTD392" s="91"/>
      <c r="PTE392" s="91"/>
      <c r="PTF392" s="91"/>
      <c r="PTG392" s="91"/>
      <c r="PTH392" s="91"/>
      <c r="PTI392" s="91" t="s">
        <v>218</v>
      </c>
      <c r="PTJ392" s="91"/>
      <c r="PTK392" s="91"/>
      <c r="PTL392" s="91"/>
      <c r="PTM392" s="91"/>
      <c r="PTN392" s="91"/>
      <c r="PTO392" s="91"/>
      <c r="PTP392" s="91"/>
      <c r="PTQ392" s="91" t="s">
        <v>218</v>
      </c>
      <c r="PTR392" s="91"/>
      <c r="PTS392" s="91"/>
      <c r="PTT392" s="91"/>
      <c r="PTU392" s="91"/>
      <c r="PTV392" s="91"/>
      <c r="PTW392" s="91"/>
      <c r="PTX392" s="91"/>
      <c r="PTY392" s="91" t="s">
        <v>218</v>
      </c>
      <c r="PTZ392" s="91"/>
      <c r="PUA392" s="91"/>
      <c r="PUB392" s="91"/>
      <c r="PUC392" s="91"/>
      <c r="PUD392" s="91"/>
      <c r="PUE392" s="91"/>
      <c r="PUF392" s="91"/>
      <c r="PUG392" s="91" t="s">
        <v>218</v>
      </c>
      <c r="PUH392" s="91"/>
      <c r="PUI392" s="91"/>
      <c r="PUJ392" s="91"/>
      <c r="PUK392" s="91"/>
      <c r="PUL392" s="91"/>
      <c r="PUM392" s="91"/>
      <c r="PUN392" s="91"/>
      <c r="PUO392" s="91" t="s">
        <v>218</v>
      </c>
      <c r="PUP392" s="91"/>
      <c r="PUQ392" s="91"/>
      <c r="PUR392" s="91"/>
      <c r="PUS392" s="91"/>
      <c r="PUT392" s="91"/>
      <c r="PUU392" s="91"/>
      <c r="PUV392" s="91"/>
      <c r="PUW392" s="91" t="s">
        <v>218</v>
      </c>
      <c r="PUX392" s="91"/>
      <c r="PUY392" s="91"/>
      <c r="PUZ392" s="91"/>
      <c r="PVA392" s="91"/>
      <c r="PVB392" s="91"/>
      <c r="PVC392" s="91"/>
      <c r="PVD392" s="91"/>
      <c r="PVE392" s="91" t="s">
        <v>218</v>
      </c>
      <c r="PVF392" s="91"/>
      <c r="PVG392" s="91"/>
      <c r="PVH392" s="91"/>
      <c r="PVI392" s="91"/>
      <c r="PVJ392" s="91"/>
      <c r="PVK392" s="91"/>
      <c r="PVL392" s="91"/>
      <c r="PVM392" s="91" t="s">
        <v>218</v>
      </c>
      <c r="PVN392" s="91"/>
      <c r="PVO392" s="91"/>
      <c r="PVP392" s="91"/>
      <c r="PVQ392" s="91"/>
      <c r="PVR392" s="91"/>
      <c r="PVS392" s="91"/>
      <c r="PVT392" s="91"/>
      <c r="PVU392" s="91" t="s">
        <v>218</v>
      </c>
      <c r="PVV392" s="91"/>
      <c r="PVW392" s="91"/>
      <c r="PVX392" s="91"/>
      <c r="PVY392" s="91"/>
      <c r="PVZ392" s="91"/>
      <c r="PWA392" s="91"/>
      <c r="PWB392" s="91"/>
      <c r="PWC392" s="91" t="s">
        <v>218</v>
      </c>
      <c r="PWD392" s="91"/>
      <c r="PWE392" s="91"/>
      <c r="PWF392" s="91"/>
      <c r="PWG392" s="91"/>
      <c r="PWH392" s="91"/>
      <c r="PWI392" s="91"/>
      <c r="PWJ392" s="91"/>
      <c r="PWK392" s="91" t="s">
        <v>218</v>
      </c>
      <c r="PWL392" s="91"/>
      <c r="PWM392" s="91"/>
      <c r="PWN392" s="91"/>
      <c r="PWO392" s="91"/>
      <c r="PWP392" s="91"/>
      <c r="PWQ392" s="91"/>
      <c r="PWR392" s="91"/>
      <c r="PWS392" s="91" t="s">
        <v>218</v>
      </c>
      <c r="PWT392" s="91"/>
      <c r="PWU392" s="91"/>
      <c r="PWV392" s="91"/>
      <c r="PWW392" s="91"/>
      <c r="PWX392" s="91"/>
      <c r="PWY392" s="91"/>
      <c r="PWZ392" s="91"/>
      <c r="PXA392" s="91" t="s">
        <v>218</v>
      </c>
      <c r="PXB392" s="91"/>
      <c r="PXC392" s="91"/>
      <c r="PXD392" s="91"/>
      <c r="PXE392" s="91"/>
      <c r="PXF392" s="91"/>
      <c r="PXG392" s="91"/>
      <c r="PXH392" s="91"/>
      <c r="PXI392" s="91" t="s">
        <v>218</v>
      </c>
      <c r="PXJ392" s="91"/>
      <c r="PXK392" s="91"/>
      <c r="PXL392" s="91"/>
      <c r="PXM392" s="91"/>
      <c r="PXN392" s="91"/>
      <c r="PXO392" s="91"/>
      <c r="PXP392" s="91"/>
      <c r="PXQ392" s="91" t="s">
        <v>218</v>
      </c>
      <c r="PXR392" s="91"/>
      <c r="PXS392" s="91"/>
      <c r="PXT392" s="91"/>
      <c r="PXU392" s="91"/>
      <c r="PXV392" s="91"/>
      <c r="PXW392" s="91"/>
      <c r="PXX392" s="91"/>
      <c r="PXY392" s="91" t="s">
        <v>218</v>
      </c>
      <c r="PXZ392" s="91"/>
      <c r="PYA392" s="91"/>
      <c r="PYB392" s="91"/>
      <c r="PYC392" s="91"/>
      <c r="PYD392" s="91"/>
      <c r="PYE392" s="91"/>
      <c r="PYF392" s="91"/>
      <c r="PYG392" s="91" t="s">
        <v>218</v>
      </c>
      <c r="PYH392" s="91"/>
      <c r="PYI392" s="91"/>
      <c r="PYJ392" s="91"/>
      <c r="PYK392" s="91"/>
      <c r="PYL392" s="91"/>
      <c r="PYM392" s="91"/>
      <c r="PYN392" s="91"/>
      <c r="PYO392" s="91" t="s">
        <v>218</v>
      </c>
      <c r="PYP392" s="91"/>
      <c r="PYQ392" s="91"/>
      <c r="PYR392" s="91"/>
      <c r="PYS392" s="91"/>
      <c r="PYT392" s="91"/>
      <c r="PYU392" s="91"/>
      <c r="PYV392" s="91"/>
      <c r="PYW392" s="91" t="s">
        <v>218</v>
      </c>
      <c r="PYX392" s="91"/>
      <c r="PYY392" s="91"/>
      <c r="PYZ392" s="91"/>
      <c r="PZA392" s="91"/>
      <c r="PZB392" s="91"/>
      <c r="PZC392" s="91"/>
      <c r="PZD392" s="91"/>
      <c r="PZE392" s="91" t="s">
        <v>218</v>
      </c>
      <c r="PZF392" s="91"/>
      <c r="PZG392" s="91"/>
      <c r="PZH392" s="91"/>
      <c r="PZI392" s="91"/>
      <c r="PZJ392" s="91"/>
      <c r="PZK392" s="91"/>
      <c r="PZL392" s="91"/>
      <c r="PZM392" s="91" t="s">
        <v>218</v>
      </c>
      <c r="PZN392" s="91"/>
      <c r="PZO392" s="91"/>
      <c r="PZP392" s="91"/>
      <c r="PZQ392" s="91"/>
      <c r="PZR392" s="91"/>
      <c r="PZS392" s="91"/>
      <c r="PZT392" s="91"/>
      <c r="PZU392" s="91" t="s">
        <v>218</v>
      </c>
      <c r="PZV392" s="91"/>
      <c r="PZW392" s="91"/>
      <c r="PZX392" s="91"/>
      <c r="PZY392" s="91"/>
      <c r="PZZ392" s="91"/>
      <c r="QAA392" s="91"/>
      <c r="QAB392" s="91"/>
      <c r="QAC392" s="91" t="s">
        <v>218</v>
      </c>
      <c r="QAD392" s="91"/>
      <c r="QAE392" s="91"/>
      <c r="QAF392" s="91"/>
      <c r="QAG392" s="91"/>
      <c r="QAH392" s="91"/>
      <c r="QAI392" s="91"/>
      <c r="QAJ392" s="91"/>
      <c r="QAK392" s="91" t="s">
        <v>218</v>
      </c>
      <c r="QAL392" s="91"/>
      <c r="QAM392" s="91"/>
      <c r="QAN392" s="91"/>
      <c r="QAO392" s="91"/>
      <c r="QAP392" s="91"/>
      <c r="QAQ392" s="91"/>
      <c r="QAR392" s="91"/>
      <c r="QAS392" s="91" t="s">
        <v>218</v>
      </c>
      <c r="QAT392" s="91"/>
      <c r="QAU392" s="91"/>
      <c r="QAV392" s="91"/>
      <c r="QAW392" s="91"/>
      <c r="QAX392" s="91"/>
      <c r="QAY392" s="91"/>
      <c r="QAZ392" s="91"/>
      <c r="QBA392" s="91" t="s">
        <v>218</v>
      </c>
      <c r="QBB392" s="91"/>
      <c r="QBC392" s="91"/>
      <c r="QBD392" s="91"/>
      <c r="QBE392" s="91"/>
      <c r="QBF392" s="91"/>
      <c r="QBG392" s="91"/>
      <c r="QBH392" s="91"/>
      <c r="QBI392" s="91" t="s">
        <v>218</v>
      </c>
      <c r="QBJ392" s="91"/>
      <c r="QBK392" s="91"/>
      <c r="QBL392" s="91"/>
      <c r="QBM392" s="91"/>
      <c r="QBN392" s="91"/>
      <c r="QBO392" s="91"/>
      <c r="QBP392" s="91"/>
      <c r="QBQ392" s="91" t="s">
        <v>218</v>
      </c>
      <c r="QBR392" s="91"/>
      <c r="QBS392" s="91"/>
      <c r="QBT392" s="91"/>
      <c r="QBU392" s="91"/>
      <c r="QBV392" s="91"/>
      <c r="QBW392" s="91"/>
      <c r="QBX392" s="91"/>
      <c r="QBY392" s="91" t="s">
        <v>218</v>
      </c>
      <c r="QBZ392" s="91"/>
      <c r="QCA392" s="91"/>
      <c r="QCB392" s="91"/>
      <c r="QCC392" s="91"/>
      <c r="QCD392" s="91"/>
      <c r="QCE392" s="91"/>
      <c r="QCF392" s="91"/>
      <c r="QCG392" s="91" t="s">
        <v>218</v>
      </c>
      <c r="QCH392" s="91"/>
      <c r="QCI392" s="91"/>
      <c r="QCJ392" s="91"/>
      <c r="QCK392" s="91"/>
      <c r="QCL392" s="91"/>
      <c r="QCM392" s="91"/>
      <c r="QCN392" s="91"/>
      <c r="QCO392" s="91" t="s">
        <v>218</v>
      </c>
      <c r="QCP392" s="91"/>
      <c r="QCQ392" s="91"/>
      <c r="QCR392" s="91"/>
      <c r="QCS392" s="91"/>
      <c r="QCT392" s="91"/>
      <c r="QCU392" s="91"/>
      <c r="QCV392" s="91"/>
      <c r="QCW392" s="91" t="s">
        <v>218</v>
      </c>
      <c r="QCX392" s="91"/>
      <c r="QCY392" s="91"/>
      <c r="QCZ392" s="91"/>
      <c r="QDA392" s="91"/>
      <c r="QDB392" s="91"/>
      <c r="QDC392" s="91"/>
      <c r="QDD392" s="91"/>
      <c r="QDE392" s="91" t="s">
        <v>218</v>
      </c>
      <c r="QDF392" s="91"/>
      <c r="QDG392" s="91"/>
      <c r="QDH392" s="91"/>
      <c r="QDI392" s="91"/>
      <c r="QDJ392" s="91"/>
      <c r="QDK392" s="91"/>
      <c r="QDL392" s="91"/>
      <c r="QDM392" s="91" t="s">
        <v>218</v>
      </c>
      <c r="QDN392" s="91"/>
      <c r="QDO392" s="91"/>
      <c r="QDP392" s="91"/>
      <c r="QDQ392" s="91"/>
      <c r="QDR392" s="91"/>
      <c r="QDS392" s="91"/>
      <c r="QDT392" s="91"/>
      <c r="QDU392" s="91" t="s">
        <v>218</v>
      </c>
      <c r="QDV392" s="91"/>
      <c r="QDW392" s="91"/>
      <c r="QDX392" s="91"/>
      <c r="QDY392" s="91"/>
      <c r="QDZ392" s="91"/>
      <c r="QEA392" s="91"/>
      <c r="QEB392" s="91"/>
      <c r="QEC392" s="91" t="s">
        <v>218</v>
      </c>
      <c r="QED392" s="91"/>
      <c r="QEE392" s="91"/>
      <c r="QEF392" s="91"/>
      <c r="QEG392" s="91"/>
      <c r="QEH392" s="91"/>
      <c r="QEI392" s="91"/>
      <c r="QEJ392" s="91"/>
      <c r="QEK392" s="91" t="s">
        <v>218</v>
      </c>
      <c r="QEL392" s="91"/>
      <c r="QEM392" s="91"/>
      <c r="QEN392" s="91"/>
      <c r="QEO392" s="91"/>
      <c r="QEP392" s="91"/>
      <c r="QEQ392" s="91"/>
      <c r="QER392" s="91"/>
      <c r="QES392" s="91" t="s">
        <v>218</v>
      </c>
      <c r="QET392" s="91"/>
      <c r="QEU392" s="91"/>
      <c r="QEV392" s="91"/>
      <c r="QEW392" s="91"/>
      <c r="QEX392" s="91"/>
      <c r="QEY392" s="91"/>
      <c r="QEZ392" s="91"/>
      <c r="QFA392" s="91" t="s">
        <v>218</v>
      </c>
      <c r="QFB392" s="91"/>
      <c r="QFC392" s="91"/>
      <c r="QFD392" s="91"/>
      <c r="QFE392" s="91"/>
      <c r="QFF392" s="91"/>
      <c r="QFG392" s="91"/>
      <c r="QFH392" s="91"/>
      <c r="QFI392" s="91" t="s">
        <v>218</v>
      </c>
      <c r="QFJ392" s="91"/>
      <c r="QFK392" s="91"/>
      <c r="QFL392" s="91"/>
      <c r="QFM392" s="91"/>
      <c r="QFN392" s="91"/>
      <c r="QFO392" s="91"/>
      <c r="QFP392" s="91"/>
      <c r="QFQ392" s="91" t="s">
        <v>218</v>
      </c>
      <c r="QFR392" s="91"/>
      <c r="QFS392" s="91"/>
      <c r="QFT392" s="91"/>
      <c r="QFU392" s="91"/>
      <c r="QFV392" s="91"/>
      <c r="QFW392" s="91"/>
      <c r="QFX392" s="91"/>
      <c r="QFY392" s="91" t="s">
        <v>218</v>
      </c>
      <c r="QFZ392" s="91"/>
      <c r="QGA392" s="91"/>
      <c r="QGB392" s="91"/>
      <c r="QGC392" s="91"/>
      <c r="QGD392" s="91"/>
      <c r="QGE392" s="91"/>
      <c r="QGF392" s="91"/>
      <c r="QGG392" s="91" t="s">
        <v>218</v>
      </c>
      <c r="QGH392" s="91"/>
      <c r="QGI392" s="91"/>
      <c r="QGJ392" s="91"/>
      <c r="QGK392" s="91"/>
      <c r="QGL392" s="91"/>
      <c r="QGM392" s="91"/>
      <c r="QGN392" s="91"/>
      <c r="QGO392" s="91" t="s">
        <v>218</v>
      </c>
      <c r="QGP392" s="91"/>
      <c r="QGQ392" s="91"/>
      <c r="QGR392" s="91"/>
      <c r="QGS392" s="91"/>
      <c r="QGT392" s="91"/>
      <c r="QGU392" s="91"/>
      <c r="QGV392" s="91"/>
      <c r="QGW392" s="91" t="s">
        <v>218</v>
      </c>
      <c r="QGX392" s="91"/>
      <c r="QGY392" s="91"/>
      <c r="QGZ392" s="91"/>
      <c r="QHA392" s="91"/>
      <c r="QHB392" s="91"/>
      <c r="QHC392" s="91"/>
      <c r="QHD392" s="91"/>
      <c r="QHE392" s="91" t="s">
        <v>218</v>
      </c>
      <c r="QHF392" s="91"/>
      <c r="QHG392" s="91"/>
      <c r="QHH392" s="91"/>
      <c r="QHI392" s="91"/>
      <c r="QHJ392" s="91"/>
      <c r="QHK392" s="91"/>
      <c r="QHL392" s="91"/>
      <c r="QHM392" s="91" t="s">
        <v>218</v>
      </c>
      <c r="QHN392" s="91"/>
      <c r="QHO392" s="91"/>
      <c r="QHP392" s="91"/>
      <c r="QHQ392" s="91"/>
      <c r="QHR392" s="91"/>
      <c r="QHS392" s="91"/>
      <c r="QHT392" s="91"/>
      <c r="QHU392" s="91" t="s">
        <v>218</v>
      </c>
      <c r="QHV392" s="91"/>
      <c r="QHW392" s="91"/>
      <c r="QHX392" s="91"/>
      <c r="QHY392" s="91"/>
      <c r="QHZ392" s="91"/>
      <c r="QIA392" s="91"/>
      <c r="QIB392" s="91"/>
      <c r="QIC392" s="91" t="s">
        <v>218</v>
      </c>
      <c r="QID392" s="91"/>
      <c r="QIE392" s="91"/>
      <c r="QIF392" s="91"/>
      <c r="QIG392" s="91"/>
      <c r="QIH392" s="91"/>
      <c r="QII392" s="91"/>
      <c r="QIJ392" s="91"/>
      <c r="QIK392" s="91" t="s">
        <v>218</v>
      </c>
      <c r="QIL392" s="91"/>
      <c r="QIM392" s="91"/>
      <c r="QIN392" s="91"/>
      <c r="QIO392" s="91"/>
      <c r="QIP392" s="91"/>
      <c r="QIQ392" s="91"/>
      <c r="QIR392" s="91"/>
      <c r="QIS392" s="91" t="s">
        <v>218</v>
      </c>
      <c r="QIT392" s="91"/>
      <c r="QIU392" s="91"/>
      <c r="QIV392" s="91"/>
      <c r="QIW392" s="91"/>
      <c r="QIX392" s="91"/>
      <c r="QIY392" s="91"/>
      <c r="QIZ392" s="91"/>
      <c r="QJA392" s="91" t="s">
        <v>218</v>
      </c>
      <c r="QJB392" s="91"/>
      <c r="QJC392" s="91"/>
      <c r="QJD392" s="91"/>
      <c r="QJE392" s="91"/>
      <c r="QJF392" s="91"/>
      <c r="QJG392" s="91"/>
      <c r="QJH392" s="91"/>
      <c r="QJI392" s="91" t="s">
        <v>218</v>
      </c>
      <c r="QJJ392" s="91"/>
      <c r="QJK392" s="91"/>
      <c r="QJL392" s="91"/>
      <c r="QJM392" s="91"/>
      <c r="QJN392" s="91"/>
      <c r="QJO392" s="91"/>
      <c r="QJP392" s="91"/>
      <c r="QJQ392" s="91" t="s">
        <v>218</v>
      </c>
      <c r="QJR392" s="91"/>
      <c r="QJS392" s="91"/>
      <c r="QJT392" s="91"/>
      <c r="QJU392" s="91"/>
      <c r="QJV392" s="91"/>
      <c r="QJW392" s="91"/>
      <c r="QJX392" s="91"/>
      <c r="QJY392" s="91" t="s">
        <v>218</v>
      </c>
      <c r="QJZ392" s="91"/>
      <c r="QKA392" s="91"/>
      <c r="QKB392" s="91"/>
      <c r="QKC392" s="91"/>
      <c r="QKD392" s="91"/>
      <c r="QKE392" s="91"/>
      <c r="QKF392" s="91"/>
      <c r="QKG392" s="91" t="s">
        <v>218</v>
      </c>
      <c r="QKH392" s="91"/>
      <c r="QKI392" s="91"/>
      <c r="QKJ392" s="91"/>
      <c r="QKK392" s="91"/>
      <c r="QKL392" s="91"/>
      <c r="QKM392" s="91"/>
      <c r="QKN392" s="91"/>
      <c r="QKO392" s="91" t="s">
        <v>218</v>
      </c>
      <c r="QKP392" s="91"/>
      <c r="QKQ392" s="91"/>
      <c r="QKR392" s="91"/>
      <c r="QKS392" s="91"/>
      <c r="QKT392" s="91"/>
      <c r="QKU392" s="91"/>
      <c r="QKV392" s="91"/>
      <c r="QKW392" s="91" t="s">
        <v>218</v>
      </c>
      <c r="QKX392" s="91"/>
      <c r="QKY392" s="91"/>
      <c r="QKZ392" s="91"/>
      <c r="QLA392" s="91"/>
      <c r="QLB392" s="91"/>
      <c r="QLC392" s="91"/>
      <c r="QLD392" s="91"/>
      <c r="QLE392" s="91" t="s">
        <v>218</v>
      </c>
      <c r="QLF392" s="91"/>
      <c r="QLG392" s="91"/>
      <c r="QLH392" s="91"/>
      <c r="QLI392" s="91"/>
      <c r="QLJ392" s="91"/>
      <c r="QLK392" s="91"/>
      <c r="QLL392" s="91"/>
      <c r="QLM392" s="91" t="s">
        <v>218</v>
      </c>
      <c r="QLN392" s="91"/>
      <c r="QLO392" s="91"/>
      <c r="QLP392" s="91"/>
      <c r="QLQ392" s="91"/>
      <c r="QLR392" s="91"/>
      <c r="QLS392" s="91"/>
      <c r="QLT392" s="91"/>
      <c r="QLU392" s="91" t="s">
        <v>218</v>
      </c>
      <c r="QLV392" s="91"/>
      <c r="QLW392" s="91"/>
      <c r="QLX392" s="91"/>
      <c r="QLY392" s="91"/>
      <c r="QLZ392" s="91"/>
      <c r="QMA392" s="91"/>
      <c r="QMB392" s="91"/>
      <c r="QMC392" s="91" t="s">
        <v>218</v>
      </c>
      <c r="QMD392" s="91"/>
      <c r="QME392" s="91"/>
      <c r="QMF392" s="91"/>
      <c r="QMG392" s="91"/>
      <c r="QMH392" s="91"/>
      <c r="QMI392" s="91"/>
      <c r="QMJ392" s="91"/>
      <c r="QMK392" s="91" t="s">
        <v>218</v>
      </c>
      <c r="QML392" s="91"/>
      <c r="QMM392" s="91"/>
      <c r="QMN392" s="91"/>
      <c r="QMO392" s="91"/>
      <c r="QMP392" s="91"/>
      <c r="QMQ392" s="91"/>
      <c r="QMR392" s="91"/>
      <c r="QMS392" s="91" t="s">
        <v>218</v>
      </c>
      <c r="QMT392" s="91"/>
      <c r="QMU392" s="91"/>
      <c r="QMV392" s="91"/>
      <c r="QMW392" s="91"/>
      <c r="QMX392" s="91"/>
      <c r="QMY392" s="91"/>
      <c r="QMZ392" s="91"/>
      <c r="QNA392" s="91" t="s">
        <v>218</v>
      </c>
      <c r="QNB392" s="91"/>
      <c r="QNC392" s="91"/>
      <c r="QND392" s="91"/>
      <c r="QNE392" s="91"/>
      <c r="QNF392" s="91"/>
      <c r="QNG392" s="91"/>
      <c r="QNH392" s="91"/>
      <c r="QNI392" s="91" t="s">
        <v>218</v>
      </c>
      <c r="QNJ392" s="91"/>
      <c r="QNK392" s="91"/>
      <c r="QNL392" s="91"/>
      <c r="QNM392" s="91"/>
      <c r="QNN392" s="91"/>
      <c r="QNO392" s="91"/>
      <c r="QNP392" s="91"/>
      <c r="QNQ392" s="91" t="s">
        <v>218</v>
      </c>
      <c r="QNR392" s="91"/>
      <c r="QNS392" s="91"/>
      <c r="QNT392" s="91"/>
      <c r="QNU392" s="91"/>
      <c r="QNV392" s="91"/>
      <c r="QNW392" s="91"/>
      <c r="QNX392" s="91"/>
      <c r="QNY392" s="91" t="s">
        <v>218</v>
      </c>
      <c r="QNZ392" s="91"/>
      <c r="QOA392" s="91"/>
      <c r="QOB392" s="91"/>
      <c r="QOC392" s="91"/>
      <c r="QOD392" s="91"/>
      <c r="QOE392" s="91"/>
      <c r="QOF392" s="91"/>
      <c r="QOG392" s="91" t="s">
        <v>218</v>
      </c>
      <c r="QOH392" s="91"/>
      <c r="QOI392" s="91"/>
      <c r="QOJ392" s="91"/>
      <c r="QOK392" s="91"/>
      <c r="QOL392" s="91"/>
      <c r="QOM392" s="91"/>
      <c r="QON392" s="91"/>
      <c r="QOO392" s="91" t="s">
        <v>218</v>
      </c>
      <c r="QOP392" s="91"/>
      <c r="QOQ392" s="91"/>
      <c r="QOR392" s="91"/>
      <c r="QOS392" s="91"/>
      <c r="QOT392" s="91"/>
      <c r="QOU392" s="91"/>
      <c r="QOV392" s="91"/>
      <c r="QOW392" s="91" t="s">
        <v>218</v>
      </c>
      <c r="QOX392" s="91"/>
      <c r="QOY392" s="91"/>
      <c r="QOZ392" s="91"/>
      <c r="QPA392" s="91"/>
      <c r="QPB392" s="91"/>
      <c r="QPC392" s="91"/>
      <c r="QPD392" s="91"/>
      <c r="QPE392" s="91" t="s">
        <v>218</v>
      </c>
      <c r="QPF392" s="91"/>
      <c r="QPG392" s="91"/>
      <c r="QPH392" s="91"/>
      <c r="QPI392" s="91"/>
      <c r="QPJ392" s="91"/>
      <c r="QPK392" s="91"/>
      <c r="QPL392" s="91"/>
      <c r="QPM392" s="91" t="s">
        <v>218</v>
      </c>
      <c r="QPN392" s="91"/>
      <c r="QPO392" s="91"/>
      <c r="QPP392" s="91"/>
      <c r="QPQ392" s="91"/>
      <c r="QPR392" s="91"/>
      <c r="QPS392" s="91"/>
      <c r="QPT392" s="91"/>
      <c r="QPU392" s="91" t="s">
        <v>218</v>
      </c>
      <c r="QPV392" s="91"/>
      <c r="QPW392" s="91"/>
      <c r="QPX392" s="91"/>
      <c r="QPY392" s="91"/>
      <c r="QPZ392" s="91"/>
      <c r="QQA392" s="91"/>
      <c r="QQB392" s="91"/>
      <c r="QQC392" s="91" t="s">
        <v>218</v>
      </c>
      <c r="QQD392" s="91"/>
      <c r="QQE392" s="91"/>
      <c r="QQF392" s="91"/>
      <c r="QQG392" s="91"/>
      <c r="QQH392" s="91"/>
      <c r="QQI392" s="91"/>
      <c r="QQJ392" s="91"/>
      <c r="QQK392" s="91" t="s">
        <v>218</v>
      </c>
      <c r="QQL392" s="91"/>
      <c r="QQM392" s="91"/>
      <c r="QQN392" s="91"/>
      <c r="QQO392" s="91"/>
      <c r="QQP392" s="91"/>
      <c r="QQQ392" s="91"/>
      <c r="QQR392" s="91"/>
      <c r="QQS392" s="91" t="s">
        <v>218</v>
      </c>
      <c r="QQT392" s="91"/>
      <c r="QQU392" s="91"/>
      <c r="QQV392" s="91"/>
      <c r="QQW392" s="91"/>
      <c r="QQX392" s="91"/>
      <c r="QQY392" s="91"/>
      <c r="QQZ392" s="91"/>
      <c r="QRA392" s="91" t="s">
        <v>218</v>
      </c>
      <c r="QRB392" s="91"/>
      <c r="QRC392" s="91"/>
      <c r="QRD392" s="91"/>
      <c r="QRE392" s="91"/>
      <c r="QRF392" s="91"/>
      <c r="QRG392" s="91"/>
      <c r="QRH392" s="91"/>
      <c r="QRI392" s="91" t="s">
        <v>218</v>
      </c>
      <c r="QRJ392" s="91"/>
      <c r="QRK392" s="91"/>
      <c r="QRL392" s="91"/>
      <c r="QRM392" s="91"/>
      <c r="QRN392" s="91"/>
      <c r="QRO392" s="91"/>
      <c r="QRP392" s="91"/>
      <c r="QRQ392" s="91" t="s">
        <v>218</v>
      </c>
      <c r="QRR392" s="91"/>
      <c r="QRS392" s="91"/>
      <c r="QRT392" s="91"/>
      <c r="QRU392" s="91"/>
      <c r="QRV392" s="91"/>
      <c r="QRW392" s="91"/>
      <c r="QRX392" s="91"/>
      <c r="QRY392" s="91" t="s">
        <v>218</v>
      </c>
      <c r="QRZ392" s="91"/>
      <c r="QSA392" s="91"/>
      <c r="QSB392" s="91"/>
      <c r="QSC392" s="91"/>
      <c r="QSD392" s="91"/>
      <c r="QSE392" s="91"/>
      <c r="QSF392" s="91"/>
      <c r="QSG392" s="91" t="s">
        <v>218</v>
      </c>
      <c r="QSH392" s="91"/>
      <c r="QSI392" s="91"/>
      <c r="QSJ392" s="91"/>
      <c r="QSK392" s="91"/>
      <c r="QSL392" s="91"/>
      <c r="QSM392" s="91"/>
      <c r="QSN392" s="91"/>
      <c r="QSO392" s="91" t="s">
        <v>218</v>
      </c>
      <c r="QSP392" s="91"/>
      <c r="QSQ392" s="91"/>
      <c r="QSR392" s="91"/>
      <c r="QSS392" s="91"/>
      <c r="QST392" s="91"/>
      <c r="QSU392" s="91"/>
      <c r="QSV392" s="91"/>
      <c r="QSW392" s="91" t="s">
        <v>218</v>
      </c>
      <c r="QSX392" s="91"/>
      <c r="QSY392" s="91"/>
      <c r="QSZ392" s="91"/>
      <c r="QTA392" s="91"/>
      <c r="QTB392" s="91"/>
      <c r="QTC392" s="91"/>
      <c r="QTD392" s="91"/>
      <c r="QTE392" s="91" t="s">
        <v>218</v>
      </c>
      <c r="QTF392" s="91"/>
      <c r="QTG392" s="91"/>
      <c r="QTH392" s="91"/>
      <c r="QTI392" s="91"/>
      <c r="QTJ392" s="91"/>
      <c r="QTK392" s="91"/>
      <c r="QTL392" s="91"/>
      <c r="QTM392" s="91" t="s">
        <v>218</v>
      </c>
      <c r="QTN392" s="91"/>
      <c r="QTO392" s="91"/>
      <c r="QTP392" s="91"/>
      <c r="QTQ392" s="91"/>
      <c r="QTR392" s="91"/>
      <c r="QTS392" s="91"/>
      <c r="QTT392" s="91"/>
      <c r="QTU392" s="91" t="s">
        <v>218</v>
      </c>
      <c r="QTV392" s="91"/>
      <c r="QTW392" s="91"/>
      <c r="QTX392" s="91"/>
      <c r="QTY392" s="91"/>
      <c r="QTZ392" s="91"/>
      <c r="QUA392" s="91"/>
      <c r="QUB392" s="91"/>
      <c r="QUC392" s="91" t="s">
        <v>218</v>
      </c>
      <c r="QUD392" s="91"/>
      <c r="QUE392" s="91"/>
      <c r="QUF392" s="91"/>
      <c r="QUG392" s="91"/>
      <c r="QUH392" s="91"/>
      <c r="QUI392" s="91"/>
      <c r="QUJ392" s="91"/>
      <c r="QUK392" s="91" t="s">
        <v>218</v>
      </c>
      <c r="QUL392" s="91"/>
      <c r="QUM392" s="91"/>
      <c r="QUN392" s="91"/>
      <c r="QUO392" s="91"/>
      <c r="QUP392" s="91"/>
      <c r="QUQ392" s="91"/>
      <c r="QUR392" s="91"/>
      <c r="QUS392" s="91" t="s">
        <v>218</v>
      </c>
      <c r="QUT392" s="91"/>
      <c r="QUU392" s="91"/>
      <c r="QUV392" s="91"/>
      <c r="QUW392" s="91"/>
      <c r="QUX392" s="91"/>
      <c r="QUY392" s="91"/>
      <c r="QUZ392" s="91"/>
      <c r="QVA392" s="91" t="s">
        <v>218</v>
      </c>
      <c r="QVB392" s="91"/>
      <c r="QVC392" s="91"/>
      <c r="QVD392" s="91"/>
      <c r="QVE392" s="91"/>
      <c r="QVF392" s="91"/>
      <c r="QVG392" s="91"/>
      <c r="QVH392" s="91"/>
      <c r="QVI392" s="91" t="s">
        <v>218</v>
      </c>
      <c r="QVJ392" s="91"/>
      <c r="QVK392" s="91"/>
      <c r="QVL392" s="91"/>
      <c r="QVM392" s="91"/>
      <c r="QVN392" s="91"/>
      <c r="QVO392" s="91"/>
      <c r="QVP392" s="91"/>
      <c r="QVQ392" s="91" t="s">
        <v>218</v>
      </c>
      <c r="QVR392" s="91"/>
      <c r="QVS392" s="91"/>
      <c r="QVT392" s="91"/>
      <c r="QVU392" s="91"/>
      <c r="QVV392" s="91"/>
      <c r="QVW392" s="91"/>
      <c r="QVX392" s="91"/>
      <c r="QVY392" s="91" t="s">
        <v>218</v>
      </c>
      <c r="QVZ392" s="91"/>
      <c r="QWA392" s="91"/>
      <c r="QWB392" s="91"/>
      <c r="QWC392" s="91"/>
      <c r="QWD392" s="91"/>
      <c r="QWE392" s="91"/>
      <c r="QWF392" s="91"/>
      <c r="QWG392" s="91" t="s">
        <v>218</v>
      </c>
      <c r="QWH392" s="91"/>
      <c r="QWI392" s="91"/>
      <c r="QWJ392" s="91"/>
      <c r="QWK392" s="91"/>
      <c r="QWL392" s="91"/>
      <c r="QWM392" s="91"/>
      <c r="QWN392" s="91"/>
      <c r="QWO392" s="91" t="s">
        <v>218</v>
      </c>
      <c r="QWP392" s="91"/>
      <c r="QWQ392" s="91"/>
      <c r="QWR392" s="91"/>
      <c r="QWS392" s="91"/>
      <c r="QWT392" s="91"/>
      <c r="QWU392" s="91"/>
      <c r="QWV392" s="91"/>
      <c r="QWW392" s="91" t="s">
        <v>218</v>
      </c>
      <c r="QWX392" s="91"/>
      <c r="QWY392" s="91"/>
      <c r="QWZ392" s="91"/>
      <c r="QXA392" s="91"/>
      <c r="QXB392" s="91"/>
      <c r="QXC392" s="91"/>
      <c r="QXD392" s="91"/>
      <c r="QXE392" s="91" t="s">
        <v>218</v>
      </c>
      <c r="QXF392" s="91"/>
      <c r="QXG392" s="91"/>
      <c r="QXH392" s="91"/>
      <c r="QXI392" s="91"/>
      <c r="QXJ392" s="91"/>
      <c r="QXK392" s="91"/>
      <c r="QXL392" s="91"/>
      <c r="QXM392" s="91" t="s">
        <v>218</v>
      </c>
      <c r="QXN392" s="91"/>
      <c r="QXO392" s="91"/>
      <c r="QXP392" s="91"/>
      <c r="QXQ392" s="91"/>
      <c r="QXR392" s="91"/>
      <c r="QXS392" s="91"/>
      <c r="QXT392" s="91"/>
      <c r="QXU392" s="91" t="s">
        <v>218</v>
      </c>
      <c r="QXV392" s="91"/>
      <c r="QXW392" s="91"/>
      <c r="QXX392" s="91"/>
      <c r="QXY392" s="91"/>
      <c r="QXZ392" s="91"/>
      <c r="QYA392" s="91"/>
      <c r="QYB392" s="91"/>
      <c r="QYC392" s="91" t="s">
        <v>218</v>
      </c>
      <c r="QYD392" s="91"/>
      <c r="QYE392" s="91"/>
      <c r="QYF392" s="91"/>
      <c r="QYG392" s="91"/>
      <c r="QYH392" s="91"/>
      <c r="QYI392" s="91"/>
      <c r="QYJ392" s="91"/>
      <c r="QYK392" s="91" t="s">
        <v>218</v>
      </c>
      <c r="QYL392" s="91"/>
      <c r="QYM392" s="91"/>
      <c r="QYN392" s="91"/>
      <c r="QYO392" s="91"/>
      <c r="QYP392" s="91"/>
      <c r="QYQ392" s="91"/>
      <c r="QYR392" s="91"/>
      <c r="QYS392" s="91" t="s">
        <v>218</v>
      </c>
      <c r="QYT392" s="91"/>
      <c r="QYU392" s="91"/>
      <c r="QYV392" s="91"/>
      <c r="QYW392" s="91"/>
      <c r="QYX392" s="91"/>
      <c r="QYY392" s="91"/>
      <c r="QYZ392" s="91"/>
      <c r="QZA392" s="91" t="s">
        <v>218</v>
      </c>
      <c r="QZB392" s="91"/>
      <c r="QZC392" s="91"/>
      <c r="QZD392" s="91"/>
      <c r="QZE392" s="91"/>
      <c r="QZF392" s="91"/>
      <c r="QZG392" s="91"/>
      <c r="QZH392" s="91"/>
      <c r="QZI392" s="91" t="s">
        <v>218</v>
      </c>
      <c r="QZJ392" s="91"/>
      <c r="QZK392" s="91"/>
      <c r="QZL392" s="91"/>
      <c r="QZM392" s="91"/>
      <c r="QZN392" s="91"/>
      <c r="QZO392" s="91"/>
      <c r="QZP392" s="91"/>
      <c r="QZQ392" s="91" t="s">
        <v>218</v>
      </c>
      <c r="QZR392" s="91"/>
      <c r="QZS392" s="91"/>
      <c r="QZT392" s="91"/>
      <c r="QZU392" s="91"/>
      <c r="QZV392" s="91"/>
      <c r="QZW392" s="91"/>
      <c r="QZX392" s="91"/>
      <c r="QZY392" s="91" t="s">
        <v>218</v>
      </c>
      <c r="QZZ392" s="91"/>
      <c r="RAA392" s="91"/>
      <c r="RAB392" s="91"/>
      <c r="RAC392" s="91"/>
      <c r="RAD392" s="91"/>
      <c r="RAE392" s="91"/>
      <c r="RAF392" s="91"/>
      <c r="RAG392" s="91" t="s">
        <v>218</v>
      </c>
      <c r="RAH392" s="91"/>
      <c r="RAI392" s="91"/>
      <c r="RAJ392" s="91"/>
      <c r="RAK392" s="91"/>
      <c r="RAL392" s="91"/>
      <c r="RAM392" s="91"/>
      <c r="RAN392" s="91"/>
      <c r="RAO392" s="91" t="s">
        <v>218</v>
      </c>
      <c r="RAP392" s="91"/>
      <c r="RAQ392" s="91"/>
      <c r="RAR392" s="91"/>
      <c r="RAS392" s="91"/>
      <c r="RAT392" s="91"/>
      <c r="RAU392" s="91"/>
      <c r="RAV392" s="91"/>
      <c r="RAW392" s="91" t="s">
        <v>218</v>
      </c>
      <c r="RAX392" s="91"/>
      <c r="RAY392" s="91"/>
      <c r="RAZ392" s="91"/>
      <c r="RBA392" s="91"/>
      <c r="RBB392" s="91"/>
      <c r="RBC392" s="91"/>
      <c r="RBD392" s="91"/>
      <c r="RBE392" s="91" t="s">
        <v>218</v>
      </c>
      <c r="RBF392" s="91"/>
      <c r="RBG392" s="91"/>
      <c r="RBH392" s="91"/>
      <c r="RBI392" s="91"/>
      <c r="RBJ392" s="91"/>
      <c r="RBK392" s="91"/>
      <c r="RBL392" s="91"/>
      <c r="RBM392" s="91" t="s">
        <v>218</v>
      </c>
      <c r="RBN392" s="91"/>
      <c r="RBO392" s="91"/>
      <c r="RBP392" s="91"/>
      <c r="RBQ392" s="91"/>
      <c r="RBR392" s="91"/>
      <c r="RBS392" s="91"/>
      <c r="RBT392" s="91"/>
      <c r="RBU392" s="91" t="s">
        <v>218</v>
      </c>
      <c r="RBV392" s="91"/>
      <c r="RBW392" s="91"/>
      <c r="RBX392" s="91"/>
      <c r="RBY392" s="91"/>
      <c r="RBZ392" s="91"/>
      <c r="RCA392" s="91"/>
      <c r="RCB392" s="91"/>
      <c r="RCC392" s="91" t="s">
        <v>218</v>
      </c>
      <c r="RCD392" s="91"/>
      <c r="RCE392" s="91"/>
      <c r="RCF392" s="91"/>
      <c r="RCG392" s="91"/>
      <c r="RCH392" s="91"/>
      <c r="RCI392" s="91"/>
      <c r="RCJ392" s="91"/>
      <c r="RCK392" s="91" t="s">
        <v>218</v>
      </c>
      <c r="RCL392" s="91"/>
      <c r="RCM392" s="91"/>
      <c r="RCN392" s="91"/>
      <c r="RCO392" s="91"/>
      <c r="RCP392" s="91"/>
      <c r="RCQ392" s="91"/>
      <c r="RCR392" s="91"/>
      <c r="RCS392" s="91" t="s">
        <v>218</v>
      </c>
      <c r="RCT392" s="91"/>
      <c r="RCU392" s="91"/>
      <c r="RCV392" s="91"/>
      <c r="RCW392" s="91"/>
      <c r="RCX392" s="91"/>
      <c r="RCY392" s="91"/>
      <c r="RCZ392" s="91"/>
      <c r="RDA392" s="91" t="s">
        <v>218</v>
      </c>
      <c r="RDB392" s="91"/>
      <c r="RDC392" s="91"/>
      <c r="RDD392" s="91"/>
      <c r="RDE392" s="91"/>
      <c r="RDF392" s="91"/>
      <c r="RDG392" s="91"/>
      <c r="RDH392" s="91"/>
      <c r="RDI392" s="91" t="s">
        <v>218</v>
      </c>
      <c r="RDJ392" s="91"/>
      <c r="RDK392" s="91"/>
      <c r="RDL392" s="91"/>
      <c r="RDM392" s="91"/>
      <c r="RDN392" s="91"/>
      <c r="RDO392" s="91"/>
      <c r="RDP392" s="91"/>
      <c r="RDQ392" s="91" t="s">
        <v>218</v>
      </c>
      <c r="RDR392" s="91"/>
      <c r="RDS392" s="91"/>
      <c r="RDT392" s="91"/>
      <c r="RDU392" s="91"/>
      <c r="RDV392" s="91"/>
      <c r="RDW392" s="91"/>
      <c r="RDX392" s="91"/>
      <c r="RDY392" s="91" t="s">
        <v>218</v>
      </c>
      <c r="RDZ392" s="91"/>
      <c r="REA392" s="91"/>
      <c r="REB392" s="91"/>
      <c r="REC392" s="91"/>
      <c r="RED392" s="91"/>
      <c r="REE392" s="91"/>
      <c r="REF392" s="91"/>
      <c r="REG392" s="91" t="s">
        <v>218</v>
      </c>
      <c r="REH392" s="91"/>
      <c r="REI392" s="91"/>
      <c r="REJ392" s="91"/>
      <c r="REK392" s="91"/>
      <c r="REL392" s="91"/>
      <c r="REM392" s="91"/>
      <c r="REN392" s="91"/>
      <c r="REO392" s="91" t="s">
        <v>218</v>
      </c>
      <c r="REP392" s="91"/>
      <c r="REQ392" s="91"/>
      <c r="RER392" s="91"/>
      <c r="RES392" s="91"/>
      <c r="RET392" s="91"/>
      <c r="REU392" s="91"/>
      <c r="REV392" s="91"/>
      <c r="REW392" s="91" t="s">
        <v>218</v>
      </c>
      <c r="REX392" s="91"/>
      <c r="REY392" s="91"/>
      <c r="REZ392" s="91"/>
      <c r="RFA392" s="91"/>
      <c r="RFB392" s="91"/>
      <c r="RFC392" s="91"/>
      <c r="RFD392" s="91"/>
      <c r="RFE392" s="91" t="s">
        <v>218</v>
      </c>
      <c r="RFF392" s="91"/>
      <c r="RFG392" s="91"/>
      <c r="RFH392" s="91"/>
      <c r="RFI392" s="91"/>
      <c r="RFJ392" s="91"/>
      <c r="RFK392" s="91"/>
      <c r="RFL392" s="91"/>
      <c r="RFM392" s="91" t="s">
        <v>218</v>
      </c>
      <c r="RFN392" s="91"/>
      <c r="RFO392" s="91"/>
      <c r="RFP392" s="91"/>
      <c r="RFQ392" s="91"/>
      <c r="RFR392" s="91"/>
      <c r="RFS392" s="91"/>
      <c r="RFT392" s="91"/>
      <c r="RFU392" s="91" t="s">
        <v>218</v>
      </c>
      <c r="RFV392" s="91"/>
      <c r="RFW392" s="91"/>
      <c r="RFX392" s="91"/>
      <c r="RFY392" s="91"/>
      <c r="RFZ392" s="91"/>
      <c r="RGA392" s="91"/>
      <c r="RGB392" s="91"/>
      <c r="RGC392" s="91" t="s">
        <v>218</v>
      </c>
      <c r="RGD392" s="91"/>
      <c r="RGE392" s="91"/>
      <c r="RGF392" s="91"/>
      <c r="RGG392" s="91"/>
      <c r="RGH392" s="91"/>
      <c r="RGI392" s="91"/>
      <c r="RGJ392" s="91"/>
      <c r="RGK392" s="91" t="s">
        <v>218</v>
      </c>
      <c r="RGL392" s="91"/>
      <c r="RGM392" s="91"/>
      <c r="RGN392" s="91"/>
      <c r="RGO392" s="91"/>
      <c r="RGP392" s="91"/>
      <c r="RGQ392" s="91"/>
      <c r="RGR392" s="91"/>
      <c r="RGS392" s="91" t="s">
        <v>218</v>
      </c>
      <c r="RGT392" s="91"/>
      <c r="RGU392" s="91"/>
      <c r="RGV392" s="91"/>
      <c r="RGW392" s="91"/>
      <c r="RGX392" s="91"/>
      <c r="RGY392" s="91"/>
      <c r="RGZ392" s="91"/>
      <c r="RHA392" s="91" t="s">
        <v>218</v>
      </c>
      <c r="RHB392" s="91"/>
      <c r="RHC392" s="91"/>
      <c r="RHD392" s="91"/>
      <c r="RHE392" s="91"/>
      <c r="RHF392" s="91"/>
      <c r="RHG392" s="91"/>
      <c r="RHH392" s="91"/>
      <c r="RHI392" s="91" t="s">
        <v>218</v>
      </c>
      <c r="RHJ392" s="91"/>
      <c r="RHK392" s="91"/>
      <c r="RHL392" s="91"/>
      <c r="RHM392" s="91"/>
      <c r="RHN392" s="91"/>
      <c r="RHO392" s="91"/>
      <c r="RHP392" s="91"/>
      <c r="RHQ392" s="91" t="s">
        <v>218</v>
      </c>
      <c r="RHR392" s="91"/>
      <c r="RHS392" s="91"/>
      <c r="RHT392" s="91"/>
      <c r="RHU392" s="91"/>
      <c r="RHV392" s="91"/>
      <c r="RHW392" s="91"/>
      <c r="RHX392" s="91"/>
      <c r="RHY392" s="91" t="s">
        <v>218</v>
      </c>
      <c r="RHZ392" s="91"/>
      <c r="RIA392" s="91"/>
      <c r="RIB392" s="91"/>
      <c r="RIC392" s="91"/>
      <c r="RID392" s="91"/>
      <c r="RIE392" s="91"/>
      <c r="RIF392" s="91"/>
      <c r="RIG392" s="91" t="s">
        <v>218</v>
      </c>
      <c r="RIH392" s="91"/>
      <c r="RII392" s="91"/>
      <c r="RIJ392" s="91"/>
      <c r="RIK392" s="91"/>
      <c r="RIL392" s="91"/>
      <c r="RIM392" s="91"/>
      <c r="RIN392" s="91"/>
      <c r="RIO392" s="91" t="s">
        <v>218</v>
      </c>
      <c r="RIP392" s="91"/>
      <c r="RIQ392" s="91"/>
      <c r="RIR392" s="91"/>
      <c r="RIS392" s="91"/>
      <c r="RIT392" s="91"/>
      <c r="RIU392" s="91"/>
      <c r="RIV392" s="91"/>
      <c r="RIW392" s="91" t="s">
        <v>218</v>
      </c>
      <c r="RIX392" s="91"/>
      <c r="RIY392" s="91"/>
      <c r="RIZ392" s="91"/>
      <c r="RJA392" s="91"/>
      <c r="RJB392" s="91"/>
      <c r="RJC392" s="91"/>
      <c r="RJD392" s="91"/>
      <c r="RJE392" s="91" t="s">
        <v>218</v>
      </c>
      <c r="RJF392" s="91"/>
      <c r="RJG392" s="91"/>
      <c r="RJH392" s="91"/>
      <c r="RJI392" s="91"/>
      <c r="RJJ392" s="91"/>
      <c r="RJK392" s="91"/>
      <c r="RJL392" s="91"/>
      <c r="RJM392" s="91" t="s">
        <v>218</v>
      </c>
      <c r="RJN392" s="91"/>
      <c r="RJO392" s="91"/>
      <c r="RJP392" s="91"/>
      <c r="RJQ392" s="91"/>
      <c r="RJR392" s="91"/>
      <c r="RJS392" s="91"/>
      <c r="RJT392" s="91"/>
      <c r="RJU392" s="91" t="s">
        <v>218</v>
      </c>
      <c r="RJV392" s="91"/>
      <c r="RJW392" s="91"/>
      <c r="RJX392" s="91"/>
      <c r="RJY392" s="91"/>
      <c r="RJZ392" s="91"/>
      <c r="RKA392" s="91"/>
      <c r="RKB392" s="91"/>
      <c r="RKC392" s="91" t="s">
        <v>218</v>
      </c>
      <c r="RKD392" s="91"/>
      <c r="RKE392" s="91"/>
      <c r="RKF392" s="91"/>
      <c r="RKG392" s="91"/>
      <c r="RKH392" s="91"/>
      <c r="RKI392" s="91"/>
      <c r="RKJ392" s="91"/>
      <c r="RKK392" s="91" t="s">
        <v>218</v>
      </c>
      <c r="RKL392" s="91"/>
      <c r="RKM392" s="91"/>
      <c r="RKN392" s="91"/>
      <c r="RKO392" s="91"/>
      <c r="RKP392" s="91"/>
      <c r="RKQ392" s="91"/>
      <c r="RKR392" s="91"/>
      <c r="RKS392" s="91" t="s">
        <v>218</v>
      </c>
      <c r="RKT392" s="91"/>
      <c r="RKU392" s="91"/>
      <c r="RKV392" s="91"/>
      <c r="RKW392" s="91"/>
      <c r="RKX392" s="91"/>
      <c r="RKY392" s="91"/>
      <c r="RKZ392" s="91"/>
      <c r="RLA392" s="91" t="s">
        <v>218</v>
      </c>
      <c r="RLB392" s="91"/>
      <c r="RLC392" s="91"/>
      <c r="RLD392" s="91"/>
      <c r="RLE392" s="91"/>
      <c r="RLF392" s="91"/>
      <c r="RLG392" s="91"/>
      <c r="RLH392" s="91"/>
      <c r="RLI392" s="91" t="s">
        <v>218</v>
      </c>
      <c r="RLJ392" s="91"/>
      <c r="RLK392" s="91"/>
      <c r="RLL392" s="91"/>
      <c r="RLM392" s="91"/>
      <c r="RLN392" s="91"/>
      <c r="RLO392" s="91"/>
      <c r="RLP392" s="91"/>
      <c r="RLQ392" s="91" t="s">
        <v>218</v>
      </c>
      <c r="RLR392" s="91"/>
      <c r="RLS392" s="91"/>
      <c r="RLT392" s="91"/>
      <c r="RLU392" s="91"/>
      <c r="RLV392" s="91"/>
      <c r="RLW392" s="91"/>
      <c r="RLX392" s="91"/>
      <c r="RLY392" s="91" t="s">
        <v>218</v>
      </c>
      <c r="RLZ392" s="91"/>
      <c r="RMA392" s="91"/>
      <c r="RMB392" s="91"/>
      <c r="RMC392" s="91"/>
      <c r="RMD392" s="91"/>
      <c r="RME392" s="91"/>
      <c r="RMF392" s="91"/>
      <c r="RMG392" s="91" t="s">
        <v>218</v>
      </c>
      <c r="RMH392" s="91"/>
      <c r="RMI392" s="91"/>
      <c r="RMJ392" s="91"/>
      <c r="RMK392" s="91"/>
      <c r="RML392" s="91"/>
      <c r="RMM392" s="91"/>
      <c r="RMN392" s="91"/>
      <c r="RMO392" s="91" t="s">
        <v>218</v>
      </c>
      <c r="RMP392" s="91"/>
      <c r="RMQ392" s="91"/>
      <c r="RMR392" s="91"/>
      <c r="RMS392" s="91"/>
      <c r="RMT392" s="91"/>
      <c r="RMU392" s="91"/>
      <c r="RMV392" s="91"/>
      <c r="RMW392" s="91" t="s">
        <v>218</v>
      </c>
      <c r="RMX392" s="91"/>
      <c r="RMY392" s="91"/>
      <c r="RMZ392" s="91"/>
      <c r="RNA392" s="91"/>
      <c r="RNB392" s="91"/>
      <c r="RNC392" s="91"/>
      <c r="RND392" s="91"/>
      <c r="RNE392" s="91" t="s">
        <v>218</v>
      </c>
      <c r="RNF392" s="91"/>
      <c r="RNG392" s="91"/>
      <c r="RNH392" s="91"/>
      <c r="RNI392" s="91"/>
      <c r="RNJ392" s="91"/>
      <c r="RNK392" s="91"/>
      <c r="RNL392" s="91"/>
      <c r="RNM392" s="91" t="s">
        <v>218</v>
      </c>
      <c r="RNN392" s="91"/>
      <c r="RNO392" s="91"/>
      <c r="RNP392" s="91"/>
      <c r="RNQ392" s="91"/>
      <c r="RNR392" s="91"/>
      <c r="RNS392" s="91"/>
      <c r="RNT392" s="91"/>
      <c r="RNU392" s="91" t="s">
        <v>218</v>
      </c>
      <c r="RNV392" s="91"/>
      <c r="RNW392" s="91"/>
      <c r="RNX392" s="91"/>
      <c r="RNY392" s="91"/>
      <c r="RNZ392" s="91"/>
      <c r="ROA392" s="91"/>
      <c r="ROB392" s="91"/>
      <c r="ROC392" s="91" t="s">
        <v>218</v>
      </c>
      <c r="ROD392" s="91"/>
      <c r="ROE392" s="91"/>
      <c r="ROF392" s="91"/>
      <c r="ROG392" s="91"/>
      <c r="ROH392" s="91"/>
      <c r="ROI392" s="91"/>
      <c r="ROJ392" s="91"/>
      <c r="ROK392" s="91" t="s">
        <v>218</v>
      </c>
      <c r="ROL392" s="91"/>
      <c r="ROM392" s="91"/>
      <c r="RON392" s="91"/>
      <c r="ROO392" s="91"/>
      <c r="ROP392" s="91"/>
      <c r="ROQ392" s="91"/>
      <c r="ROR392" s="91"/>
      <c r="ROS392" s="91" t="s">
        <v>218</v>
      </c>
      <c r="ROT392" s="91"/>
      <c r="ROU392" s="91"/>
      <c r="ROV392" s="91"/>
      <c r="ROW392" s="91"/>
      <c r="ROX392" s="91"/>
      <c r="ROY392" s="91"/>
      <c r="ROZ392" s="91"/>
      <c r="RPA392" s="91" t="s">
        <v>218</v>
      </c>
      <c r="RPB392" s="91"/>
      <c r="RPC392" s="91"/>
      <c r="RPD392" s="91"/>
      <c r="RPE392" s="91"/>
      <c r="RPF392" s="91"/>
      <c r="RPG392" s="91"/>
      <c r="RPH392" s="91"/>
      <c r="RPI392" s="91" t="s">
        <v>218</v>
      </c>
      <c r="RPJ392" s="91"/>
      <c r="RPK392" s="91"/>
      <c r="RPL392" s="91"/>
      <c r="RPM392" s="91"/>
      <c r="RPN392" s="91"/>
      <c r="RPO392" s="91"/>
      <c r="RPP392" s="91"/>
      <c r="RPQ392" s="91" t="s">
        <v>218</v>
      </c>
      <c r="RPR392" s="91"/>
      <c r="RPS392" s="91"/>
      <c r="RPT392" s="91"/>
      <c r="RPU392" s="91"/>
      <c r="RPV392" s="91"/>
      <c r="RPW392" s="91"/>
      <c r="RPX392" s="91"/>
      <c r="RPY392" s="91" t="s">
        <v>218</v>
      </c>
      <c r="RPZ392" s="91"/>
      <c r="RQA392" s="91"/>
      <c r="RQB392" s="91"/>
      <c r="RQC392" s="91"/>
      <c r="RQD392" s="91"/>
      <c r="RQE392" s="91"/>
      <c r="RQF392" s="91"/>
      <c r="RQG392" s="91" t="s">
        <v>218</v>
      </c>
      <c r="RQH392" s="91"/>
      <c r="RQI392" s="91"/>
      <c r="RQJ392" s="91"/>
      <c r="RQK392" s="91"/>
      <c r="RQL392" s="91"/>
      <c r="RQM392" s="91"/>
      <c r="RQN392" s="91"/>
      <c r="RQO392" s="91" t="s">
        <v>218</v>
      </c>
      <c r="RQP392" s="91"/>
      <c r="RQQ392" s="91"/>
      <c r="RQR392" s="91"/>
      <c r="RQS392" s="91"/>
      <c r="RQT392" s="91"/>
      <c r="RQU392" s="91"/>
      <c r="RQV392" s="91"/>
      <c r="RQW392" s="91" t="s">
        <v>218</v>
      </c>
      <c r="RQX392" s="91"/>
      <c r="RQY392" s="91"/>
      <c r="RQZ392" s="91"/>
      <c r="RRA392" s="91"/>
      <c r="RRB392" s="91"/>
      <c r="RRC392" s="91"/>
      <c r="RRD392" s="91"/>
      <c r="RRE392" s="91" t="s">
        <v>218</v>
      </c>
      <c r="RRF392" s="91"/>
      <c r="RRG392" s="91"/>
      <c r="RRH392" s="91"/>
      <c r="RRI392" s="91"/>
      <c r="RRJ392" s="91"/>
      <c r="RRK392" s="91"/>
      <c r="RRL392" s="91"/>
      <c r="RRM392" s="91" t="s">
        <v>218</v>
      </c>
      <c r="RRN392" s="91"/>
      <c r="RRO392" s="91"/>
      <c r="RRP392" s="91"/>
      <c r="RRQ392" s="91"/>
      <c r="RRR392" s="91"/>
      <c r="RRS392" s="91"/>
      <c r="RRT392" s="91"/>
      <c r="RRU392" s="91" t="s">
        <v>218</v>
      </c>
      <c r="RRV392" s="91"/>
      <c r="RRW392" s="91"/>
      <c r="RRX392" s="91"/>
      <c r="RRY392" s="91"/>
      <c r="RRZ392" s="91"/>
      <c r="RSA392" s="91"/>
      <c r="RSB392" s="91"/>
      <c r="RSC392" s="91" t="s">
        <v>218</v>
      </c>
      <c r="RSD392" s="91"/>
      <c r="RSE392" s="91"/>
      <c r="RSF392" s="91"/>
      <c r="RSG392" s="91"/>
      <c r="RSH392" s="91"/>
      <c r="RSI392" s="91"/>
      <c r="RSJ392" s="91"/>
      <c r="RSK392" s="91" t="s">
        <v>218</v>
      </c>
      <c r="RSL392" s="91"/>
      <c r="RSM392" s="91"/>
      <c r="RSN392" s="91"/>
      <c r="RSO392" s="91"/>
      <c r="RSP392" s="91"/>
      <c r="RSQ392" s="91"/>
      <c r="RSR392" s="91"/>
      <c r="RSS392" s="91" t="s">
        <v>218</v>
      </c>
      <c r="RST392" s="91"/>
      <c r="RSU392" s="91"/>
      <c r="RSV392" s="91"/>
      <c r="RSW392" s="91"/>
      <c r="RSX392" s="91"/>
      <c r="RSY392" s="91"/>
      <c r="RSZ392" s="91"/>
      <c r="RTA392" s="91" t="s">
        <v>218</v>
      </c>
      <c r="RTB392" s="91"/>
      <c r="RTC392" s="91"/>
      <c r="RTD392" s="91"/>
      <c r="RTE392" s="91"/>
      <c r="RTF392" s="91"/>
      <c r="RTG392" s="91"/>
      <c r="RTH392" s="91"/>
      <c r="RTI392" s="91" t="s">
        <v>218</v>
      </c>
      <c r="RTJ392" s="91"/>
      <c r="RTK392" s="91"/>
      <c r="RTL392" s="91"/>
      <c r="RTM392" s="91"/>
      <c r="RTN392" s="91"/>
      <c r="RTO392" s="91"/>
      <c r="RTP392" s="91"/>
      <c r="RTQ392" s="91" t="s">
        <v>218</v>
      </c>
      <c r="RTR392" s="91"/>
      <c r="RTS392" s="91"/>
      <c r="RTT392" s="91"/>
      <c r="RTU392" s="91"/>
      <c r="RTV392" s="91"/>
      <c r="RTW392" s="91"/>
      <c r="RTX392" s="91"/>
      <c r="RTY392" s="91" t="s">
        <v>218</v>
      </c>
      <c r="RTZ392" s="91"/>
      <c r="RUA392" s="91"/>
      <c r="RUB392" s="91"/>
      <c r="RUC392" s="91"/>
      <c r="RUD392" s="91"/>
      <c r="RUE392" s="91"/>
      <c r="RUF392" s="91"/>
      <c r="RUG392" s="91" t="s">
        <v>218</v>
      </c>
      <c r="RUH392" s="91"/>
      <c r="RUI392" s="91"/>
      <c r="RUJ392" s="91"/>
      <c r="RUK392" s="91"/>
      <c r="RUL392" s="91"/>
      <c r="RUM392" s="91"/>
      <c r="RUN392" s="91"/>
      <c r="RUO392" s="91" t="s">
        <v>218</v>
      </c>
      <c r="RUP392" s="91"/>
      <c r="RUQ392" s="91"/>
      <c r="RUR392" s="91"/>
      <c r="RUS392" s="91"/>
      <c r="RUT392" s="91"/>
      <c r="RUU392" s="91"/>
      <c r="RUV392" s="91"/>
      <c r="RUW392" s="91" t="s">
        <v>218</v>
      </c>
      <c r="RUX392" s="91"/>
      <c r="RUY392" s="91"/>
      <c r="RUZ392" s="91"/>
      <c r="RVA392" s="91"/>
      <c r="RVB392" s="91"/>
      <c r="RVC392" s="91"/>
      <c r="RVD392" s="91"/>
      <c r="RVE392" s="91" t="s">
        <v>218</v>
      </c>
      <c r="RVF392" s="91"/>
      <c r="RVG392" s="91"/>
      <c r="RVH392" s="91"/>
      <c r="RVI392" s="91"/>
      <c r="RVJ392" s="91"/>
      <c r="RVK392" s="91"/>
      <c r="RVL392" s="91"/>
      <c r="RVM392" s="91" t="s">
        <v>218</v>
      </c>
      <c r="RVN392" s="91"/>
      <c r="RVO392" s="91"/>
      <c r="RVP392" s="91"/>
      <c r="RVQ392" s="91"/>
      <c r="RVR392" s="91"/>
      <c r="RVS392" s="91"/>
      <c r="RVT392" s="91"/>
      <c r="RVU392" s="91" t="s">
        <v>218</v>
      </c>
      <c r="RVV392" s="91"/>
      <c r="RVW392" s="91"/>
      <c r="RVX392" s="91"/>
      <c r="RVY392" s="91"/>
      <c r="RVZ392" s="91"/>
      <c r="RWA392" s="91"/>
      <c r="RWB392" s="91"/>
      <c r="RWC392" s="91" t="s">
        <v>218</v>
      </c>
      <c r="RWD392" s="91"/>
      <c r="RWE392" s="91"/>
      <c r="RWF392" s="91"/>
      <c r="RWG392" s="91"/>
      <c r="RWH392" s="91"/>
      <c r="RWI392" s="91"/>
      <c r="RWJ392" s="91"/>
      <c r="RWK392" s="91" t="s">
        <v>218</v>
      </c>
      <c r="RWL392" s="91"/>
      <c r="RWM392" s="91"/>
      <c r="RWN392" s="91"/>
      <c r="RWO392" s="91"/>
      <c r="RWP392" s="91"/>
      <c r="RWQ392" s="91"/>
      <c r="RWR392" s="91"/>
      <c r="RWS392" s="91" t="s">
        <v>218</v>
      </c>
      <c r="RWT392" s="91"/>
      <c r="RWU392" s="91"/>
      <c r="RWV392" s="91"/>
      <c r="RWW392" s="91"/>
      <c r="RWX392" s="91"/>
      <c r="RWY392" s="91"/>
      <c r="RWZ392" s="91"/>
      <c r="RXA392" s="91" t="s">
        <v>218</v>
      </c>
      <c r="RXB392" s="91"/>
      <c r="RXC392" s="91"/>
      <c r="RXD392" s="91"/>
      <c r="RXE392" s="91"/>
      <c r="RXF392" s="91"/>
      <c r="RXG392" s="91"/>
      <c r="RXH392" s="91"/>
      <c r="RXI392" s="91" t="s">
        <v>218</v>
      </c>
      <c r="RXJ392" s="91"/>
      <c r="RXK392" s="91"/>
      <c r="RXL392" s="91"/>
      <c r="RXM392" s="91"/>
      <c r="RXN392" s="91"/>
      <c r="RXO392" s="91"/>
      <c r="RXP392" s="91"/>
      <c r="RXQ392" s="91" t="s">
        <v>218</v>
      </c>
      <c r="RXR392" s="91"/>
      <c r="RXS392" s="91"/>
      <c r="RXT392" s="91"/>
      <c r="RXU392" s="91"/>
      <c r="RXV392" s="91"/>
      <c r="RXW392" s="91"/>
      <c r="RXX392" s="91"/>
      <c r="RXY392" s="91" t="s">
        <v>218</v>
      </c>
      <c r="RXZ392" s="91"/>
      <c r="RYA392" s="91"/>
      <c r="RYB392" s="91"/>
      <c r="RYC392" s="91"/>
      <c r="RYD392" s="91"/>
      <c r="RYE392" s="91"/>
      <c r="RYF392" s="91"/>
      <c r="RYG392" s="91" t="s">
        <v>218</v>
      </c>
      <c r="RYH392" s="91"/>
      <c r="RYI392" s="91"/>
      <c r="RYJ392" s="91"/>
      <c r="RYK392" s="91"/>
      <c r="RYL392" s="91"/>
      <c r="RYM392" s="91"/>
      <c r="RYN392" s="91"/>
      <c r="RYO392" s="91" t="s">
        <v>218</v>
      </c>
      <c r="RYP392" s="91"/>
      <c r="RYQ392" s="91"/>
      <c r="RYR392" s="91"/>
      <c r="RYS392" s="91"/>
      <c r="RYT392" s="91"/>
      <c r="RYU392" s="91"/>
      <c r="RYV392" s="91"/>
      <c r="RYW392" s="91" t="s">
        <v>218</v>
      </c>
      <c r="RYX392" s="91"/>
      <c r="RYY392" s="91"/>
      <c r="RYZ392" s="91"/>
      <c r="RZA392" s="91"/>
      <c r="RZB392" s="91"/>
      <c r="RZC392" s="91"/>
      <c r="RZD392" s="91"/>
      <c r="RZE392" s="91" t="s">
        <v>218</v>
      </c>
      <c r="RZF392" s="91"/>
      <c r="RZG392" s="91"/>
      <c r="RZH392" s="91"/>
      <c r="RZI392" s="91"/>
      <c r="RZJ392" s="91"/>
      <c r="RZK392" s="91"/>
      <c r="RZL392" s="91"/>
      <c r="RZM392" s="91" t="s">
        <v>218</v>
      </c>
      <c r="RZN392" s="91"/>
      <c r="RZO392" s="91"/>
      <c r="RZP392" s="91"/>
      <c r="RZQ392" s="91"/>
      <c r="RZR392" s="91"/>
      <c r="RZS392" s="91"/>
      <c r="RZT392" s="91"/>
      <c r="RZU392" s="91" t="s">
        <v>218</v>
      </c>
      <c r="RZV392" s="91"/>
      <c r="RZW392" s="91"/>
      <c r="RZX392" s="91"/>
      <c r="RZY392" s="91"/>
      <c r="RZZ392" s="91"/>
      <c r="SAA392" s="91"/>
      <c r="SAB392" s="91"/>
      <c r="SAC392" s="91" t="s">
        <v>218</v>
      </c>
      <c r="SAD392" s="91"/>
      <c r="SAE392" s="91"/>
      <c r="SAF392" s="91"/>
      <c r="SAG392" s="91"/>
      <c r="SAH392" s="91"/>
      <c r="SAI392" s="91"/>
      <c r="SAJ392" s="91"/>
      <c r="SAK392" s="91" t="s">
        <v>218</v>
      </c>
      <c r="SAL392" s="91"/>
      <c r="SAM392" s="91"/>
      <c r="SAN392" s="91"/>
      <c r="SAO392" s="91"/>
      <c r="SAP392" s="91"/>
      <c r="SAQ392" s="91"/>
      <c r="SAR392" s="91"/>
      <c r="SAS392" s="91" t="s">
        <v>218</v>
      </c>
      <c r="SAT392" s="91"/>
      <c r="SAU392" s="91"/>
      <c r="SAV392" s="91"/>
      <c r="SAW392" s="91"/>
      <c r="SAX392" s="91"/>
      <c r="SAY392" s="91"/>
      <c r="SAZ392" s="91"/>
      <c r="SBA392" s="91" t="s">
        <v>218</v>
      </c>
      <c r="SBB392" s="91"/>
      <c r="SBC392" s="91"/>
      <c r="SBD392" s="91"/>
      <c r="SBE392" s="91"/>
      <c r="SBF392" s="91"/>
      <c r="SBG392" s="91"/>
      <c r="SBH392" s="91"/>
      <c r="SBI392" s="91" t="s">
        <v>218</v>
      </c>
      <c r="SBJ392" s="91"/>
      <c r="SBK392" s="91"/>
      <c r="SBL392" s="91"/>
      <c r="SBM392" s="91"/>
      <c r="SBN392" s="91"/>
      <c r="SBO392" s="91"/>
      <c r="SBP392" s="91"/>
      <c r="SBQ392" s="91" t="s">
        <v>218</v>
      </c>
      <c r="SBR392" s="91"/>
      <c r="SBS392" s="91"/>
      <c r="SBT392" s="91"/>
      <c r="SBU392" s="91"/>
      <c r="SBV392" s="91"/>
      <c r="SBW392" s="91"/>
      <c r="SBX392" s="91"/>
      <c r="SBY392" s="91" t="s">
        <v>218</v>
      </c>
      <c r="SBZ392" s="91"/>
      <c r="SCA392" s="91"/>
      <c r="SCB392" s="91"/>
      <c r="SCC392" s="91"/>
      <c r="SCD392" s="91"/>
      <c r="SCE392" s="91"/>
      <c r="SCF392" s="91"/>
      <c r="SCG392" s="91" t="s">
        <v>218</v>
      </c>
      <c r="SCH392" s="91"/>
      <c r="SCI392" s="91"/>
      <c r="SCJ392" s="91"/>
      <c r="SCK392" s="91"/>
      <c r="SCL392" s="91"/>
      <c r="SCM392" s="91"/>
      <c r="SCN392" s="91"/>
      <c r="SCO392" s="91" t="s">
        <v>218</v>
      </c>
      <c r="SCP392" s="91"/>
      <c r="SCQ392" s="91"/>
      <c r="SCR392" s="91"/>
      <c r="SCS392" s="91"/>
      <c r="SCT392" s="91"/>
      <c r="SCU392" s="91"/>
      <c r="SCV392" s="91"/>
      <c r="SCW392" s="91" t="s">
        <v>218</v>
      </c>
      <c r="SCX392" s="91"/>
      <c r="SCY392" s="91"/>
      <c r="SCZ392" s="91"/>
      <c r="SDA392" s="91"/>
      <c r="SDB392" s="91"/>
      <c r="SDC392" s="91"/>
      <c r="SDD392" s="91"/>
      <c r="SDE392" s="91" t="s">
        <v>218</v>
      </c>
      <c r="SDF392" s="91"/>
      <c r="SDG392" s="91"/>
      <c r="SDH392" s="91"/>
      <c r="SDI392" s="91"/>
      <c r="SDJ392" s="91"/>
      <c r="SDK392" s="91"/>
      <c r="SDL392" s="91"/>
      <c r="SDM392" s="91" t="s">
        <v>218</v>
      </c>
      <c r="SDN392" s="91"/>
      <c r="SDO392" s="91"/>
      <c r="SDP392" s="91"/>
      <c r="SDQ392" s="91"/>
      <c r="SDR392" s="91"/>
      <c r="SDS392" s="91"/>
      <c r="SDT392" s="91"/>
      <c r="SDU392" s="91" t="s">
        <v>218</v>
      </c>
      <c r="SDV392" s="91"/>
      <c r="SDW392" s="91"/>
      <c r="SDX392" s="91"/>
      <c r="SDY392" s="91"/>
      <c r="SDZ392" s="91"/>
      <c r="SEA392" s="91"/>
      <c r="SEB392" s="91"/>
      <c r="SEC392" s="91" t="s">
        <v>218</v>
      </c>
      <c r="SED392" s="91"/>
      <c r="SEE392" s="91"/>
      <c r="SEF392" s="91"/>
      <c r="SEG392" s="91"/>
      <c r="SEH392" s="91"/>
      <c r="SEI392" s="91"/>
      <c r="SEJ392" s="91"/>
      <c r="SEK392" s="91" t="s">
        <v>218</v>
      </c>
      <c r="SEL392" s="91"/>
      <c r="SEM392" s="91"/>
      <c r="SEN392" s="91"/>
      <c r="SEO392" s="91"/>
      <c r="SEP392" s="91"/>
      <c r="SEQ392" s="91"/>
      <c r="SER392" s="91"/>
      <c r="SES392" s="91" t="s">
        <v>218</v>
      </c>
      <c r="SET392" s="91"/>
      <c r="SEU392" s="91"/>
      <c r="SEV392" s="91"/>
      <c r="SEW392" s="91"/>
      <c r="SEX392" s="91"/>
      <c r="SEY392" s="91"/>
      <c r="SEZ392" s="91"/>
      <c r="SFA392" s="91" t="s">
        <v>218</v>
      </c>
      <c r="SFB392" s="91"/>
      <c r="SFC392" s="91"/>
      <c r="SFD392" s="91"/>
      <c r="SFE392" s="91"/>
      <c r="SFF392" s="91"/>
      <c r="SFG392" s="91"/>
      <c r="SFH392" s="91"/>
      <c r="SFI392" s="91" t="s">
        <v>218</v>
      </c>
      <c r="SFJ392" s="91"/>
      <c r="SFK392" s="91"/>
      <c r="SFL392" s="91"/>
      <c r="SFM392" s="91"/>
      <c r="SFN392" s="91"/>
      <c r="SFO392" s="91"/>
      <c r="SFP392" s="91"/>
      <c r="SFQ392" s="91" t="s">
        <v>218</v>
      </c>
      <c r="SFR392" s="91"/>
      <c r="SFS392" s="91"/>
      <c r="SFT392" s="91"/>
      <c r="SFU392" s="91"/>
      <c r="SFV392" s="91"/>
      <c r="SFW392" s="91"/>
      <c r="SFX392" s="91"/>
      <c r="SFY392" s="91" t="s">
        <v>218</v>
      </c>
      <c r="SFZ392" s="91"/>
      <c r="SGA392" s="91"/>
      <c r="SGB392" s="91"/>
      <c r="SGC392" s="91"/>
      <c r="SGD392" s="91"/>
      <c r="SGE392" s="91"/>
      <c r="SGF392" s="91"/>
      <c r="SGG392" s="91" t="s">
        <v>218</v>
      </c>
      <c r="SGH392" s="91"/>
      <c r="SGI392" s="91"/>
      <c r="SGJ392" s="91"/>
      <c r="SGK392" s="91"/>
      <c r="SGL392" s="91"/>
      <c r="SGM392" s="91"/>
      <c r="SGN392" s="91"/>
      <c r="SGO392" s="91" t="s">
        <v>218</v>
      </c>
      <c r="SGP392" s="91"/>
      <c r="SGQ392" s="91"/>
      <c r="SGR392" s="91"/>
      <c r="SGS392" s="91"/>
      <c r="SGT392" s="91"/>
      <c r="SGU392" s="91"/>
      <c r="SGV392" s="91"/>
      <c r="SGW392" s="91" t="s">
        <v>218</v>
      </c>
      <c r="SGX392" s="91"/>
      <c r="SGY392" s="91"/>
      <c r="SGZ392" s="91"/>
      <c r="SHA392" s="91"/>
      <c r="SHB392" s="91"/>
      <c r="SHC392" s="91"/>
      <c r="SHD392" s="91"/>
      <c r="SHE392" s="91" t="s">
        <v>218</v>
      </c>
      <c r="SHF392" s="91"/>
      <c r="SHG392" s="91"/>
      <c r="SHH392" s="91"/>
      <c r="SHI392" s="91"/>
      <c r="SHJ392" s="91"/>
      <c r="SHK392" s="91"/>
      <c r="SHL392" s="91"/>
      <c r="SHM392" s="91" t="s">
        <v>218</v>
      </c>
      <c r="SHN392" s="91"/>
      <c r="SHO392" s="91"/>
      <c r="SHP392" s="91"/>
      <c r="SHQ392" s="91"/>
      <c r="SHR392" s="91"/>
      <c r="SHS392" s="91"/>
      <c r="SHT392" s="91"/>
      <c r="SHU392" s="91" t="s">
        <v>218</v>
      </c>
      <c r="SHV392" s="91"/>
      <c r="SHW392" s="91"/>
      <c r="SHX392" s="91"/>
      <c r="SHY392" s="91"/>
      <c r="SHZ392" s="91"/>
      <c r="SIA392" s="91"/>
      <c r="SIB392" s="91"/>
      <c r="SIC392" s="91" t="s">
        <v>218</v>
      </c>
      <c r="SID392" s="91"/>
      <c r="SIE392" s="91"/>
      <c r="SIF392" s="91"/>
      <c r="SIG392" s="91"/>
      <c r="SIH392" s="91"/>
      <c r="SII392" s="91"/>
      <c r="SIJ392" s="91"/>
      <c r="SIK392" s="91" t="s">
        <v>218</v>
      </c>
      <c r="SIL392" s="91"/>
      <c r="SIM392" s="91"/>
      <c r="SIN392" s="91"/>
      <c r="SIO392" s="91"/>
      <c r="SIP392" s="91"/>
      <c r="SIQ392" s="91"/>
      <c r="SIR392" s="91"/>
      <c r="SIS392" s="91" t="s">
        <v>218</v>
      </c>
      <c r="SIT392" s="91"/>
      <c r="SIU392" s="91"/>
      <c r="SIV392" s="91"/>
      <c r="SIW392" s="91"/>
      <c r="SIX392" s="91"/>
      <c r="SIY392" s="91"/>
      <c r="SIZ392" s="91"/>
      <c r="SJA392" s="91" t="s">
        <v>218</v>
      </c>
      <c r="SJB392" s="91"/>
      <c r="SJC392" s="91"/>
      <c r="SJD392" s="91"/>
      <c r="SJE392" s="91"/>
      <c r="SJF392" s="91"/>
      <c r="SJG392" s="91"/>
      <c r="SJH392" s="91"/>
      <c r="SJI392" s="91" t="s">
        <v>218</v>
      </c>
      <c r="SJJ392" s="91"/>
      <c r="SJK392" s="91"/>
      <c r="SJL392" s="91"/>
      <c r="SJM392" s="91"/>
      <c r="SJN392" s="91"/>
      <c r="SJO392" s="91"/>
      <c r="SJP392" s="91"/>
      <c r="SJQ392" s="91" t="s">
        <v>218</v>
      </c>
      <c r="SJR392" s="91"/>
      <c r="SJS392" s="91"/>
      <c r="SJT392" s="91"/>
      <c r="SJU392" s="91"/>
      <c r="SJV392" s="91"/>
      <c r="SJW392" s="91"/>
      <c r="SJX392" s="91"/>
      <c r="SJY392" s="91" t="s">
        <v>218</v>
      </c>
      <c r="SJZ392" s="91"/>
      <c r="SKA392" s="91"/>
      <c r="SKB392" s="91"/>
      <c r="SKC392" s="91"/>
      <c r="SKD392" s="91"/>
      <c r="SKE392" s="91"/>
      <c r="SKF392" s="91"/>
      <c r="SKG392" s="91" t="s">
        <v>218</v>
      </c>
      <c r="SKH392" s="91"/>
      <c r="SKI392" s="91"/>
      <c r="SKJ392" s="91"/>
      <c r="SKK392" s="91"/>
      <c r="SKL392" s="91"/>
      <c r="SKM392" s="91"/>
      <c r="SKN392" s="91"/>
      <c r="SKO392" s="91" t="s">
        <v>218</v>
      </c>
      <c r="SKP392" s="91"/>
      <c r="SKQ392" s="91"/>
      <c r="SKR392" s="91"/>
      <c r="SKS392" s="91"/>
      <c r="SKT392" s="91"/>
      <c r="SKU392" s="91"/>
      <c r="SKV392" s="91"/>
      <c r="SKW392" s="91" t="s">
        <v>218</v>
      </c>
      <c r="SKX392" s="91"/>
      <c r="SKY392" s="91"/>
      <c r="SKZ392" s="91"/>
      <c r="SLA392" s="91"/>
      <c r="SLB392" s="91"/>
      <c r="SLC392" s="91"/>
      <c r="SLD392" s="91"/>
      <c r="SLE392" s="91" t="s">
        <v>218</v>
      </c>
      <c r="SLF392" s="91"/>
      <c r="SLG392" s="91"/>
      <c r="SLH392" s="91"/>
      <c r="SLI392" s="91"/>
      <c r="SLJ392" s="91"/>
      <c r="SLK392" s="91"/>
      <c r="SLL392" s="91"/>
      <c r="SLM392" s="91" t="s">
        <v>218</v>
      </c>
      <c r="SLN392" s="91"/>
      <c r="SLO392" s="91"/>
      <c r="SLP392" s="91"/>
      <c r="SLQ392" s="91"/>
      <c r="SLR392" s="91"/>
      <c r="SLS392" s="91"/>
      <c r="SLT392" s="91"/>
      <c r="SLU392" s="91" t="s">
        <v>218</v>
      </c>
      <c r="SLV392" s="91"/>
      <c r="SLW392" s="91"/>
      <c r="SLX392" s="91"/>
      <c r="SLY392" s="91"/>
      <c r="SLZ392" s="91"/>
      <c r="SMA392" s="91"/>
      <c r="SMB392" s="91"/>
      <c r="SMC392" s="91" t="s">
        <v>218</v>
      </c>
      <c r="SMD392" s="91"/>
      <c r="SME392" s="91"/>
      <c r="SMF392" s="91"/>
      <c r="SMG392" s="91"/>
      <c r="SMH392" s="91"/>
      <c r="SMI392" s="91"/>
      <c r="SMJ392" s="91"/>
      <c r="SMK392" s="91" t="s">
        <v>218</v>
      </c>
      <c r="SML392" s="91"/>
      <c r="SMM392" s="91"/>
      <c r="SMN392" s="91"/>
      <c r="SMO392" s="91"/>
      <c r="SMP392" s="91"/>
      <c r="SMQ392" s="91"/>
      <c r="SMR392" s="91"/>
      <c r="SMS392" s="91" t="s">
        <v>218</v>
      </c>
      <c r="SMT392" s="91"/>
      <c r="SMU392" s="91"/>
      <c r="SMV392" s="91"/>
      <c r="SMW392" s="91"/>
      <c r="SMX392" s="91"/>
      <c r="SMY392" s="91"/>
      <c r="SMZ392" s="91"/>
      <c r="SNA392" s="91" t="s">
        <v>218</v>
      </c>
      <c r="SNB392" s="91"/>
      <c r="SNC392" s="91"/>
      <c r="SND392" s="91"/>
      <c r="SNE392" s="91"/>
      <c r="SNF392" s="91"/>
      <c r="SNG392" s="91"/>
      <c r="SNH392" s="91"/>
      <c r="SNI392" s="91" t="s">
        <v>218</v>
      </c>
      <c r="SNJ392" s="91"/>
      <c r="SNK392" s="91"/>
      <c r="SNL392" s="91"/>
      <c r="SNM392" s="91"/>
      <c r="SNN392" s="91"/>
      <c r="SNO392" s="91"/>
      <c r="SNP392" s="91"/>
      <c r="SNQ392" s="91" t="s">
        <v>218</v>
      </c>
      <c r="SNR392" s="91"/>
      <c r="SNS392" s="91"/>
      <c r="SNT392" s="91"/>
      <c r="SNU392" s="91"/>
      <c r="SNV392" s="91"/>
      <c r="SNW392" s="91"/>
      <c r="SNX392" s="91"/>
      <c r="SNY392" s="91" t="s">
        <v>218</v>
      </c>
      <c r="SNZ392" s="91"/>
      <c r="SOA392" s="91"/>
      <c r="SOB392" s="91"/>
      <c r="SOC392" s="91"/>
      <c r="SOD392" s="91"/>
      <c r="SOE392" s="91"/>
      <c r="SOF392" s="91"/>
      <c r="SOG392" s="91" t="s">
        <v>218</v>
      </c>
      <c r="SOH392" s="91"/>
      <c r="SOI392" s="91"/>
      <c r="SOJ392" s="91"/>
      <c r="SOK392" s="91"/>
      <c r="SOL392" s="91"/>
      <c r="SOM392" s="91"/>
      <c r="SON392" s="91"/>
      <c r="SOO392" s="91" t="s">
        <v>218</v>
      </c>
      <c r="SOP392" s="91"/>
      <c r="SOQ392" s="91"/>
      <c r="SOR392" s="91"/>
      <c r="SOS392" s="91"/>
      <c r="SOT392" s="91"/>
      <c r="SOU392" s="91"/>
      <c r="SOV392" s="91"/>
      <c r="SOW392" s="91" t="s">
        <v>218</v>
      </c>
      <c r="SOX392" s="91"/>
      <c r="SOY392" s="91"/>
      <c r="SOZ392" s="91"/>
      <c r="SPA392" s="91"/>
      <c r="SPB392" s="91"/>
      <c r="SPC392" s="91"/>
      <c r="SPD392" s="91"/>
      <c r="SPE392" s="91" t="s">
        <v>218</v>
      </c>
      <c r="SPF392" s="91"/>
      <c r="SPG392" s="91"/>
      <c r="SPH392" s="91"/>
      <c r="SPI392" s="91"/>
      <c r="SPJ392" s="91"/>
      <c r="SPK392" s="91"/>
      <c r="SPL392" s="91"/>
      <c r="SPM392" s="91" t="s">
        <v>218</v>
      </c>
      <c r="SPN392" s="91"/>
      <c r="SPO392" s="91"/>
      <c r="SPP392" s="91"/>
      <c r="SPQ392" s="91"/>
      <c r="SPR392" s="91"/>
      <c r="SPS392" s="91"/>
      <c r="SPT392" s="91"/>
      <c r="SPU392" s="91" t="s">
        <v>218</v>
      </c>
      <c r="SPV392" s="91"/>
      <c r="SPW392" s="91"/>
      <c r="SPX392" s="91"/>
      <c r="SPY392" s="91"/>
      <c r="SPZ392" s="91"/>
      <c r="SQA392" s="91"/>
      <c r="SQB392" s="91"/>
      <c r="SQC392" s="91" t="s">
        <v>218</v>
      </c>
      <c r="SQD392" s="91"/>
      <c r="SQE392" s="91"/>
      <c r="SQF392" s="91"/>
      <c r="SQG392" s="91"/>
      <c r="SQH392" s="91"/>
      <c r="SQI392" s="91"/>
      <c r="SQJ392" s="91"/>
      <c r="SQK392" s="91" t="s">
        <v>218</v>
      </c>
      <c r="SQL392" s="91"/>
      <c r="SQM392" s="91"/>
      <c r="SQN392" s="91"/>
      <c r="SQO392" s="91"/>
      <c r="SQP392" s="91"/>
      <c r="SQQ392" s="91"/>
      <c r="SQR392" s="91"/>
      <c r="SQS392" s="91" t="s">
        <v>218</v>
      </c>
      <c r="SQT392" s="91"/>
      <c r="SQU392" s="91"/>
      <c r="SQV392" s="91"/>
      <c r="SQW392" s="91"/>
      <c r="SQX392" s="91"/>
      <c r="SQY392" s="91"/>
      <c r="SQZ392" s="91"/>
      <c r="SRA392" s="91" t="s">
        <v>218</v>
      </c>
      <c r="SRB392" s="91"/>
      <c r="SRC392" s="91"/>
      <c r="SRD392" s="91"/>
      <c r="SRE392" s="91"/>
      <c r="SRF392" s="91"/>
      <c r="SRG392" s="91"/>
      <c r="SRH392" s="91"/>
      <c r="SRI392" s="91" t="s">
        <v>218</v>
      </c>
      <c r="SRJ392" s="91"/>
      <c r="SRK392" s="91"/>
      <c r="SRL392" s="91"/>
      <c r="SRM392" s="91"/>
      <c r="SRN392" s="91"/>
      <c r="SRO392" s="91"/>
      <c r="SRP392" s="91"/>
      <c r="SRQ392" s="91" t="s">
        <v>218</v>
      </c>
      <c r="SRR392" s="91"/>
      <c r="SRS392" s="91"/>
      <c r="SRT392" s="91"/>
      <c r="SRU392" s="91"/>
      <c r="SRV392" s="91"/>
      <c r="SRW392" s="91"/>
      <c r="SRX392" s="91"/>
      <c r="SRY392" s="91" t="s">
        <v>218</v>
      </c>
      <c r="SRZ392" s="91"/>
      <c r="SSA392" s="91"/>
      <c r="SSB392" s="91"/>
      <c r="SSC392" s="91"/>
      <c r="SSD392" s="91"/>
      <c r="SSE392" s="91"/>
      <c r="SSF392" s="91"/>
      <c r="SSG392" s="91" t="s">
        <v>218</v>
      </c>
      <c r="SSH392" s="91"/>
      <c r="SSI392" s="91"/>
      <c r="SSJ392" s="91"/>
      <c r="SSK392" s="91"/>
      <c r="SSL392" s="91"/>
      <c r="SSM392" s="91"/>
      <c r="SSN392" s="91"/>
      <c r="SSO392" s="91" t="s">
        <v>218</v>
      </c>
      <c r="SSP392" s="91"/>
      <c r="SSQ392" s="91"/>
      <c r="SSR392" s="91"/>
      <c r="SSS392" s="91"/>
      <c r="SST392" s="91"/>
      <c r="SSU392" s="91"/>
      <c r="SSV392" s="91"/>
      <c r="SSW392" s="91" t="s">
        <v>218</v>
      </c>
      <c r="SSX392" s="91"/>
      <c r="SSY392" s="91"/>
      <c r="SSZ392" s="91"/>
      <c r="STA392" s="91"/>
      <c r="STB392" s="91"/>
      <c r="STC392" s="91"/>
      <c r="STD392" s="91"/>
      <c r="STE392" s="91" t="s">
        <v>218</v>
      </c>
      <c r="STF392" s="91"/>
      <c r="STG392" s="91"/>
      <c r="STH392" s="91"/>
      <c r="STI392" s="91"/>
      <c r="STJ392" s="91"/>
      <c r="STK392" s="91"/>
      <c r="STL392" s="91"/>
      <c r="STM392" s="91" t="s">
        <v>218</v>
      </c>
      <c r="STN392" s="91"/>
      <c r="STO392" s="91"/>
      <c r="STP392" s="91"/>
      <c r="STQ392" s="91"/>
      <c r="STR392" s="91"/>
      <c r="STS392" s="91"/>
      <c r="STT392" s="91"/>
      <c r="STU392" s="91" t="s">
        <v>218</v>
      </c>
      <c r="STV392" s="91"/>
      <c r="STW392" s="91"/>
      <c r="STX392" s="91"/>
      <c r="STY392" s="91"/>
      <c r="STZ392" s="91"/>
      <c r="SUA392" s="91"/>
      <c r="SUB392" s="91"/>
      <c r="SUC392" s="91" t="s">
        <v>218</v>
      </c>
      <c r="SUD392" s="91"/>
      <c r="SUE392" s="91"/>
      <c r="SUF392" s="91"/>
      <c r="SUG392" s="91"/>
      <c r="SUH392" s="91"/>
      <c r="SUI392" s="91"/>
      <c r="SUJ392" s="91"/>
      <c r="SUK392" s="91" t="s">
        <v>218</v>
      </c>
      <c r="SUL392" s="91"/>
      <c r="SUM392" s="91"/>
      <c r="SUN392" s="91"/>
      <c r="SUO392" s="91"/>
      <c r="SUP392" s="91"/>
      <c r="SUQ392" s="91"/>
      <c r="SUR392" s="91"/>
      <c r="SUS392" s="91" t="s">
        <v>218</v>
      </c>
      <c r="SUT392" s="91"/>
      <c r="SUU392" s="91"/>
      <c r="SUV392" s="91"/>
      <c r="SUW392" s="91"/>
      <c r="SUX392" s="91"/>
      <c r="SUY392" s="91"/>
      <c r="SUZ392" s="91"/>
      <c r="SVA392" s="91" t="s">
        <v>218</v>
      </c>
      <c r="SVB392" s="91"/>
      <c r="SVC392" s="91"/>
      <c r="SVD392" s="91"/>
      <c r="SVE392" s="91"/>
      <c r="SVF392" s="91"/>
      <c r="SVG392" s="91"/>
      <c r="SVH392" s="91"/>
      <c r="SVI392" s="91" t="s">
        <v>218</v>
      </c>
      <c r="SVJ392" s="91"/>
      <c r="SVK392" s="91"/>
      <c r="SVL392" s="91"/>
      <c r="SVM392" s="91"/>
      <c r="SVN392" s="91"/>
      <c r="SVO392" s="91"/>
      <c r="SVP392" s="91"/>
      <c r="SVQ392" s="91" t="s">
        <v>218</v>
      </c>
      <c r="SVR392" s="91"/>
      <c r="SVS392" s="91"/>
      <c r="SVT392" s="91"/>
      <c r="SVU392" s="91"/>
      <c r="SVV392" s="91"/>
      <c r="SVW392" s="91"/>
      <c r="SVX392" s="91"/>
      <c r="SVY392" s="91" t="s">
        <v>218</v>
      </c>
      <c r="SVZ392" s="91"/>
      <c r="SWA392" s="91"/>
      <c r="SWB392" s="91"/>
      <c r="SWC392" s="91"/>
      <c r="SWD392" s="91"/>
      <c r="SWE392" s="91"/>
      <c r="SWF392" s="91"/>
      <c r="SWG392" s="91" t="s">
        <v>218</v>
      </c>
      <c r="SWH392" s="91"/>
      <c r="SWI392" s="91"/>
      <c r="SWJ392" s="91"/>
      <c r="SWK392" s="91"/>
      <c r="SWL392" s="91"/>
      <c r="SWM392" s="91"/>
      <c r="SWN392" s="91"/>
      <c r="SWO392" s="91" t="s">
        <v>218</v>
      </c>
      <c r="SWP392" s="91"/>
      <c r="SWQ392" s="91"/>
      <c r="SWR392" s="91"/>
      <c r="SWS392" s="91"/>
      <c r="SWT392" s="91"/>
      <c r="SWU392" s="91"/>
      <c r="SWV392" s="91"/>
      <c r="SWW392" s="91" t="s">
        <v>218</v>
      </c>
      <c r="SWX392" s="91"/>
      <c r="SWY392" s="91"/>
      <c r="SWZ392" s="91"/>
      <c r="SXA392" s="91"/>
      <c r="SXB392" s="91"/>
      <c r="SXC392" s="91"/>
      <c r="SXD392" s="91"/>
      <c r="SXE392" s="91" t="s">
        <v>218</v>
      </c>
      <c r="SXF392" s="91"/>
      <c r="SXG392" s="91"/>
      <c r="SXH392" s="91"/>
      <c r="SXI392" s="91"/>
      <c r="SXJ392" s="91"/>
      <c r="SXK392" s="91"/>
      <c r="SXL392" s="91"/>
      <c r="SXM392" s="91" t="s">
        <v>218</v>
      </c>
      <c r="SXN392" s="91"/>
      <c r="SXO392" s="91"/>
      <c r="SXP392" s="91"/>
      <c r="SXQ392" s="91"/>
      <c r="SXR392" s="91"/>
      <c r="SXS392" s="91"/>
      <c r="SXT392" s="91"/>
      <c r="SXU392" s="91" t="s">
        <v>218</v>
      </c>
      <c r="SXV392" s="91"/>
      <c r="SXW392" s="91"/>
      <c r="SXX392" s="91"/>
      <c r="SXY392" s="91"/>
      <c r="SXZ392" s="91"/>
      <c r="SYA392" s="91"/>
      <c r="SYB392" s="91"/>
      <c r="SYC392" s="91" t="s">
        <v>218</v>
      </c>
      <c r="SYD392" s="91"/>
      <c r="SYE392" s="91"/>
      <c r="SYF392" s="91"/>
      <c r="SYG392" s="91"/>
      <c r="SYH392" s="91"/>
      <c r="SYI392" s="91"/>
      <c r="SYJ392" s="91"/>
      <c r="SYK392" s="91" t="s">
        <v>218</v>
      </c>
      <c r="SYL392" s="91"/>
      <c r="SYM392" s="91"/>
      <c r="SYN392" s="91"/>
      <c r="SYO392" s="91"/>
      <c r="SYP392" s="91"/>
      <c r="SYQ392" s="91"/>
      <c r="SYR392" s="91"/>
      <c r="SYS392" s="91" t="s">
        <v>218</v>
      </c>
      <c r="SYT392" s="91"/>
      <c r="SYU392" s="91"/>
      <c r="SYV392" s="91"/>
      <c r="SYW392" s="91"/>
      <c r="SYX392" s="91"/>
      <c r="SYY392" s="91"/>
      <c r="SYZ392" s="91"/>
      <c r="SZA392" s="91" t="s">
        <v>218</v>
      </c>
      <c r="SZB392" s="91"/>
      <c r="SZC392" s="91"/>
      <c r="SZD392" s="91"/>
      <c r="SZE392" s="91"/>
      <c r="SZF392" s="91"/>
      <c r="SZG392" s="91"/>
      <c r="SZH392" s="91"/>
      <c r="SZI392" s="91" t="s">
        <v>218</v>
      </c>
      <c r="SZJ392" s="91"/>
      <c r="SZK392" s="91"/>
      <c r="SZL392" s="91"/>
      <c r="SZM392" s="91"/>
      <c r="SZN392" s="91"/>
      <c r="SZO392" s="91"/>
      <c r="SZP392" s="91"/>
      <c r="SZQ392" s="91" t="s">
        <v>218</v>
      </c>
      <c r="SZR392" s="91"/>
      <c r="SZS392" s="91"/>
      <c r="SZT392" s="91"/>
      <c r="SZU392" s="91"/>
      <c r="SZV392" s="91"/>
      <c r="SZW392" s="91"/>
      <c r="SZX392" s="91"/>
      <c r="SZY392" s="91" t="s">
        <v>218</v>
      </c>
      <c r="SZZ392" s="91"/>
      <c r="TAA392" s="91"/>
      <c r="TAB392" s="91"/>
      <c r="TAC392" s="91"/>
      <c r="TAD392" s="91"/>
      <c r="TAE392" s="91"/>
      <c r="TAF392" s="91"/>
      <c r="TAG392" s="91" t="s">
        <v>218</v>
      </c>
      <c r="TAH392" s="91"/>
      <c r="TAI392" s="91"/>
      <c r="TAJ392" s="91"/>
      <c r="TAK392" s="91"/>
      <c r="TAL392" s="91"/>
      <c r="TAM392" s="91"/>
      <c r="TAN392" s="91"/>
      <c r="TAO392" s="91" t="s">
        <v>218</v>
      </c>
      <c r="TAP392" s="91"/>
      <c r="TAQ392" s="91"/>
      <c r="TAR392" s="91"/>
      <c r="TAS392" s="91"/>
      <c r="TAT392" s="91"/>
      <c r="TAU392" s="91"/>
      <c r="TAV392" s="91"/>
      <c r="TAW392" s="91" t="s">
        <v>218</v>
      </c>
      <c r="TAX392" s="91"/>
      <c r="TAY392" s="91"/>
      <c r="TAZ392" s="91"/>
      <c r="TBA392" s="91"/>
      <c r="TBB392" s="91"/>
      <c r="TBC392" s="91"/>
      <c r="TBD392" s="91"/>
      <c r="TBE392" s="91" t="s">
        <v>218</v>
      </c>
      <c r="TBF392" s="91"/>
      <c r="TBG392" s="91"/>
      <c r="TBH392" s="91"/>
      <c r="TBI392" s="91"/>
      <c r="TBJ392" s="91"/>
      <c r="TBK392" s="91"/>
      <c r="TBL392" s="91"/>
      <c r="TBM392" s="91" t="s">
        <v>218</v>
      </c>
      <c r="TBN392" s="91"/>
      <c r="TBO392" s="91"/>
      <c r="TBP392" s="91"/>
      <c r="TBQ392" s="91"/>
      <c r="TBR392" s="91"/>
      <c r="TBS392" s="91"/>
      <c r="TBT392" s="91"/>
      <c r="TBU392" s="91" t="s">
        <v>218</v>
      </c>
      <c r="TBV392" s="91"/>
      <c r="TBW392" s="91"/>
      <c r="TBX392" s="91"/>
      <c r="TBY392" s="91"/>
      <c r="TBZ392" s="91"/>
      <c r="TCA392" s="91"/>
      <c r="TCB392" s="91"/>
      <c r="TCC392" s="91" t="s">
        <v>218</v>
      </c>
      <c r="TCD392" s="91"/>
      <c r="TCE392" s="91"/>
      <c r="TCF392" s="91"/>
      <c r="TCG392" s="91"/>
      <c r="TCH392" s="91"/>
      <c r="TCI392" s="91"/>
      <c r="TCJ392" s="91"/>
      <c r="TCK392" s="91" t="s">
        <v>218</v>
      </c>
      <c r="TCL392" s="91"/>
      <c r="TCM392" s="91"/>
      <c r="TCN392" s="91"/>
      <c r="TCO392" s="91"/>
      <c r="TCP392" s="91"/>
      <c r="TCQ392" s="91"/>
      <c r="TCR392" s="91"/>
      <c r="TCS392" s="91" t="s">
        <v>218</v>
      </c>
      <c r="TCT392" s="91"/>
      <c r="TCU392" s="91"/>
      <c r="TCV392" s="91"/>
      <c r="TCW392" s="91"/>
      <c r="TCX392" s="91"/>
      <c r="TCY392" s="91"/>
      <c r="TCZ392" s="91"/>
      <c r="TDA392" s="91" t="s">
        <v>218</v>
      </c>
      <c r="TDB392" s="91"/>
      <c r="TDC392" s="91"/>
      <c r="TDD392" s="91"/>
      <c r="TDE392" s="91"/>
      <c r="TDF392" s="91"/>
      <c r="TDG392" s="91"/>
      <c r="TDH392" s="91"/>
      <c r="TDI392" s="91" t="s">
        <v>218</v>
      </c>
      <c r="TDJ392" s="91"/>
      <c r="TDK392" s="91"/>
      <c r="TDL392" s="91"/>
      <c r="TDM392" s="91"/>
      <c r="TDN392" s="91"/>
      <c r="TDO392" s="91"/>
      <c r="TDP392" s="91"/>
      <c r="TDQ392" s="91" t="s">
        <v>218</v>
      </c>
      <c r="TDR392" s="91"/>
      <c r="TDS392" s="91"/>
      <c r="TDT392" s="91"/>
      <c r="TDU392" s="91"/>
      <c r="TDV392" s="91"/>
      <c r="TDW392" s="91"/>
      <c r="TDX392" s="91"/>
      <c r="TDY392" s="91" t="s">
        <v>218</v>
      </c>
      <c r="TDZ392" s="91"/>
      <c r="TEA392" s="91"/>
      <c r="TEB392" s="91"/>
      <c r="TEC392" s="91"/>
      <c r="TED392" s="91"/>
      <c r="TEE392" s="91"/>
      <c r="TEF392" s="91"/>
      <c r="TEG392" s="91" t="s">
        <v>218</v>
      </c>
      <c r="TEH392" s="91"/>
      <c r="TEI392" s="91"/>
      <c r="TEJ392" s="91"/>
      <c r="TEK392" s="91"/>
      <c r="TEL392" s="91"/>
      <c r="TEM392" s="91"/>
      <c r="TEN392" s="91"/>
      <c r="TEO392" s="91" t="s">
        <v>218</v>
      </c>
      <c r="TEP392" s="91"/>
      <c r="TEQ392" s="91"/>
      <c r="TER392" s="91"/>
      <c r="TES392" s="91"/>
      <c r="TET392" s="91"/>
      <c r="TEU392" s="91"/>
      <c r="TEV392" s="91"/>
      <c r="TEW392" s="91" t="s">
        <v>218</v>
      </c>
      <c r="TEX392" s="91"/>
      <c r="TEY392" s="91"/>
      <c r="TEZ392" s="91"/>
      <c r="TFA392" s="91"/>
      <c r="TFB392" s="91"/>
      <c r="TFC392" s="91"/>
      <c r="TFD392" s="91"/>
      <c r="TFE392" s="91" t="s">
        <v>218</v>
      </c>
      <c r="TFF392" s="91"/>
      <c r="TFG392" s="91"/>
      <c r="TFH392" s="91"/>
      <c r="TFI392" s="91"/>
      <c r="TFJ392" s="91"/>
      <c r="TFK392" s="91"/>
      <c r="TFL392" s="91"/>
      <c r="TFM392" s="91" t="s">
        <v>218</v>
      </c>
      <c r="TFN392" s="91"/>
      <c r="TFO392" s="91"/>
      <c r="TFP392" s="91"/>
      <c r="TFQ392" s="91"/>
      <c r="TFR392" s="91"/>
      <c r="TFS392" s="91"/>
      <c r="TFT392" s="91"/>
      <c r="TFU392" s="91" t="s">
        <v>218</v>
      </c>
      <c r="TFV392" s="91"/>
      <c r="TFW392" s="91"/>
      <c r="TFX392" s="91"/>
      <c r="TFY392" s="91"/>
      <c r="TFZ392" s="91"/>
      <c r="TGA392" s="91"/>
      <c r="TGB392" s="91"/>
      <c r="TGC392" s="91" t="s">
        <v>218</v>
      </c>
      <c r="TGD392" s="91"/>
      <c r="TGE392" s="91"/>
      <c r="TGF392" s="91"/>
      <c r="TGG392" s="91"/>
      <c r="TGH392" s="91"/>
      <c r="TGI392" s="91"/>
      <c r="TGJ392" s="91"/>
      <c r="TGK392" s="91" t="s">
        <v>218</v>
      </c>
      <c r="TGL392" s="91"/>
      <c r="TGM392" s="91"/>
      <c r="TGN392" s="91"/>
      <c r="TGO392" s="91"/>
      <c r="TGP392" s="91"/>
      <c r="TGQ392" s="91"/>
      <c r="TGR392" s="91"/>
      <c r="TGS392" s="91" t="s">
        <v>218</v>
      </c>
      <c r="TGT392" s="91"/>
      <c r="TGU392" s="91"/>
      <c r="TGV392" s="91"/>
      <c r="TGW392" s="91"/>
      <c r="TGX392" s="91"/>
      <c r="TGY392" s="91"/>
      <c r="TGZ392" s="91"/>
      <c r="THA392" s="91" t="s">
        <v>218</v>
      </c>
      <c r="THB392" s="91"/>
      <c r="THC392" s="91"/>
      <c r="THD392" s="91"/>
      <c r="THE392" s="91"/>
      <c r="THF392" s="91"/>
      <c r="THG392" s="91"/>
      <c r="THH392" s="91"/>
      <c r="THI392" s="91" t="s">
        <v>218</v>
      </c>
      <c r="THJ392" s="91"/>
      <c r="THK392" s="91"/>
      <c r="THL392" s="91"/>
      <c r="THM392" s="91"/>
      <c r="THN392" s="91"/>
      <c r="THO392" s="91"/>
      <c r="THP392" s="91"/>
      <c r="THQ392" s="91" t="s">
        <v>218</v>
      </c>
      <c r="THR392" s="91"/>
      <c r="THS392" s="91"/>
      <c r="THT392" s="91"/>
      <c r="THU392" s="91"/>
      <c r="THV392" s="91"/>
      <c r="THW392" s="91"/>
      <c r="THX392" s="91"/>
      <c r="THY392" s="91" t="s">
        <v>218</v>
      </c>
      <c r="THZ392" s="91"/>
      <c r="TIA392" s="91"/>
      <c r="TIB392" s="91"/>
      <c r="TIC392" s="91"/>
      <c r="TID392" s="91"/>
      <c r="TIE392" s="91"/>
      <c r="TIF392" s="91"/>
      <c r="TIG392" s="91" t="s">
        <v>218</v>
      </c>
      <c r="TIH392" s="91"/>
      <c r="TII392" s="91"/>
      <c r="TIJ392" s="91"/>
      <c r="TIK392" s="91"/>
      <c r="TIL392" s="91"/>
      <c r="TIM392" s="91"/>
      <c r="TIN392" s="91"/>
      <c r="TIO392" s="91" t="s">
        <v>218</v>
      </c>
      <c r="TIP392" s="91"/>
      <c r="TIQ392" s="91"/>
      <c r="TIR392" s="91"/>
      <c r="TIS392" s="91"/>
      <c r="TIT392" s="91"/>
      <c r="TIU392" s="91"/>
      <c r="TIV392" s="91"/>
      <c r="TIW392" s="91" t="s">
        <v>218</v>
      </c>
      <c r="TIX392" s="91"/>
      <c r="TIY392" s="91"/>
      <c r="TIZ392" s="91"/>
      <c r="TJA392" s="91"/>
      <c r="TJB392" s="91"/>
      <c r="TJC392" s="91"/>
      <c r="TJD392" s="91"/>
      <c r="TJE392" s="91" t="s">
        <v>218</v>
      </c>
      <c r="TJF392" s="91"/>
      <c r="TJG392" s="91"/>
      <c r="TJH392" s="91"/>
      <c r="TJI392" s="91"/>
      <c r="TJJ392" s="91"/>
      <c r="TJK392" s="91"/>
      <c r="TJL392" s="91"/>
      <c r="TJM392" s="91" t="s">
        <v>218</v>
      </c>
      <c r="TJN392" s="91"/>
      <c r="TJO392" s="91"/>
      <c r="TJP392" s="91"/>
      <c r="TJQ392" s="91"/>
      <c r="TJR392" s="91"/>
      <c r="TJS392" s="91"/>
      <c r="TJT392" s="91"/>
      <c r="TJU392" s="91" t="s">
        <v>218</v>
      </c>
      <c r="TJV392" s="91"/>
      <c r="TJW392" s="91"/>
      <c r="TJX392" s="91"/>
      <c r="TJY392" s="91"/>
      <c r="TJZ392" s="91"/>
      <c r="TKA392" s="91"/>
      <c r="TKB392" s="91"/>
      <c r="TKC392" s="91" t="s">
        <v>218</v>
      </c>
      <c r="TKD392" s="91"/>
      <c r="TKE392" s="91"/>
      <c r="TKF392" s="91"/>
      <c r="TKG392" s="91"/>
      <c r="TKH392" s="91"/>
      <c r="TKI392" s="91"/>
      <c r="TKJ392" s="91"/>
      <c r="TKK392" s="91" t="s">
        <v>218</v>
      </c>
      <c r="TKL392" s="91"/>
      <c r="TKM392" s="91"/>
      <c r="TKN392" s="91"/>
      <c r="TKO392" s="91"/>
      <c r="TKP392" s="91"/>
      <c r="TKQ392" s="91"/>
      <c r="TKR392" s="91"/>
      <c r="TKS392" s="91" t="s">
        <v>218</v>
      </c>
      <c r="TKT392" s="91"/>
      <c r="TKU392" s="91"/>
      <c r="TKV392" s="91"/>
      <c r="TKW392" s="91"/>
      <c r="TKX392" s="91"/>
      <c r="TKY392" s="91"/>
      <c r="TKZ392" s="91"/>
      <c r="TLA392" s="91" t="s">
        <v>218</v>
      </c>
      <c r="TLB392" s="91"/>
      <c r="TLC392" s="91"/>
      <c r="TLD392" s="91"/>
      <c r="TLE392" s="91"/>
      <c r="TLF392" s="91"/>
      <c r="TLG392" s="91"/>
      <c r="TLH392" s="91"/>
      <c r="TLI392" s="91" t="s">
        <v>218</v>
      </c>
      <c r="TLJ392" s="91"/>
      <c r="TLK392" s="91"/>
      <c r="TLL392" s="91"/>
      <c r="TLM392" s="91"/>
      <c r="TLN392" s="91"/>
      <c r="TLO392" s="91"/>
      <c r="TLP392" s="91"/>
      <c r="TLQ392" s="91" t="s">
        <v>218</v>
      </c>
      <c r="TLR392" s="91"/>
      <c r="TLS392" s="91"/>
      <c r="TLT392" s="91"/>
      <c r="TLU392" s="91"/>
      <c r="TLV392" s="91"/>
      <c r="TLW392" s="91"/>
      <c r="TLX392" s="91"/>
      <c r="TLY392" s="91" t="s">
        <v>218</v>
      </c>
      <c r="TLZ392" s="91"/>
      <c r="TMA392" s="91"/>
      <c r="TMB392" s="91"/>
      <c r="TMC392" s="91"/>
      <c r="TMD392" s="91"/>
      <c r="TME392" s="91"/>
      <c r="TMF392" s="91"/>
      <c r="TMG392" s="91" t="s">
        <v>218</v>
      </c>
      <c r="TMH392" s="91"/>
      <c r="TMI392" s="91"/>
      <c r="TMJ392" s="91"/>
      <c r="TMK392" s="91"/>
      <c r="TML392" s="91"/>
      <c r="TMM392" s="91"/>
      <c r="TMN392" s="91"/>
      <c r="TMO392" s="91" t="s">
        <v>218</v>
      </c>
      <c r="TMP392" s="91"/>
      <c r="TMQ392" s="91"/>
      <c r="TMR392" s="91"/>
      <c r="TMS392" s="91"/>
      <c r="TMT392" s="91"/>
      <c r="TMU392" s="91"/>
      <c r="TMV392" s="91"/>
      <c r="TMW392" s="91" t="s">
        <v>218</v>
      </c>
      <c r="TMX392" s="91"/>
      <c r="TMY392" s="91"/>
      <c r="TMZ392" s="91"/>
      <c r="TNA392" s="91"/>
      <c r="TNB392" s="91"/>
      <c r="TNC392" s="91"/>
      <c r="TND392" s="91"/>
      <c r="TNE392" s="91" t="s">
        <v>218</v>
      </c>
      <c r="TNF392" s="91"/>
      <c r="TNG392" s="91"/>
      <c r="TNH392" s="91"/>
      <c r="TNI392" s="91"/>
      <c r="TNJ392" s="91"/>
      <c r="TNK392" s="91"/>
      <c r="TNL392" s="91"/>
      <c r="TNM392" s="91" t="s">
        <v>218</v>
      </c>
      <c r="TNN392" s="91"/>
      <c r="TNO392" s="91"/>
      <c r="TNP392" s="91"/>
      <c r="TNQ392" s="91"/>
      <c r="TNR392" s="91"/>
      <c r="TNS392" s="91"/>
      <c r="TNT392" s="91"/>
      <c r="TNU392" s="91" t="s">
        <v>218</v>
      </c>
      <c r="TNV392" s="91"/>
      <c r="TNW392" s="91"/>
      <c r="TNX392" s="91"/>
      <c r="TNY392" s="91"/>
      <c r="TNZ392" s="91"/>
      <c r="TOA392" s="91"/>
      <c r="TOB392" s="91"/>
      <c r="TOC392" s="91" t="s">
        <v>218</v>
      </c>
      <c r="TOD392" s="91"/>
      <c r="TOE392" s="91"/>
      <c r="TOF392" s="91"/>
      <c r="TOG392" s="91"/>
      <c r="TOH392" s="91"/>
      <c r="TOI392" s="91"/>
      <c r="TOJ392" s="91"/>
      <c r="TOK392" s="91" t="s">
        <v>218</v>
      </c>
      <c r="TOL392" s="91"/>
      <c r="TOM392" s="91"/>
      <c r="TON392" s="91"/>
      <c r="TOO392" s="91"/>
      <c r="TOP392" s="91"/>
      <c r="TOQ392" s="91"/>
      <c r="TOR392" s="91"/>
      <c r="TOS392" s="91" t="s">
        <v>218</v>
      </c>
      <c r="TOT392" s="91"/>
      <c r="TOU392" s="91"/>
      <c r="TOV392" s="91"/>
      <c r="TOW392" s="91"/>
      <c r="TOX392" s="91"/>
      <c r="TOY392" s="91"/>
      <c r="TOZ392" s="91"/>
      <c r="TPA392" s="91" t="s">
        <v>218</v>
      </c>
      <c r="TPB392" s="91"/>
      <c r="TPC392" s="91"/>
      <c r="TPD392" s="91"/>
      <c r="TPE392" s="91"/>
      <c r="TPF392" s="91"/>
      <c r="TPG392" s="91"/>
      <c r="TPH392" s="91"/>
      <c r="TPI392" s="91" t="s">
        <v>218</v>
      </c>
      <c r="TPJ392" s="91"/>
      <c r="TPK392" s="91"/>
      <c r="TPL392" s="91"/>
      <c r="TPM392" s="91"/>
      <c r="TPN392" s="91"/>
      <c r="TPO392" s="91"/>
      <c r="TPP392" s="91"/>
      <c r="TPQ392" s="91" t="s">
        <v>218</v>
      </c>
      <c r="TPR392" s="91"/>
      <c r="TPS392" s="91"/>
      <c r="TPT392" s="91"/>
      <c r="TPU392" s="91"/>
      <c r="TPV392" s="91"/>
      <c r="TPW392" s="91"/>
      <c r="TPX392" s="91"/>
      <c r="TPY392" s="91" t="s">
        <v>218</v>
      </c>
      <c r="TPZ392" s="91"/>
      <c r="TQA392" s="91"/>
      <c r="TQB392" s="91"/>
      <c r="TQC392" s="91"/>
      <c r="TQD392" s="91"/>
      <c r="TQE392" s="91"/>
      <c r="TQF392" s="91"/>
      <c r="TQG392" s="91" t="s">
        <v>218</v>
      </c>
      <c r="TQH392" s="91"/>
      <c r="TQI392" s="91"/>
      <c r="TQJ392" s="91"/>
      <c r="TQK392" s="91"/>
      <c r="TQL392" s="91"/>
      <c r="TQM392" s="91"/>
      <c r="TQN392" s="91"/>
      <c r="TQO392" s="91" t="s">
        <v>218</v>
      </c>
      <c r="TQP392" s="91"/>
      <c r="TQQ392" s="91"/>
      <c r="TQR392" s="91"/>
      <c r="TQS392" s="91"/>
      <c r="TQT392" s="91"/>
      <c r="TQU392" s="91"/>
      <c r="TQV392" s="91"/>
      <c r="TQW392" s="91" t="s">
        <v>218</v>
      </c>
      <c r="TQX392" s="91"/>
      <c r="TQY392" s="91"/>
      <c r="TQZ392" s="91"/>
      <c r="TRA392" s="91"/>
      <c r="TRB392" s="91"/>
      <c r="TRC392" s="91"/>
      <c r="TRD392" s="91"/>
      <c r="TRE392" s="91" t="s">
        <v>218</v>
      </c>
      <c r="TRF392" s="91"/>
      <c r="TRG392" s="91"/>
      <c r="TRH392" s="91"/>
      <c r="TRI392" s="91"/>
      <c r="TRJ392" s="91"/>
      <c r="TRK392" s="91"/>
      <c r="TRL392" s="91"/>
      <c r="TRM392" s="91" t="s">
        <v>218</v>
      </c>
      <c r="TRN392" s="91"/>
      <c r="TRO392" s="91"/>
      <c r="TRP392" s="91"/>
      <c r="TRQ392" s="91"/>
      <c r="TRR392" s="91"/>
      <c r="TRS392" s="91"/>
      <c r="TRT392" s="91"/>
      <c r="TRU392" s="91" t="s">
        <v>218</v>
      </c>
      <c r="TRV392" s="91"/>
      <c r="TRW392" s="91"/>
      <c r="TRX392" s="91"/>
      <c r="TRY392" s="91"/>
      <c r="TRZ392" s="91"/>
      <c r="TSA392" s="91"/>
      <c r="TSB392" s="91"/>
      <c r="TSC392" s="91" t="s">
        <v>218</v>
      </c>
      <c r="TSD392" s="91"/>
      <c r="TSE392" s="91"/>
      <c r="TSF392" s="91"/>
      <c r="TSG392" s="91"/>
      <c r="TSH392" s="91"/>
      <c r="TSI392" s="91"/>
      <c r="TSJ392" s="91"/>
      <c r="TSK392" s="91" t="s">
        <v>218</v>
      </c>
      <c r="TSL392" s="91"/>
      <c r="TSM392" s="91"/>
      <c r="TSN392" s="91"/>
      <c r="TSO392" s="91"/>
      <c r="TSP392" s="91"/>
      <c r="TSQ392" s="91"/>
      <c r="TSR392" s="91"/>
      <c r="TSS392" s="91" t="s">
        <v>218</v>
      </c>
      <c r="TST392" s="91"/>
      <c r="TSU392" s="91"/>
      <c r="TSV392" s="91"/>
      <c r="TSW392" s="91"/>
      <c r="TSX392" s="91"/>
      <c r="TSY392" s="91"/>
      <c r="TSZ392" s="91"/>
      <c r="TTA392" s="91" t="s">
        <v>218</v>
      </c>
      <c r="TTB392" s="91"/>
      <c r="TTC392" s="91"/>
      <c r="TTD392" s="91"/>
      <c r="TTE392" s="91"/>
      <c r="TTF392" s="91"/>
      <c r="TTG392" s="91"/>
      <c r="TTH392" s="91"/>
      <c r="TTI392" s="91" t="s">
        <v>218</v>
      </c>
      <c r="TTJ392" s="91"/>
      <c r="TTK392" s="91"/>
      <c r="TTL392" s="91"/>
      <c r="TTM392" s="91"/>
      <c r="TTN392" s="91"/>
      <c r="TTO392" s="91"/>
      <c r="TTP392" s="91"/>
      <c r="TTQ392" s="91" t="s">
        <v>218</v>
      </c>
      <c r="TTR392" s="91"/>
      <c r="TTS392" s="91"/>
      <c r="TTT392" s="91"/>
      <c r="TTU392" s="91"/>
      <c r="TTV392" s="91"/>
      <c r="TTW392" s="91"/>
      <c r="TTX392" s="91"/>
      <c r="TTY392" s="91" t="s">
        <v>218</v>
      </c>
      <c r="TTZ392" s="91"/>
      <c r="TUA392" s="91"/>
      <c r="TUB392" s="91"/>
      <c r="TUC392" s="91"/>
      <c r="TUD392" s="91"/>
      <c r="TUE392" s="91"/>
      <c r="TUF392" s="91"/>
      <c r="TUG392" s="91" t="s">
        <v>218</v>
      </c>
      <c r="TUH392" s="91"/>
      <c r="TUI392" s="91"/>
      <c r="TUJ392" s="91"/>
      <c r="TUK392" s="91"/>
      <c r="TUL392" s="91"/>
      <c r="TUM392" s="91"/>
      <c r="TUN392" s="91"/>
      <c r="TUO392" s="91" t="s">
        <v>218</v>
      </c>
      <c r="TUP392" s="91"/>
      <c r="TUQ392" s="91"/>
      <c r="TUR392" s="91"/>
      <c r="TUS392" s="91"/>
      <c r="TUT392" s="91"/>
      <c r="TUU392" s="91"/>
      <c r="TUV392" s="91"/>
      <c r="TUW392" s="91" t="s">
        <v>218</v>
      </c>
      <c r="TUX392" s="91"/>
      <c r="TUY392" s="91"/>
      <c r="TUZ392" s="91"/>
      <c r="TVA392" s="91"/>
      <c r="TVB392" s="91"/>
      <c r="TVC392" s="91"/>
      <c r="TVD392" s="91"/>
      <c r="TVE392" s="91" t="s">
        <v>218</v>
      </c>
      <c r="TVF392" s="91"/>
      <c r="TVG392" s="91"/>
      <c r="TVH392" s="91"/>
      <c r="TVI392" s="91"/>
      <c r="TVJ392" s="91"/>
      <c r="TVK392" s="91"/>
      <c r="TVL392" s="91"/>
      <c r="TVM392" s="91" t="s">
        <v>218</v>
      </c>
      <c r="TVN392" s="91"/>
      <c r="TVO392" s="91"/>
      <c r="TVP392" s="91"/>
      <c r="TVQ392" s="91"/>
      <c r="TVR392" s="91"/>
      <c r="TVS392" s="91"/>
      <c r="TVT392" s="91"/>
      <c r="TVU392" s="91" t="s">
        <v>218</v>
      </c>
      <c r="TVV392" s="91"/>
      <c r="TVW392" s="91"/>
      <c r="TVX392" s="91"/>
      <c r="TVY392" s="91"/>
      <c r="TVZ392" s="91"/>
      <c r="TWA392" s="91"/>
      <c r="TWB392" s="91"/>
      <c r="TWC392" s="91" t="s">
        <v>218</v>
      </c>
      <c r="TWD392" s="91"/>
      <c r="TWE392" s="91"/>
      <c r="TWF392" s="91"/>
      <c r="TWG392" s="91"/>
      <c r="TWH392" s="91"/>
      <c r="TWI392" s="91"/>
      <c r="TWJ392" s="91"/>
      <c r="TWK392" s="91" t="s">
        <v>218</v>
      </c>
      <c r="TWL392" s="91"/>
      <c r="TWM392" s="91"/>
      <c r="TWN392" s="91"/>
      <c r="TWO392" s="91"/>
      <c r="TWP392" s="91"/>
      <c r="TWQ392" s="91"/>
      <c r="TWR392" s="91"/>
      <c r="TWS392" s="91" t="s">
        <v>218</v>
      </c>
      <c r="TWT392" s="91"/>
      <c r="TWU392" s="91"/>
      <c r="TWV392" s="91"/>
      <c r="TWW392" s="91"/>
      <c r="TWX392" s="91"/>
      <c r="TWY392" s="91"/>
      <c r="TWZ392" s="91"/>
      <c r="TXA392" s="91" t="s">
        <v>218</v>
      </c>
      <c r="TXB392" s="91"/>
      <c r="TXC392" s="91"/>
      <c r="TXD392" s="91"/>
      <c r="TXE392" s="91"/>
      <c r="TXF392" s="91"/>
      <c r="TXG392" s="91"/>
      <c r="TXH392" s="91"/>
      <c r="TXI392" s="91" t="s">
        <v>218</v>
      </c>
      <c r="TXJ392" s="91"/>
      <c r="TXK392" s="91"/>
      <c r="TXL392" s="91"/>
      <c r="TXM392" s="91"/>
      <c r="TXN392" s="91"/>
      <c r="TXO392" s="91"/>
      <c r="TXP392" s="91"/>
      <c r="TXQ392" s="91" t="s">
        <v>218</v>
      </c>
      <c r="TXR392" s="91"/>
      <c r="TXS392" s="91"/>
      <c r="TXT392" s="91"/>
      <c r="TXU392" s="91"/>
      <c r="TXV392" s="91"/>
      <c r="TXW392" s="91"/>
      <c r="TXX392" s="91"/>
      <c r="TXY392" s="91" t="s">
        <v>218</v>
      </c>
      <c r="TXZ392" s="91"/>
      <c r="TYA392" s="91"/>
      <c r="TYB392" s="91"/>
      <c r="TYC392" s="91"/>
      <c r="TYD392" s="91"/>
      <c r="TYE392" s="91"/>
      <c r="TYF392" s="91"/>
      <c r="TYG392" s="91" t="s">
        <v>218</v>
      </c>
      <c r="TYH392" s="91"/>
      <c r="TYI392" s="91"/>
      <c r="TYJ392" s="91"/>
      <c r="TYK392" s="91"/>
      <c r="TYL392" s="91"/>
      <c r="TYM392" s="91"/>
      <c r="TYN392" s="91"/>
      <c r="TYO392" s="91" t="s">
        <v>218</v>
      </c>
      <c r="TYP392" s="91"/>
      <c r="TYQ392" s="91"/>
      <c r="TYR392" s="91"/>
      <c r="TYS392" s="91"/>
      <c r="TYT392" s="91"/>
      <c r="TYU392" s="91"/>
      <c r="TYV392" s="91"/>
      <c r="TYW392" s="91" t="s">
        <v>218</v>
      </c>
      <c r="TYX392" s="91"/>
      <c r="TYY392" s="91"/>
      <c r="TYZ392" s="91"/>
      <c r="TZA392" s="91"/>
      <c r="TZB392" s="91"/>
      <c r="TZC392" s="91"/>
      <c r="TZD392" s="91"/>
      <c r="TZE392" s="91" t="s">
        <v>218</v>
      </c>
      <c r="TZF392" s="91"/>
      <c r="TZG392" s="91"/>
      <c r="TZH392" s="91"/>
      <c r="TZI392" s="91"/>
      <c r="TZJ392" s="91"/>
      <c r="TZK392" s="91"/>
      <c r="TZL392" s="91"/>
      <c r="TZM392" s="91" t="s">
        <v>218</v>
      </c>
      <c r="TZN392" s="91"/>
      <c r="TZO392" s="91"/>
      <c r="TZP392" s="91"/>
      <c r="TZQ392" s="91"/>
      <c r="TZR392" s="91"/>
      <c r="TZS392" s="91"/>
      <c r="TZT392" s="91"/>
      <c r="TZU392" s="91" t="s">
        <v>218</v>
      </c>
      <c r="TZV392" s="91"/>
      <c r="TZW392" s="91"/>
      <c r="TZX392" s="91"/>
      <c r="TZY392" s="91"/>
      <c r="TZZ392" s="91"/>
      <c r="UAA392" s="91"/>
      <c r="UAB392" s="91"/>
      <c r="UAC392" s="91" t="s">
        <v>218</v>
      </c>
      <c r="UAD392" s="91"/>
      <c r="UAE392" s="91"/>
      <c r="UAF392" s="91"/>
      <c r="UAG392" s="91"/>
      <c r="UAH392" s="91"/>
      <c r="UAI392" s="91"/>
      <c r="UAJ392" s="91"/>
      <c r="UAK392" s="91" t="s">
        <v>218</v>
      </c>
      <c r="UAL392" s="91"/>
      <c r="UAM392" s="91"/>
      <c r="UAN392" s="91"/>
      <c r="UAO392" s="91"/>
      <c r="UAP392" s="91"/>
      <c r="UAQ392" s="91"/>
      <c r="UAR392" s="91"/>
      <c r="UAS392" s="91" t="s">
        <v>218</v>
      </c>
      <c r="UAT392" s="91"/>
      <c r="UAU392" s="91"/>
      <c r="UAV392" s="91"/>
      <c r="UAW392" s="91"/>
      <c r="UAX392" s="91"/>
      <c r="UAY392" s="91"/>
      <c r="UAZ392" s="91"/>
      <c r="UBA392" s="91" t="s">
        <v>218</v>
      </c>
      <c r="UBB392" s="91"/>
      <c r="UBC392" s="91"/>
      <c r="UBD392" s="91"/>
      <c r="UBE392" s="91"/>
      <c r="UBF392" s="91"/>
      <c r="UBG392" s="91"/>
      <c r="UBH392" s="91"/>
      <c r="UBI392" s="91" t="s">
        <v>218</v>
      </c>
      <c r="UBJ392" s="91"/>
      <c r="UBK392" s="91"/>
      <c r="UBL392" s="91"/>
      <c r="UBM392" s="91"/>
      <c r="UBN392" s="91"/>
      <c r="UBO392" s="91"/>
      <c r="UBP392" s="91"/>
      <c r="UBQ392" s="91" t="s">
        <v>218</v>
      </c>
      <c r="UBR392" s="91"/>
      <c r="UBS392" s="91"/>
      <c r="UBT392" s="91"/>
      <c r="UBU392" s="91"/>
      <c r="UBV392" s="91"/>
      <c r="UBW392" s="91"/>
      <c r="UBX392" s="91"/>
      <c r="UBY392" s="91" t="s">
        <v>218</v>
      </c>
      <c r="UBZ392" s="91"/>
      <c r="UCA392" s="91"/>
      <c r="UCB392" s="91"/>
      <c r="UCC392" s="91"/>
      <c r="UCD392" s="91"/>
      <c r="UCE392" s="91"/>
      <c r="UCF392" s="91"/>
      <c r="UCG392" s="91" t="s">
        <v>218</v>
      </c>
      <c r="UCH392" s="91"/>
      <c r="UCI392" s="91"/>
      <c r="UCJ392" s="91"/>
      <c r="UCK392" s="91"/>
      <c r="UCL392" s="91"/>
      <c r="UCM392" s="91"/>
      <c r="UCN392" s="91"/>
      <c r="UCO392" s="91" t="s">
        <v>218</v>
      </c>
      <c r="UCP392" s="91"/>
      <c r="UCQ392" s="91"/>
      <c r="UCR392" s="91"/>
      <c r="UCS392" s="91"/>
      <c r="UCT392" s="91"/>
      <c r="UCU392" s="91"/>
      <c r="UCV392" s="91"/>
      <c r="UCW392" s="91" t="s">
        <v>218</v>
      </c>
      <c r="UCX392" s="91"/>
      <c r="UCY392" s="91"/>
      <c r="UCZ392" s="91"/>
      <c r="UDA392" s="91"/>
      <c r="UDB392" s="91"/>
      <c r="UDC392" s="91"/>
      <c r="UDD392" s="91"/>
      <c r="UDE392" s="91" t="s">
        <v>218</v>
      </c>
      <c r="UDF392" s="91"/>
      <c r="UDG392" s="91"/>
      <c r="UDH392" s="91"/>
      <c r="UDI392" s="91"/>
      <c r="UDJ392" s="91"/>
      <c r="UDK392" s="91"/>
      <c r="UDL392" s="91"/>
      <c r="UDM392" s="91" t="s">
        <v>218</v>
      </c>
      <c r="UDN392" s="91"/>
      <c r="UDO392" s="91"/>
      <c r="UDP392" s="91"/>
      <c r="UDQ392" s="91"/>
      <c r="UDR392" s="91"/>
      <c r="UDS392" s="91"/>
      <c r="UDT392" s="91"/>
      <c r="UDU392" s="91" t="s">
        <v>218</v>
      </c>
      <c r="UDV392" s="91"/>
      <c r="UDW392" s="91"/>
      <c r="UDX392" s="91"/>
      <c r="UDY392" s="91"/>
      <c r="UDZ392" s="91"/>
      <c r="UEA392" s="91"/>
      <c r="UEB392" s="91"/>
      <c r="UEC392" s="91" t="s">
        <v>218</v>
      </c>
      <c r="UED392" s="91"/>
      <c r="UEE392" s="91"/>
      <c r="UEF392" s="91"/>
      <c r="UEG392" s="91"/>
      <c r="UEH392" s="91"/>
      <c r="UEI392" s="91"/>
      <c r="UEJ392" s="91"/>
      <c r="UEK392" s="91" t="s">
        <v>218</v>
      </c>
      <c r="UEL392" s="91"/>
      <c r="UEM392" s="91"/>
      <c r="UEN392" s="91"/>
      <c r="UEO392" s="91"/>
      <c r="UEP392" s="91"/>
      <c r="UEQ392" s="91"/>
      <c r="UER392" s="91"/>
      <c r="UES392" s="91" t="s">
        <v>218</v>
      </c>
      <c r="UET392" s="91"/>
      <c r="UEU392" s="91"/>
      <c r="UEV392" s="91"/>
      <c r="UEW392" s="91"/>
      <c r="UEX392" s="91"/>
      <c r="UEY392" s="91"/>
      <c r="UEZ392" s="91"/>
      <c r="UFA392" s="91" t="s">
        <v>218</v>
      </c>
      <c r="UFB392" s="91"/>
      <c r="UFC392" s="91"/>
      <c r="UFD392" s="91"/>
      <c r="UFE392" s="91"/>
      <c r="UFF392" s="91"/>
      <c r="UFG392" s="91"/>
      <c r="UFH392" s="91"/>
      <c r="UFI392" s="91" t="s">
        <v>218</v>
      </c>
      <c r="UFJ392" s="91"/>
      <c r="UFK392" s="91"/>
      <c r="UFL392" s="91"/>
      <c r="UFM392" s="91"/>
      <c r="UFN392" s="91"/>
      <c r="UFO392" s="91"/>
      <c r="UFP392" s="91"/>
      <c r="UFQ392" s="91" t="s">
        <v>218</v>
      </c>
      <c r="UFR392" s="91"/>
      <c r="UFS392" s="91"/>
      <c r="UFT392" s="91"/>
      <c r="UFU392" s="91"/>
      <c r="UFV392" s="91"/>
      <c r="UFW392" s="91"/>
      <c r="UFX392" s="91"/>
      <c r="UFY392" s="91" t="s">
        <v>218</v>
      </c>
      <c r="UFZ392" s="91"/>
      <c r="UGA392" s="91"/>
      <c r="UGB392" s="91"/>
      <c r="UGC392" s="91"/>
      <c r="UGD392" s="91"/>
      <c r="UGE392" s="91"/>
      <c r="UGF392" s="91"/>
      <c r="UGG392" s="91" t="s">
        <v>218</v>
      </c>
      <c r="UGH392" s="91"/>
      <c r="UGI392" s="91"/>
      <c r="UGJ392" s="91"/>
      <c r="UGK392" s="91"/>
      <c r="UGL392" s="91"/>
      <c r="UGM392" s="91"/>
      <c r="UGN392" s="91"/>
      <c r="UGO392" s="91" t="s">
        <v>218</v>
      </c>
      <c r="UGP392" s="91"/>
      <c r="UGQ392" s="91"/>
      <c r="UGR392" s="91"/>
      <c r="UGS392" s="91"/>
      <c r="UGT392" s="91"/>
      <c r="UGU392" s="91"/>
      <c r="UGV392" s="91"/>
      <c r="UGW392" s="91" t="s">
        <v>218</v>
      </c>
      <c r="UGX392" s="91"/>
      <c r="UGY392" s="91"/>
      <c r="UGZ392" s="91"/>
      <c r="UHA392" s="91"/>
      <c r="UHB392" s="91"/>
      <c r="UHC392" s="91"/>
      <c r="UHD392" s="91"/>
      <c r="UHE392" s="91" t="s">
        <v>218</v>
      </c>
      <c r="UHF392" s="91"/>
      <c r="UHG392" s="91"/>
      <c r="UHH392" s="91"/>
      <c r="UHI392" s="91"/>
      <c r="UHJ392" s="91"/>
      <c r="UHK392" s="91"/>
      <c r="UHL392" s="91"/>
      <c r="UHM392" s="91" t="s">
        <v>218</v>
      </c>
      <c r="UHN392" s="91"/>
      <c r="UHO392" s="91"/>
      <c r="UHP392" s="91"/>
      <c r="UHQ392" s="91"/>
      <c r="UHR392" s="91"/>
      <c r="UHS392" s="91"/>
      <c r="UHT392" s="91"/>
      <c r="UHU392" s="91" t="s">
        <v>218</v>
      </c>
      <c r="UHV392" s="91"/>
      <c r="UHW392" s="91"/>
      <c r="UHX392" s="91"/>
      <c r="UHY392" s="91"/>
      <c r="UHZ392" s="91"/>
      <c r="UIA392" s="91"/>
      <c r="UIB392" s="91"/>
      <c r="UIC392" s="91" t="s">
        <v>218</v>
      </c>
      <c r="UID392" s="91"/>
      <c r="UIE392" s="91"/>
      <c r="UIF392" s="91"/>
      <c r="UIG392" s="91"/>
      <c r="UIH392" s="91"/>
      <c r="UII392" s="91"/>
      <c r="UIJ392" s="91"/>
      <c r="UIK392" s="91" t="s">
        <v>218</v>
      </c>
      <c r="UIL392" s="91"/>
      <c r="UIM392" s="91"/>
      <c r="UIN392" s="91"/>
      <c r="UIO392" s="91"/>
      <c r="UIP392" s="91"/>
      <c r="UIQ392" s="91"/>
      <c r="UIR392" s="91"/>
      <c r="UIS392" s="91" t="s">
        <v>218</v>
      </c>
      <c r="UIT392" s="91"/>
      <c r="UIU392" s="91"/>
      <c r="UIV392" s="91"/>
      <c r="UIW392" s="91"/>
      <c r="UIX392" s="91"/>
      <c r="UIY392" s="91"/>
      <c r="UIZ392" s="91"/>
      <c r="UJA392" s="91" t="s">
        <v>218</v>
      </c>
      <c r="UJB392" s="91"/>
      <c r="UJC392" s="91"/>
      <c r="UJD392" s="91"/>
      <c r="UJE392" s="91"/>
      <c r="UJF392" s="91"/>
      <c r="UJG392" s="91"/>
      <c r="UJH392" s="91"/>
      <c r="UJI392" s="91" t="s">
        <v>218</v>
      </c>
      <c r="UJJ392" s="91"/>
      <c r="UJK392" s="91"/>
      <c r="UJL392" s="91"/>
      <c r="UJM392" s="91"/>
      <c r="UJN392" s="91"/>
      <c r="UJO392" s="91"/>
      <c r="UJP392" s="91"/>
      <c r="UJQ392" s="91" t="s">
        <v>218</v>
      </c>
      <c r="UJR392" s="91"/>
      <c r="UJS392" s="91"/>
      <c r="UJT392" s="91"/>
      <c r="UJU392" s="91"/>
      <c r="UJV392" s="91"/>
      <c r="UJW392" s="91"/>
      <c r="UJX392" s="91"/>
      <c r="UJY392" s="91" t="s">
        <v>218</v>
      </c>
      <c r="UJZ392" s="91"/>
      <c r="UKA392" s="91"/>
      <c r="UKB392" s="91"/>
      <c r="UKC392" s="91"/>
      <c r="UKD392" s="91"/>
      <c r="UKE392" s="91"/>
      <c r="UKF392" s="91"/>
      <c r="UKG392" s="91" t="s">
        <v>218</v>
      </c>
      <c r="UKH392" s="91"/>
      <c r="UKI392" s="91"/>
      <c r="UKJ392" s="91"/>
      <c r="UKK392" s="91"/>
      <c r="UKL392" s="91"/>
      <c r="UKM392" s="91"/>
      <c r="UKN392" s="91"/>
      <c r="UKO392" s="91" t="s">
        <v>218</v>
      </c>
      <c r="UKP392" s="91"/>
      <c r="UKQ392" s="91"/>
      <c r="UKR392" s="91"/>
      <c r="UKS392" s="91"/>
      <c r="UKT392" s="91"/>
      <c r="UKU392" s="91"/>
      <c r="UKV392" s="91"/>
      <c r="UKW392" s="91" t="s">
        <v>218</v>
      </c>
      <c r="UKX392" s="91"/>
      <c r="UKY392" s="91"/>
      <c r="UKZ392" s="91"/>
      <c r="ULA392" s="91"/>
      <c r="ULB392" s="91"/>
      <c r="ULC392" s="91"/>
      <c r="ULD392" s="91"/>
      <c r="ULE392" s="91" t="s">
        <v>218</v>
      </c>
      <c r="ULF392" s="91"/>
      <c r="ULG392" s="91"/>
      <c r="ULH392" s="91"/>
      <c r="ULI392" s="91"/>
      <c r="ULJ392" s="91"/>
      <c r="ULK392" s="91"/>
      <c r="ULL392" s="91"/>
      <c r="ULM392" s="91" t="s">
        <v>218</v>
      </c>
      <c r="ULN392" s="91"/>
      <c r="ULO392" s="91"/>
      <c r="ULP392" s="91"/>
      <c r="ULQ392" s="91"/>
      <c r="ULR392" s="91"/>
      <c r="ULS392" s="91"/>
      <c r="ULT392" s="91"/>
      <c r="ULU392" s="91" t="s">
        <v>218</v>
      </c>
      <c r="ULV392" s="91"/>
      <c r="ULW392" s="91"/>
      <c r="ULX392" s="91"/>
      <c r="ULY392" s="91"/>
      <c r="ULZ392" s="91"/>
      <c r="UMA392" s="91"/>
      <c r="UMB392" s="91"/>
      <c r="UMC392" s="91" t="s">
        <v>218</v>
      </c>
      <c r="UMD392" s="91"/>
      <c r="UME392" s="91"/>
      <c r="UMF392" s="91"/>
      <c r="UMG392" s="91"/>
      <c r="UMH392" s="91"/>
      <c r="UMI392" s="91"/>
      <c r="UMJ392" s="91"/>
      <c r="UMK392" s="91" t="s">
        <v>218</v>
      </c>
      <c r="UML392" s="91"/>
      <c r="UMM392" s="91"/>
      <c r="UMN392" s="91"/>
      <c r="UMO392" s="91"/>
      <c r="UMP392" s="91"/>
      <c r="UMQ392" s="91"/>
      <c r="UMR392" s="91"/>
      <c r="UMS392" s="91" t="s">
        <v>218</v>
      </c>
      <c r="UMT392" s="91"/>
      <c r="UMU392" s="91"/>
      <c r="UMV392" s="91"/>
      <c r="UMW392" s="91"/>
      <c r="UMX392" s="91"/>
      <c r="UMY392" s="91"/>
      <c r="UMZ392" s="91"/>
      <c r="UNA392" s="91" t="s">
        <v>218</v>
      </c>
      <c r="UNB392" s="91"/>
      <c r="UNC392" s="91"/>
      <c r="UND392" s="91"/>
      <c r="UNE392" s="91"/>
      <c r="UNF392" s="91"/>
      <c r="UNG392" s="91"/>
      <c r="UNH392" s="91"/>
      <c r="UNI392" s="91" t="s">
        <v>218</v>
      </c>
      <c r="UNJ392" s="91"/>
      <c r="UNK392" s="91"/>
      <c r="UNL392" s="91"/>
      <c r="UNM392" s="91"/>
      <c r="UNN392" s="91"/>
      <c r="UNO392" s="91"/>
      <c r="UNP392" s="91"/>
      <c r="UNQ392" s="91" t="s">
        <v>218</v>
      </c>
      <c r="UNR392" s="91"/>
      <c r="UNS392" s="91"/>
      <c r="UNT392" s="91"/>
      <c r="UNU392" s="91"/>
      <c r="UNV392" s="91"/>
      <c r="UNW392" s="91"/>
      <c r="UNX392" s="91"/>
      <c r="UNY392" s="91" t="s">
        <v>218</v>
      </c>
      <c r="UNZ392" s="91"/>
      <c r="UOA392" s="91"/>
      <c r="UOB392" s="91"/>
      <c r="UOC392" s="91"/>
      <c r="UOD392" s="91"/>
      <c r="UOE392" s="91"/>
      <c r="UOF392" s="91"/>
      <c r="UOG392" s="91" t="s">
        <v>218</v>
      </c>
      <c r="UOH392" s="91"/>
      <c r="UOI392" s="91"/>
      <c r="UOJ392" s="91"/>
      <c r="UOK392" s="91"/>
      <c r="UOL392" s="91"/>
      <c r="UOM392" s="91"/>
      <c r="UON392" s="91"/>
      <c r="UOO392" s="91" t="s">
        <v>218</v>
      </c>
      <c r="UOP392" s="91"/>
      <c r="UOQ392" s="91"/>
      <c r="UOR392" s="91"/>
      <c r="UOS392" s="91"/>
      <c r="UOT392" s="91"/>
      <c r="UOU392" s="91"/>
      <c r="UOV392" s="91"/>
      <c r="UOW392" s="91" t="s">
        <v>218</v>
      </c>
      <c r="UOX392" s="91"/>
      <c r="UOY392" s="91"/>
      <c r="UOZ392" s="91"/>
      <c r="UPA392" s="91"/>
      <c r="UPB392" s="91"/>
      <c r="UPC392" s="91"/>
      <c r="UPD392" s="91"/>
      <c r="UPE392" s="91" t="s">
        <v>218</v>
      </c>
      <c r="UPF392" s="91"/>
      <c r="UPG392" s="91"/>
      <c r="UPH392" s="91"/>
      <c r="UPI392" s="91"/>
      <c r="UPJ392" s="91"/>
      <c r="UPK392" s="91"/>
      <c r="UPL392" s="91"/>
      <c r="UPM392" s="91" t="s">
        <v>218</v>
      </c>
      <c r="UPN392" s="91"/>
      <c r="UPO392" s="91"/>
      <c r="UPP392" s="91"/>
      <c r="UPQ392" s="91"/>
      <c r="UPR392" s="91"/>
      <c r="UPS392" s="91"/>
      <c r="UPT392" s="91"/>
      <c r="UPU392" s="91" t="s">
        <v>218</v>
      </c>
      <c r="UPV392" s="91"/>
      <c r="UPW392" s="91"/>
      <c r="UPX392" s="91"/>
      <c r="UPY392" s="91"/>
      <c r="UPZ392" s="91"/>
      <c r="UQA392" s="91"/>
      <c r="UQB392" s="91"/>
      <c r="UQC392" s="91" t="s">
        <v>218</v>
      </c>
      <c r="UQD392" s="91"/>
      <c r="UQE392" s="91"/>
      <c r="UQF392" s="91"/>
      <c r="UQG392" s="91"/>
      <c r="UQH392" s="91"/>
      <c r="UQI392" s="91"/>
      <c r="UQJ392" s="91"/>
      <c r="UQK392" s="91" t="s">
        <v>218</v>
      </c>
      <c r="UQL392" s="91"/>
      <c r="UQM392" s="91"/>
      <c r="UQN392" s="91"/>
      <c r="UQO392" s="91"/>
      <c r="UQP392" s="91"/>
      <c r="UQQ392" s="91"/>
      <c r="UQR392" s="91"/>
      <c r="UQS392" s="91" t="s">
        <v>218</v>
      </c>
      <c r="UQT392" s="91"/>
      <c r="UQU392" s="91"/>
      <c r="UQV392" s="91"/>
      <c r="UQW392" s="91"/>
      <c r="UQX392" s="91"/>
      <c r="UQY392" s="91"/>
      <c r="UQZ392" s="91"/>
      <c r="URA392" s="91" t="s">
        <v>218</v>
      </c>
      <c r="URB392" s="91"/>
      <c r="URC392" s="91"/>
      <c r="URD392" s="91"/>
      <c r="URE392" s="91"/>
      <c r="URF392" s="91"/>
      <c r="URG392" s="91"/>
      <c r="URH392" s="91"/>
      <c r="URI392" s="91" t="s">
        <v>218</v>
      </c>
      <c r="URJ392" s="91"/>
      <c r="URK392" s="91"/>
      <c r="URL392" s="91"/>
      <c r="URM392" s="91"/>
      <c r="URN392" s="91"/>
      <c r="URO392" s="91"/>
      <c r="URP392" s="91"/>
      <c r="URQ392" s="91" t="s">
        <v>218</v>
      </c>
      <c r="URR392" s="91"/>
      <c r="URS392" s="91"/>
      <c r="URT392" s="91"/>
      <c r="URU392" s="91"/>
      <c r="URV392" s="91"/>
      <c r="URW392" s="91"/>
      <c r="URX392" s="91"/>
      <c r="URY392" s="91" t="s">
        <v>218</v>
      </c>
      <c r="URZ392" s="91"/>
      <c r="USA392" s="91"/>
      <c r="USB392" s="91"/>
      <c r="USC392" s="91"/>
      <c r="USD392" s="91"/>
      <c r="USE392" s="91"/>
      <c r="USF392" s="91"/>
      <c r="USG392" s="91" t="s">
        <v>218</v>
      </c>
      <c r="USH392" s="91"/>
      <c r="USI392" s="91"/>
      <c r="USJ392" s="91"/>
      <c r="USK392" s="91"/>
      <c r="USL392" s="91"/>
      <c r="USM392" s="91"/>
      <c r="USN392" s="91"/>
      <c r="USO392" s="91" t="s">
        <v>218</v>
      </c>
      <c r="USP392" s="91"/>
      <c r="USQ392" s="91"/>
      <c r="USR392" s="91"/>
      <c r="USS392" s="91"/>
      <c r="UST392" s="91"/>
      <c r="USU392" s="91"/>
      <c r="USV392" s="91"/>
      <c r="USW392" s="91" t="s">
        <v>218</v>
      </c>
      <c r="USX392" s="91"/>
      <c r="USY392" s="91"/>
      <c r="USZ392" s="91"/>
      <c r="UTA392" s="91"/>
      <c r="UTB392" s="91"/>
      <c r="UTC392" s="91"/>
      <c r="UTD392" s="91"/>
      <c r="UTE392" s="91" t="s">
        <v>218</v>
      </c>
      <c r="UTF392" s="91"/>
      <c r="UTG392" s="91"/>
      <c r="UTH392" s="91"/>
      <c r="UTI392" s="91"/>
      <c r="UTJ392" s="91"/>
      <c r="UTK392" s="91"/>
      <c r="UTL392" s="91"/>
      <c r="UTM392" s="91" t="s">
        <v>218</v>
      </c>
      <c r="UTN392" s="91"/>
      <c r="UTO392" s="91"/>
      <c r="UTP392" s="91"/>
      <c r="UTQ392" s="91"/>
      <c r="UTR392" s="91"/>
      <c r="UTS392" s="91"/>
      <c r="UTT392" s="91"/>
      <c r="UTU392" s="91" t="s">
        <v>218</v>
      </c>
      <c r="UTV392" s="91"/>
      <c r="UTW392" s="91"/>
      <c r="UTX392" s="91"/>
      <c r="UTY392" s="91"/>
      <c r="UTZ392" s="91"/>
      <c r="UUA392" s="91"/>
      <c r="UUB392" s="91"/>
      <c r="UUC392" s="91" t="s">
        <v>218</v>
      </c>
      <c r="UUD392" s="91"/>
      <c r="UUE392" s="91"/>
      <c r="UUF392" s="91"/>
      <c r="UUG392" s="91"/>
      <c r="UUH392" s="91"/>
      <c r="UUI392" s="91"/>
      <c r="UUJ392" s="91"/>
      <c r="UUK392" s="91" t="s">
        <v>218</v>
      </c>
      <c r="UUL392" s="91"/>
      <c r="UUM392" s="91"/>
      <c r="UUN392" s="91"/>
      <c r="UUO392" s="91"/>
      <c r="UUP392" s="91"/>
      <c r="UUQ392" s="91"/>
      <c r="UUR392" s="91"/>
      <c r="UUS392" s="91" t="s">
        <v>218</v>
      </c>
      <c r="UUT392" s="91"/>
      <c r="UUU392" s="91"/>
      <c r="UUV392" s="91"/>
      <c r="UUW392" s="91"/>
      <c r="UUX392" s="91"/>
      <c r="UUY392" s="91"/>
      <c r="UUZ392" s="91"/>
      <c r="UVA392" s="91" t="s">
        <v>218</v>
      </c>
      <c r="UVB392" s="91"/>
      <c r="UVC392" s="91"/>
      <c r="UVD392" s="91"/>
      <c r="UVE392" s="91"/>
      <c r="UVF392" s="91"/>
      <c r="UVG392" s="91"/>
      <c r="UVH392" s="91"/>
      <c r="UVI392" s="91" t="s">
        <v>218</v>
      </c>
      <c r="UVJ392" s="91"/>
      <c r="UVK392" s="91"/>
      <c r="UVL392" s="91"/>
      <c r="UVM392" s="91"/>
      <c r="UVN392" s="91"/>
      <c r="UVO392" s="91"/>
      <c r="UVP392" s="91"/>
      <c r="UVQ392" s="91" t="s">
        <v>218</v>
      </c>
      <c r="UVR392" s="91"/>
      <c r="UVS392" s="91"/>
      <c r="UVT392" s="91"/>
      <c r="UVU392" s="91"/>
      <c r="UVV392" s="91"/>
      <c r="UVW392" s="91"/>
      <c r="UVX392" s="91"/>
      <c r="UVY392" s="91" t="s">
        <v>218</v>
      </c>
      <c r="UVZ392" s="91"/>
      <c r="UWA392" s="91"/>
      <c r="UWB392" s="91"/>
      <c r="UWC392" s="91"/>
      <c r="UWD392" s="91"/>
      <c r="UWE392" s="91"/>
      <c r="UWF392" s="91"/>
      <c r="UWG392" s="91" t="s">
        <v>218</v>
      </c>
      <c r="UWH392" s="91"/>
      <c r="UWI392" s="91"/>
      <c r="UWJ392" s="91"/>
      <c r="UWK392" s="91"/>
      <c r="UWL392" s="91"/>
      <c r="UWM392" s="91"/>
      <c r="UWN392" s="91"/>
      <c r="UWO392" s="91" t="s">
        <v>218</v>
      </c>
      <c r="UWP392" s="91"/>
      <c r="UWQ392" s="91"/>
      <c r="UWR392" s="91"/>
      <c r="UWS392" s="91"/>
      <c r="UWT392" s="91"/>
      <c r="UWU392" s="91"/>
      <c r="UWV392" s="91"/>
      <c r="UWW392" s="91" t="s">
        <v>218</v>
      </c>
      <c r="UWX392" s="91"/>
      <c r="UWY392" s="91"/>
      <c r="UWZ392" s="91"/>
      <c r="UXA392" s="91"/>
      <c r="UXB392" s="91"/>
      <c r="UXC392" s="91"/>
      <c r="UXD392" s="91"/>
      <c r="UXE392" s="91" t="s">
        <v>218</v>
      </c>
      <c r="UXF392" s="91"/>
      <c r="UXG392" s="91"/>
      <c r="UXH392" s="91"/>
      <c r="UXI392" s="91"/>
      <c r="UXJ392" s="91"/>
      <c r="UXK392" s="91"/>
      <c r="UXL392" s="91"/>
      <c r="UXM392" s="91" t="s">
        <v>218</v>
      </c>
      <c r="UXN392" s="91"/>
      <c r="UXO392" s="91"/>
      <c r="UXP392" s="91"/>
      <c r="UXQ392" s="91"/>
      <c r="UXR392" s="91"/>
      <c r="UXS392" s="91"/>
      <c r="UXT392" s="91"/>
      <c r="UXU392" s="91" t="s">
        <v>218</v>
      </c>
      <c r="UXV392" s="91"/>
      <c r="UXW392" s="91"/>
      <c r="UXX392" s="91"/>
      <c r="UXY392" s="91"/>
      <c r="UXZ392" s="91"/>
      <c r="UYA392" s="91"/>
      <c r="UYB392" s="91"/>
      <c r="UYC392" s="91" t="s">
        <v>218</v>
      </c>
      <c r="UYD392" s="91"/>
      <c r="UYE392" s="91"/>
      <c r="UYF392" s="91"/>
      <c r="UYG392" s="91"/>
      <c r="UYH392" s="91"/>
      <c r="UYI392" s="91"/>
      <c r="UYJ392" s="91"/>
      <c r="UYK392" s="91" t="s">
        <v>218</v>
      </c>
      <c r="UYL392" s="91"/>
      <c r="UYM392" s="91"/>
      <c r="UYN392" s="91"/>
      <c r="UYO392" s="91"/>
      <c r="UYP392" s="91"/>
      <c r="UYQ392" s="91"/>
      <c r="UYR392" s="91"/>
      <c r="UYS392" s="91" t="s">
        <v>218</v>
      </c>
      <c r="UYT392" s="91"/>
      <c r="UYU392" s="91"/>
      <c r="UYV392" s="91"/>
      <c r="UYW392" s="91"/>
      <c r="UYX392" s="91"/>
      <c r="UYY392" s="91"/>
      <c r="UYZ392" s="91"/>
      <c r="UZA392" s="91" t="s">
        <v>218</v>
      </c>
      <c r="UZB392" s="91"/>
      <c r="UZC392" s="91"/>
      <c r="UZD392" s="91"/>
      <c r="UZE392" s="91"/>
      <c r="UZF392" s="91"/>
      <c r="UZG392" s="91"/>
      <c r="UZH392" s="91"/>
      <c r="UZI392" s="91" t="s">
        <v>218</v>
      </c>
      <c r="UZJ392" s="91"/>
      <c r="UZK392" s="91"/>
      <c r="UZL392" s="91"/>
      <c r="UZM392" s="91"/>
      <c r="UZN392" s="91"/>
      <c r="UZO392" s="91"/>
      <c r="UZP392" s="91"/>
      <c r="UZQ392" s="91" t="s">
        <v>218</v>
      </c>
      <c r="UZR392" s="91"/>
      <c r="UZS392" s="91"/>
      <c r="UZT392" s="91"/>
      <c r="UZU392" s="91"/>
      <c r="UZV392" s="91"/>
      <c r="UZW392" s="91"/>
      <c r="UZX392" s="91"/>
      <c r="UZY392" s="91" t="s">
        <v>218</v>
      </c>
      <c r="UZZ392" s="91"/>
      <c r="VAA392" s="91"/>
      <c r="VAB392" s="91"/>
      <c r="VAC392" s="91"/>
      <c r="VAD392" s="91"/>
      <c r="VAE392" s="91"/>
      <c r="VAF392" s="91"/>
      <c r="VAG392" s="91" t="s">
        <v>218</v>
      </c>
      <c r="VAH392" s="91"/>
      <c r="VAI392" s="91"/>
      <c r="VAJ392" s="91"/>
      <c r="VAK392" s="91"/>
      <c r="VAL392" s="91"/>
      <c r="VAM392" s="91"/>
      <c r="VAN392" s="91"/>
      <c r="VAO392" s="91" t="s">
        <v>218</v>
      </c>
      <c r="VAP392" s="91"/>
      <c r="VAQ392" s="91"/>
      <c r="VAR392" s="91"/>
      <c r="VAS392" s="91"/>
      <c r="VAT392" s="91"/>
      <c r="VAU392" s="91"/>
      <c r="VAV392" s="91"/>
      <c r="VAW392" s="91" t="s">
        <v>218</v>
      </c>
      <c r="VAX392" s="91"/>
      <c r="VAY392" s="91"/>
      <c r="VAZ392" s="91"/>
      <c r="VBA392" s="91"/>
      <c r="VBB392" s="91"/>
      <c r="VBC392" s="91"/>
      <c r="VBD392" s="91"/>
      <c r="VBE392" s="91" t="s">
        <v>218</v>
      </c>
      <c r="VBF392" s="91"/>
      <c r="VBG392" s="91"/>
      <c r="VBH392" s="91"/>
      <c r="VBI392" s="91"/>
      <c r="VBJ392" s="91"/>
      <c r="VBK392" s="91"/>
      <c r="VBL392" s="91"/>
      <c r="VBM392" s="91" t="s">
        <v>218</v>
      </c>
      <c r="VBN392" s="91"/>
      <c r="VBO392" s="91"/>
      <c r="VBP392" s="91"/>
      <c r="VBQ392" s="91"/>
      <c r="VBR392" s="91"/>
      <c r="VBS392" s="91"/>
      <c r="VBT392" s="91"/>
      <c r="VBU392" s="91" t="s">
        <v>218</v>
      </c>
      <c r="VBV392" s="91"/>
      <c r="VBW392" s="91"/>
      <c r="VBX392" s="91"/>
      <c r="VBY392" s="91"/>
      <c r="VBZ392" s="91"/>
      <c r="VCA392" s="91"/>
      <c r="VCB392" s="91"/>
      <c r="VCC392" s="91" t="s">
        <v>218</v>
      </c>
      <c r="VCD392" s="91"/>
      <c r="VCE392" s="91"/>
      <c r="VCF392" s="91"/>
      <c r="VCG392" s="91"/>
      <c r="VCH392" s="91"/>
      <c r="VCI392" s="91"/>
      <c r="VCJ392" s="91"/>
      <c r="VCK392" s="91" t="s">
        <v>218</v>
      </c>
      <c r="VCL392" s="91"/>
      <c r="VCM392" s="91"/>
      <c r="VCN392" s="91"/>
      <c r="VCO392" s="91"/>
      <c r="VCP392" s="91"/>
      <c r="VCQ392" s="91"/>
      <c r="VCR392" s="91"/>
      <c r="VCS392" s="91" t="s">
        <v>218</v>
      </c>
      <c r="VCT392" s="91"/>
      <c r="VCU392" s="91"/>
      <c r="VCV392" s="91"/>
      <c r="VCW392" s="91"/>
      <c r="VCX392" s="91"/>
      <c r="VCY392" s="91"/>
      <c r="VCZ392" s="91"/>
      <c r="VDA392" s="91" t="s">
        <v>218</v>
      </c>
      <c r="VDB392" s="91"/>
      <c r="VDC392" s="91"/>
      <c r="VDD392" s="91"/>
      <c r="VDE392" s="91"/>
      <c r="VDF392" s="91"/>
      <c r="VDG392" s="91"/>
      <c r="VDH392" s="91"/>
      <c r="VDI392" s="91" t="s">
        <v>218</v>
      </c>
      <c r="VDJ392" s="91"/>
      <c r="VDK392" s="91"/>
      <c r="VDL392" s="91"/>
      <c r="VDM392" s="91"/>
      <c r="VDN392" s="91"/>
      <c r="VDO392" s="91"/>
      <c r="VDP392" s="91"/>
      <c r="VDQ392" s="91" t="s">
        <v>218</v>
      </c>
      <c r="VDR392" s="91"/>
      <c r="VDS392" s="91"/>
      <c r="VDT392" s="91"/>
      <c r="VDU392" s="91"/>
      <c r="VDV392" s="91"/>
      <c r="VDW392" s="91"/>
      <c r="VDX392" s="91"/>
      <c r="VDY392" s="91" t="s">
        <v>218</v>
      </c>
      <c r="VDZ392" s="91"/>
      <c r="VEA392" s="91"/>
      <c r="VEB392" s="91"/>
      <c r="VEC392" s="91"/>
      <c r="VED392" s="91"/>
      <c r="VEE392" s="91"/>
      <c r="VEF392" s="91"/>
      <c r="VEG392" s="91" t="s">
        <v>218</v>
      </c>
      <c r="VEH392" s="91"/>
      <c r="VEI392" s="91"/>
      <c r="VEJ392" s="91"/>
      <c r="VEK392" s="91"/>
      <c r="VEL392" s="91"/>
      <c r="VEM392" s="91"/>
      <c r="VEN392" s="91"/>
      <c r="VEO392" s="91" t="s">
        <v>218</v>
      </c>
      <c r="VEP392" s="91"/>
      <c r="VEQ392" s="91"/>
      <c r="VER392" s="91"/>
      <c r="VES392" s="91"/>
      <c r="VET392" s="91"/>
      <c r="VEU392" s="91"/>
      <c r="VEV392" s="91"/>
      <c r="VEW392" s="91" t="s">
        <v>218</v>
      </c>
      <c r="VEX392" s="91"/>
      <c r="VEY392" s="91"/>
      <c r="VEZ392" s="91"/>
      <c r="VFA392" s="91"/>
      <c r="VFB392" s="91"/>
      <c r="VFC392" s="91"/>
      <c r="VFD392" s="91"/>
      <c r="VFE392" s="91" t="s">
        <v>218</v>
      </c>
      <c r="VFF392" s="91"/>
      <c r="VFG392" s="91"/>
      <c r="VFH392" s="91"/>
      <c r="VFI392" s="91"/>
      <c r="VFJ392" s="91"/>
      <c r="VFK392" s="91"/>
      <c r="VFL392" s="91"/>
      <c r="VFM392" s="91" t="s">
        <v>218</v>
      </c>
      <c r="VFN392" s="91"/>
      <c r="VFO392" s="91"/>
      <c r="VFP392" s="91"/>
      <c r="VFQ392" s="91"/>
      <c r="VFR392" s="91"/>
      <c r="VFS392" s="91"/>
      <c r="VFT392" s="91"/>
      <c r="VFU392" s="91" t="s">
        <v>218</v>
      </c>
      <c r="VFV392" s="91"/>
      <c r="VFW392" s="91"/>
      <c r="VFX392" s="91"/>
      <c r="VFY392" s="91"/>
      <c r="VFZ392" s="91"/>
      <c r="VGA392" s="91"/>
      <c r="VGB392" s="91"/>
      <c r="VGC392" s="91" t="s">
        <v>218</v>
      </c>
      <c r="VGD392" s="91"/>
      <c r="VGE392" s="91"/>
      <c r="VGF392" s="91"/>
      <c r="VGG392" s="91"/>
      <c r="VGH392" s="91"/>
      <c r="VGI392" s="91"/>
      <c r="VGJ392" s="91"/>
      <c r="VGK392" s="91" t="s">
        <v>218</v>
      </c>
      <c r="VGL392" s="91"/>
      <c r="VGM392" s="91"/>
      <c r="VGN392" s="91"/>
      <c r="VGO392" s="91"/>
      <c r="VGP392" s="91"/>
      <c r="VGQ392" s="91"/>
      <c r="VGR392" s="91"/>
      <c r="VGS392" s="91" t="s">
        <v>218</v>
      </c>
      <c r="VGT392" s="91"/>
      <c r="VGU392" s="91"/>
      <c r="VGV392" s="91"/>
      <c r="VGW392" s="91"/>
      <c r="VGX392" s="91"/>
      <c r="VGY392" s="91"/>
      <c r="VGZ392" s="91"/>
      <c r="VHA392" s="91" t="s">
        <v>218</v>
      </c>
      <c r="VHB392" s="91"/>
      <c r="VHC392" s="91"/>
      <c r="VHD392" s="91"/>
      <c r="VHE392" s="91"/>
      <c r="VHF392" s="91"/>
      <c r="VHG392" s="91"/>
      <c r="VHH392" s="91"/>
      <c r="VHI392" s="91" t="s">
        <v>218</v>
      </c>
      <c r="VHJ392" s="91"/>
      <c r="VHK392" s="91"/>
      <c r="VHL392" s="91"/>
      <c r="VHM392" s="91"/>
      <c r="VHN392" s="91"/>
      <c r="VHO392" s="91"/>
      <c r="VHP392" s="91"/>
      <c r="VHQ392" s="91" t="s">
        <v>218</v>
      </c>
      <c r="VHR392" s="91"/>
      <c r="VHS392" s="91"/>
      <c r="VHT392" s="91"/>
      <c r="VHU392" s="91"/>
      <c r="VHV392" s="91"/>
      <c r="VHW392" s="91"/>
      <c r="VHX392" s="91"/>
      <c r="VHY392" s="91" t="s">
        <v>218</v>
      </c>
      <c r="VHZ392" s="91"/>
      <c r="VIA392" s="91"/>
      <c r="VIB392" s="91"/>
      <c r="VIC392" s="91"/>
      <c r="VID392" s="91"/>
      <c r="VIE392" s="91"/>
      <c r="VIF392" s="91"/>
      <c r="VIG392" s="91" t="s">
        <v>218</v>
      </c>
      <c r="VIH392" s="91"/>
      <c r="VII392" s="91"/>
      <c r="VIJ392" s="91"/>
      <c r="VIK392" s="91"/>
      <c r="VIL392" s="91"/>
      <c r="VIM392" s="91"/>
      <c r="VIN392" s="91"/>
      <c r="VIO392" s="91" t="s">
        <v>218</v>
      </c>
      <c r="VIP392" s="91"/>
      <c r="VIQ392" s="91"/>
      <c r="VIR392" s="91"/>
      <c r="VIS392" s="91"/>
      <c r="VIT392" s="91"/>
      <c r="VIU392" s="91"/>
      <c r="VIV392" s="91"/>
      <c r="VIW392" s="91" t="s">
        <v>218</v>
      </c>
      <c r="VIX392" s="91"/>
      <c r="VIY392" s="91"/>
      <c r="VIZ392" s="91"/>
      <c r="VJA392" s="91"/>
      <c r="VJB392" s="91"/>
      <c r="VJC392" s="91"/>
      <c r="VJD392" s="91"/>
      <c r="VJE392" s="91" t="s">
        <v>218</v>
      </c>
      <c r="VJF392" s="91"/>
      <c r="VJG392" s="91"/>
      <c r="VJH392" s="91"/>
      <c r="VJI392" s="91"/>
      <c r="VJJ392" s="91"/>
      <c r="VJK392" s="91"/>
      <c r="VJL392" s="91"/>
      <c r="VJM392" s="91" t="s">
        <v>218</v>
      </c>
      <c r="VJN392" s="91"/>
      <c r="VJO392" s="91"/>
      <c r="VJP392" s="91"/>
      <c r="VJQ392" s="91"/>
      <c r="VJR392" s="91"/>
      <c r="VJS392" s="91"/>
      <c r="VJT392" s="91"/>
      <c r="VJU392" s="91" t="s">
        <v>218</v>
      </c>
      <c r="VJV392" s="91"/>
      <c r="VJW392" s="91"/>
      <c r="VJX392" s="91"/>
      <c r="VJY392" s="91"/>
      <c r="VJZ392" s="91"/>
      <c r="VKA392" s="91"/>
      <c r="VKB392" s="91"/>
      <c r="VKC392" s="91" t="s">
        <v>218</v>
      </c>
      <c r="VKD392" s="91"/>
      <c r="VKE392" s="91"/>
      <c r="VKF392" s="91"/>
      <c r="VKG392" s="91"/>
      <c r="VKH392" s="91"/>
      <c r="VKI392" s="91"/>
      <c r="VKJ392" s="91"/>
      <c r="VKK392" s="91" t="s">
        <v>218</v>
      </c>
      <c r="VKL392" s="91"/>
      <c r="VKM392" s="91"/>
      <c r="VKN392" s="91"/>
      <c r="VKO392" s="91"/>
      <c r="VKP392" s="91"/>
      <c r="VKQ392" s="91"/>
      <c r="VKR392" s="91"/>
      <c r="VKS392" s="91" t="s">
        <v>218</v>
      </c>
      <c r="VKT392" s="91"/>
      <c r="VKU392" s="91"/>
      <c r="VKV392" s="91"/>
      <c r="VKW392" s="91"/>
      <c r="VKX392" s="91"/>
      <c r="VKY392" s="91"/>
      <c r="VKZ392" s="91"/>
      <c r="VLA392" s="91" t="s">
        <v>218</v>
      </c>
      <c r="VLB392" s="91"/>
      <c r="VLC392" s="91"/>
      <c r="VLD392" s="91"/>
      <c r="VLE392" s="91"/>
      <c r="VLF392" s="91"/>
      <c r="VLG392" s="91"/>
      <c r="VLH392" s="91"/>
      <c r="VLI392" s="91" t="s">
        <v>218</v>
      </c>
      <c r="VLJ392" s="91"/>
      <c r="VLK392" s="91"/>
      <c r="VLL392" s="91"/>
      <c r="VLM392" s="91"/>
      <c r="VLN392" s="91"/>
      <c r="VLO392" s="91"/>
      <c r="VLP392" s="91"/>
      <c r="VLQ392" s="91" t="s">
        <v>218</v>
      </c>
      <c r="VLR392" s="91"/>
      <c r="VLS392" s="91"/>
      <c r="VLT392" s="91"/>
      <c r="VLU392" s="91"/>
      <c r="VLV392" s="91"/>
      <c r="VLW392" s="91"/>
      <c r="VLX392" s="91"/>
      <c r="VLY392" s="91" t="s">
        <v>218</v>
      </c>
      <c r="VLZ392" s="91"/>
      <c r="VMA392" s="91"/>
      <c r="VMB392" s="91"/>
      <c r="VMC392" s="91"/>
      <c r="VMD392" s="91"/>
      <c r="VME392" s="91"/>
      <c r="VMF392" s="91"/>
      <c r="VMG392" s="91" t="s">
        <v>218</v>
      </c>
      <c r="VMH392" s="91"/>
      <c r="VMI392" s="91"/>
      <c r="VMJ392" s="91"/>
      <c r="VMK392" s="91"/>
      <c r="VML392" s="91"/>
      <c r="VMM392" s="91"/>
      <c r="VMN392" s="91"/>
      <c r="VMO392" s="91" t="s">
        <v>218</v>
      </c>
      <c r="VMP392" s="91"/>
      <c r="VMQ392" s="91"/>
      <c r="VMR392" s="91"/>
      <c r="VMS392" s="91"/>
      <c r="VMT392" s="91"/>
      <c r="VMU392" s="91"/>
      <c r="VMV392" s="91"/>
      <c r="VMW392" s="91" t="s">
        <v>218</v>
      </c>
      <c r="VMX392" s="91"/>
      <c r="VMY392" s="91"/>
      <c r="VMZ392" s="91"/>
      <c r="VNA392" s="91"/>
      <c r="VNB392" s="91"/>
      <c r="VNC392" s="91"/>
      <c r="VND392" s="91"/>
      <c r="VNE392" s="91" t="s">
        <v>218</v>
      </c>
      <c r="VNF392" s="91"/>
      <c r="VNG392" s="91"/>
      <c r="VNH392" s="91"/>
      <c r="VNI392" s="91"/>
      <c r="VNJ392" s="91"/>
      <c r="VNK392" s="91"/>
      <c r="VNL392" s="91"/>
      <c r="VNM392" s="91" t="s">
        <v>218</v>
      </c>
      <c r="VNN392" s="91"/>
      <c r="VNO392" s="91"/>
      <c r="VNP392" s="91"/>
      <c r="VNQ392" s="91"/>
      <c r="VNR392" s="91"/>
      <c r="VNS392" s="91"/>
      <c r="VNT392" s="91"/>
      <c r="VNU392" s="91" t="s">
        <v>218</v>
      </c>
      <c r="VNV392" s="91"/>
      <c r="VNW392" s="91"/>
      <c r="VNX392" s="91"/>
      <c r="VNY392" s="91"/>
      <c r="VNZ392" s="91"/>
      <c r="VOA392" s="91"/>
      <c r="VOB392" s="91"/>
      <c r="VOC392" s="91" t="s">
        <v>218</v>
      </c>
      <c r="VOD392" s="91"/>
      <c r="VOE392" s="91"/>
      <c r="VOF392" s="91"/>
      <c r="VOG392" s="91"/>
      <c r="VOH392" s="91"/>
      <c r="VOI392" s="91"/>
      <c r="VOJ392" s="91"/>
      <c r="VOK392" s="91" t="s">
        <v>218</v>
      </c>
      <c r="VOL392" s="91"/>
      <c r="VOM392" s="91"/>
      <c r="VON392" s="91"/>
      <c r="VOO392" s="91"/>
      <c r="VOP392" s="91"/>
      <c r="VOQ392" s="91"/>
      <c r="VOR392" s="91"/>
      <c r="VOS392" s="91" t="s">
        <v>218</v>
      </c>
      <c r="VOT392" s="91"/>
      <c r="VOU392" s="91"/>
      <c r="VOV392" s="91"/>
      <c r="VOW392" s="91"/>
      <c r="VOX392" s="91"/>
      <c r="VOY392" s="91"/>
      <c r="VOZ392" s="91"/>
      <c r="VPA392" s="91" t="s">
        <v>218</v>
      </c>
      <c r="VPB392" s="91"/>
      <c r="VPC392" s="91"/>
      <c r="VPD392" s="91"/>
      <c r="VPE392" s="91"/>
      <c r="VPF392" s="91"/>
      <c r="VPG392" s="91"/>
      <c r="VPH392" s="91"/>
      <c r="VPI392" s="91" t="s">
        <v>218</v>
      </c>
      <c r="VPJ392" s="91"/>
      <c r="VPK392" s="91"/>
      <c r="VPL392" s="91"/>
      <c r="VPM392" s="91"/>
      <c r="VPN392" s="91"/>
      <c r="VPO392" s="91"/>
      <c r="VPP392" s="91"/>
      <c r="VPQ392" s="91" t="s">
        <v>218</v>
      </c>
      <c r="VPR392" s="91"/>
      <c r="VPS392" s="91"/>
      <c r="VPT392" s="91"/>
      <c r="VPU392" s="91"/>
      <c r="VPV392" s="91"/>
      <c r="VPW392" s="91"/>
      <c r="VPX392" s="91"/>
      <c r="VPY392" s="91" t="s">
        <v>218</v>
      </c>
      <c r="VPZ392" s="91"/>
      <c r="VQA392" s="91"/>
      <c r="VQB392" s="91"/>
      <c r="VQC392" s="91"/>
      <c r="VQD392" s="91"/>
      <c r="VQE392" s="91"/>
      <c r="VQF392" s="91"/>
      <c r="VQG392" s="91" t="s">
        <v>218</v>
      </c>
      <c r="VQH392" s="91"/>
      <c r="VQI392" s="91"/>
      <c r="VQJ392" s="91"/>
      <c r="VQK392" s="91"/>
      <c r="VQL392" s="91"/>
      <c r="VQM392" s="91"/>
      <c r="VQN392" s="91"/>
      <c r="VQO392" s="91" t="s">
        <v>218</v>
      </c>
      <c r="VQP392" s="91"/>
      <c r="VQQ392" s="91"/>
      <c r="VQR392" s="91"/>
      <c r="VQS392" s="91"/>
      <c r="VQT392" s="91"/>
      <c r="VQU392" s="91"/>
      <c r="VQV392" s="91"/>
      <c r="VQW392" s="91" t="s">
        <v>218</v>
      </c>
      <c r="VQX392" s="91"/>
      <c r="VQY392" s="91"/>
      <c r="VQZ392" s="91"/>
      <c r="VRA392" s="91"/>
      <c r="VRB392" s="91"/>
      <c r="VRC392" s="91"/>
      <c r="VRD392" s="91"/>
      <c r="VRE392" s="91" t="s">
        <v>218</v>
      </c>
      <c r="VRF392" s="91"/>
      <c r="VRG392" s="91"/>
      <c r="VRH392" s="91"/>
      <c r="VRI392" s="91"/>
      <c r="VRJ392" s="91"/>
      <c r="VRK392" s="91"/>
      <c r="VRL392" s="91"/>
      <c r="VRM392" s="91" t="s">
        <v>218</v>
      </c>
      <c r="VRN392" s="91"/>
      <c r="VRO392" s="91"/>
      <c r="VRP392" s="91"/>
      <c r="VRQ392" s="91"/>
      <c r="VRR392" s="91"/>
      <c r="VRS392" s="91"/>
      <c r="VRT392" s="91"/>
      <c r="VRU392" s="91" t="s">
        <v>218</v>
      </c>
      <c r="VRV392" s="91"/>
      <c r="VRW392" s="91"/>
      <c r="VRX392" s="91"/>
      <c r="VRY392" s="91"/>
      <c r="VRZ392" s="91"/>
      <c r="VSA392" s="91"/>
      <c r="VSB392" s="91"/>
      <c r="VSC392" s="91" t="s">
        <v>218</v>
      </c>
      <c r="VSD392" s="91"/>
      <c r="VSE392" s="91"/>
      <c r="VSF392" s="91"/>
      <c r="VSG392" s="91"/>
      <c r="VSH392" s="91"/>
      <c r="VSI392" s="91"/>
      <c r="VSJ392" s="91"/>
      <c r="VSK392" s="91" t="s">
        <v>218</v>
      </c>
      <c r="VSL392" s="91"/>
      <c r="VSM392" s="91"/>
      <c r="VSN392" s="91"/>
      <c r="VSO392" s="91"/>
      <c r="VSP392" s="91"/>
      <c r="VSQ392" s="91"/>
      <c r="VSR392" s="91"/>
      <c r="VSS392" s="91" t="s">
        <v>218</v>
      </c>
      <c r="VST392" s="91"/>
      <c r="VSU392" s="91"/>
      <c r="VSV392" s="91"/>
      <c r="VSW392" s="91"/>
      <c r="VSX392" s="91"/>
      <c r="VSY392" s="91"/>
      <c r="VSZ392" s="91"/>
      <c r="VTA392" s="91" t="s">
        <v>218</v>
      </c>
      <c r="VTB392" s="91"/>
      <c r="VTC392" s="91"/>
      <c r="VTD392" s="91"/>
      <c r="VTE392" s="91"/>
      <c r="VTF392" s="91"/>
      <c r="VTG392" s="91"/>
      <c r="VTH392" s="91"/>
      <c r="VTI392" s="91" t="s">
        <v>218</v>
      </c>
      <c r="VTJ392" s="91"/>
      <c r="VTK392" s="91"/>
      <c r="VTL392" s="91"/>
      <c r="VTM392" s="91"/>
      <c r="VTN392" s="91"/>
      <c r="VTO392" s="91"/>
      <c r="VTP392" s="91"/>
      <c r="VTQ392" s="91" t="s">
        <v>218</v>
      </c>
      <c r="VTR392" s="91"/>
      <c r="VTS392" s="91"/>
      <c r="VTT392" s="91"/>
      <c r="VTU392" s="91"/>
      <c r="VTV392" s="91"/>
      <c r="VTW392" s="91"/>
      <c r="VTX392" s="91"/>
      <c r="VTY392" s="91" t="s">
        <v>218</v>
      </c>
      <c r="VTZ392" s="91"/>
      <c r="VUA392" s="91"/>
      <c r="VUB392" s="91"/>
      <c r="VUC392" s="91"/>
      <c r="VUD392" s="91"/>
      <c r="VUE392" s="91"/>
      <c r="VUF392" s="91"/>
      <c r="VUG392" s="91" t="s">
        <v>218</v>
      </c>
      <c r="VUH392" s="91"/>
      <c r="VUI392" s="91"/>
      <c r="VUJ392" s="91"/>
      <c r="VUK392" s="91"/>
      <c r="VUL392" s="91"/>
      <c r="VUM392" s="91"/>
      <c r="VUN392" s="91"/>
      <c r="VUO392" s="91" t="s">
        <v>218</v>
      </c>
      <c r="VUP392" s="91"/>
      <c r="VUQ392" s="91"/>
      <c r="VUR392" s="91"/>
      <c r="VUS392" s="91"/>
      <c r="VUT392" s="91"/>
      <c r="VUU392" s="91"/>
      <c r="VUV392" s="91"/>
      <c r="VUW392" s="91" t="s">
        <v>218</v>
      </c>
      <c r="VUX392" s="91"/>
      <c r="VUY392" s="91"/>
      <c r="VUZ392" s="91"/>
      <c r="VVA392" s="91"/>
      <c r="VVB392" s="91"/>
      <c r="VVC392" s="91"/>
      <c r="VVD392" s="91"/>
      <c r="VVE392" s="91" t="s">
        <v>218</v>
      </c>
      <c r="VVF392" s="91"/>
      <c r="VVG392" s="91"/>
      <c r="VVH392" s="91"/>
      <c r="VVI392" s="91"/>
      <c r="VVJ392" s="91"/>
      <c r="VVK392" s="91"/>
      <c r="VVL392" s="91"/>
      <c r="VVM392" s="91" t="s">
        <v>218</v>
      </c>
      <c r="VVN392" s="91"/>
      <c r="VVO392" s="91"/>
      <c r="VVP392" s="91"/>
      <c r="VVQ392" s="91"/>
      <c r="VVR392" s="91"/>
      <c r="VVS392" s="91"/>
      <c r="VVT392" s="91"/>
      <c r="VVU392" s="91" t="s">
        <v>218</v>
      </c>
      <c r="VVV392" s="91"/>
      <c r="VVW392" s="91"/>
      <c r="VVX392" s="91"/>
      <c r="VVY392" s="91"/>
      <c r="VVZ392" s="91"/>
      <c r="VWA392" s="91"/>
      <c r="VWB392" s="91"/>
      <c r="VWC392" s="91" t="s">
        <v>218</v>
      </c>
      <c r="VWD392" s="91"/>
      <c r="VWE392" s="91"/>
      <c r="VWF392" s="91"/>
      <c r="VWG392" s="91"/>
      <c r="VWH392" s="91"/>
      <c r="VWI392" s="91"/>
      <c r="VWJ392" s="91"/>
      <c r="VWK392" s="91" t="s">
        <v>218</v>
      </c>
      <c r="VWL392" s="91"/>
      <c r="VWM392" s="91"/>
      <c r="VWN392" s="91"/>
      <c r="VWO392" s="91"/>
      <c r="VWP392" s="91"/>
      <c r="VWQ392" s="91"/>
      <c r="VWR392" s="91"/>
      <c r="VWS392" s="91" t="s">
        <v>218</v>
      </c>
      <c r="VWT392" s="91"/>
      <c r="VWU392" s="91"/>
      <c r="VWV392" s="91"/>
      <c r="VWW392" s="91"/>
      <c r="VWX392" s="91"/>
      <c r="VWY392" s="91"/>
      <c r="VWZ392" s="91"/>
      <c r="VXA392" s="91" t="s">
        <v>218</v>
      </c>
      <c r="VXB392" s="91"/>
      <c r="VXC392" s="91"/>
      <c r="VXD392" s="91"/>
      <c r="VXE392" s="91"/>
      <c r="VXF392" s="91"/>
      <c r="VXG392" s="91"/>
      <c r="VXH392" s="91"/>
      <c r="VXI392" s="91" t="s">
        <v>218</v>
      </c>
      <c r="VXJ392" s="91"/>
      <c r="VXK392" s="91"/>
      <c r="VXL392" s="91"/>
      <c r="VXM392" s="91"/>
      <c r="VXN392" s="91"/>
      <c r="VXO392" s="91"/>
      <c r="VXP392" s="91"/>
      <c r="VXQ392" s="91" t="s">
        <v>218</v>
      </c>
      <c r="VXR392" s="91"/>
      <c r="VXS392" s="91"/>
      <c r="VXT392" s="91"/>
      <c r="VXU392" s="91"/>
      <c r="VXV392" s="91"/>
      <c r="VXW392" s="91"/>
      <c r="VXX392" s="91"/>
      <c r="VXY392" s="91" t="s">
        <v>218</v>
      </c>
      <c r="VXZ392" s="91"/>
      <c r="VYA392" s="91"/>
      <c r="VYB392" s="91"/>
      <c r="VYC392" s="91"/>
      <c r="VYD392" s="91"/>
      <c r="VYE392" s="91"/>
      <c r="VYF392" s="91"/>
      <c r="VYG392" s="91" t="s">
        <v>218</v>
      </c>
      <c r="VYH392" s="91"/>
      <c r="VYI392" s="91"/>
      <c r="VYJ392" s="91"/>
      <c r="VYK392" s="91"/>
      <c r="VYL392" s="91"/>
      <c r="VYM392" s="91"/>
      <c r="VYN392" s="91"/>
      <c r="VYO392" s="91" t="s">
        <v>218</v>
      </c>
      <c r="VYP392" s="91"/>
      <c r="VYQ392" s="91"/>
      <c r="VYR392" s="91"/>
      <c r="VYS392" s="91"/>
      <c r="VYT392" s="91"/>
      <c r="VYU392" s="91"/>
      <c r="VYV392" s="91"/>
      <c r="VYW392" s="91" t="s">
        <v>218</v>
      </c>
      <c r="VYX392" s="91"/>
      <c r="VYY392" s="91"/>
      <c r="VYZ392" s="91"/>
      <c r="VZA392" s="91"/>
      <c r="VZB392" s="91"/>
      <c r="VZC392" s="91"/>
      <c r="VZD392" s="91"/>
      <c r="VZE392" s="91" t="s">
        <v>218</v>
      </c>
      <c r="VZF392" s="91"/>
      <c r="VZG392" s="91"/>
      <c r="VZH392" s="91"/>
      <c r="VZI392" s="91"/>
      <c r="VZJ392" s="91"/>
      <c r="VZK392" s="91"/>
      <c r="VZL392" s="91"/>
      <c r="VZM392" s="91" t="s">
        <v>218</v>
      </c>
      <c r="VZN392" s="91"/>
      <c r="VZO392" s="91"/>
      <c r="VZP392" s="91"/>
      <c r="VZQ392" s="91"/>
      <c r="VZR392" s="91"/>
      <c r="VZS392" s="91"/>
      <c r="VZT392" s="91"/>
      <c r="VZU392" s="91" t="s">
        <v>218</v>
      </c>
      <c r="VZV392" s="91"/>
      <c r="VZW392" s="91"/>
      <c r="VZX392" s="91"/>
      <c r="VZY392" s="91"/>
      <c r="VZZ392" s="91"/>
      <c r="WAA392" s="91"/>
      <c r="WAB392" s="91"/>
      <c r="WAC392" s="91" t="s">
        <v>218</v>
      </c>
      <c r="WAD392" s="91"/>
      <c r="WAE392" s="91"/>
      <c r="WAF392" s="91"/>
      <c r="WAG392" s="91"/>
      <c r="WAH392" s="91"/>
      <c r="WAI392" s="91"/>
      <c r="WAJ392" s="91"/>
      <c r="WAK392" s="91" t="s">
        <v>218</v>
      </c>
      <c r="WAL392" s="91"/>
      <c r="WAM392" s="91"/>
      <c r="WAN392" s="91"/>
      <c r="WAO392" s="91"/>
      <c r="WAP392" s="91"/>
      <c r="WAQ392" s="91"/>
      <c r="WAR392" s="91"/>
      <c r="WAS392" s="91" t="s">
        <v>218</v>
      </c>
      <c r="WAT392" s="91"/>
      <c r="WAU392" s="91"/>
      <c r="WAV392" s="91"/>
      <c r="WAW392" s="91"/>
      <c r="WAX392" s="91"/>
      <c r="WAY392" s="91"/>
      <c r="WAZ392" s="91"/>
      <c r="WBA392" s="91" t="s">
        <v>218</v>
      </c>
      <c r="WBB392" s="91"/>
      <c r="WBC392" s="91"/>
      <c r="WBD392" s="91"/>
      <c r="WBE392" s="91"/>
      <c r="WBF392" s="91"/>
      <c r="WBG392" s="91"/>
      <c r="WBH392" s="91"/>
      <c r="WBI392" s="91" t="s">
        <v>218</v>
      </c>
      <c r="WBJ392" s="91"/>
      <c r="WBK392" s="91"/>
      <c r="WBL392" s="91"/>
      <c r="WBM392" s="91"/>
      <c r="WBN392" s="91"/>
      <c r="WBO392" s="91"/>
      <c r="WBP392" s="91"/>
      <c r="WBQ392" s="91" t="s">
        <v>218</v>
      </c>
      <c r="WBR392" s="91"/>
      <c r="WBS392" s="91"/>
      <c r="WBT392" s="91"/>
      <c r="WBU392" s="91"/>
      <c r="WBV392" s="91"/>
      <c r="WBW392" s="91"/>
      <c r="WBX392" s="91"/>
      <c r="WBY392" s="91" t="s">
        <v>218</v>
      </c>
      <c r="WBZ392" s="91"/>
      <c r="WCA392" s="91"/>
      <c r="WCB392" s="91"/>
      <c r="WCC392" s="91"/>
      <c r="WCD392" s="91"/>
      <c r="WCE392" s="91"/>
      <c r="WCF392" s="91"/>
      <c r="WCG392" s="91" t="s">
        <v>218</v>
      </c>
      <c r="WCH392" s="91"/>
      <c r="WCI392" s="91"/>
      <c r="WCJ392" s="91"/>
      <c r="WCK392" s="91"/>
      <c r="WCL392" s="91"/>
      <c r="WCM392" s="91"/>
      <c r="WCN392" s="91"/>
      <c r="WCO392" s="91" t="s">
        <v>218</v>
      </c>
      <c r="WCP392" s="91"/>
      <c r="WCQ392" s="91"/>
      <c r="WCR392" s="91"/>
      <c r="WCS392" s="91"/>
      <c r="WCT392" s="91"/>
      <c r="WCU392" s="91"/>
      <c r="WCV392" s="91"/>
      <c r="WCW392" s="91" t="s">
        <v>218</v>
      </c>
      <c r="WCX392" s="91"/>
      <c r="WCY392" s="91"/>
      <c r="WCZ392" s="91"/>
      <c r="WDA392" s="91"/>
      <c r="WDB392" s="91"/>
      <c r="WDC392" s="91"/>
      <c r="WDD392" s="91"/>
      <c r="WDE392" s="91" t="s">
        <v>218</v>
      </c>
      <c r="WDF392" s="91"/>
      <c r="WDG392" s="91"/>
      <c r="WDH392" s="91"/>
      <c r="WDI392" s="91"/>
      <c r="WDJ392" s="91"/>
      <c r="WDK392" s="91"/>
      <c r="WDL392" s="91"/>
      <c r="WDM392" s="91" t="s">
        <v>218</v>
      </c>
      <c r="WDN392" s="91"/>
      <c r="WDO392" s="91"/>
      <c r="WDP392" s="91"/>
      <c r="WDQ392" s="91"/>
      <c r="WDR392" s="91"/>
      <c r="WDS392" s="91"/>
      <c r="WDT392" s="91"/>
      <c r="WDU392" s="91" t="s">
        <v>218</v>
      </c>
      <c r="WDV392" s="91"/>
      <c r="WDW392" s="91"/>
      <c r="WDX392" s="91"/>
      <c r="WDY392" s="91"/>
      <c r="WDZ392" s="91"/>
      <c r="WEA392" s="91"/>
      <c r="WEB392" s="91"/>
      <c r="WEC392" s="91" t="s">
        <v>218</v>
      </c>
      <c r="WED392" s="91"/>
      <c r="WEE392" s="91"/>
      <c r="WEF392" s="91"/>
      <c r="WEG392" s="91"/>
      <c r="WEH392" s="91"/>
      <c r="WEI392" s="91"/>
      <c r="WEJ392" s="91"/>
      <c r="WEK392" s="91" t="s">
        <v>218</v>
      </c>
      <c r="WEL392" s="91"/>
      <c r="WEM392" s="91"/>
      <c r="WEN392" s="91"/>
      <c r="WEO392" s="91"/>
      <c r="WEP392" s="91"/>
      <c r="WEQ392" s="91"/>
      <c r="WER392" s="91"/>
      <c r="WES392" s="91" t="s">
        <v>218</v>
      </c>
      <c r="WET392" s="91"/>
      <c r="WEU392" s="91"/>
      <c r="WEV392" s="91"/>
      <c r="WEW392" s="91"/>
      <c r="WEX392" s="91"/>
      <c r="WEY392" s="91"/>
      <c r="WEZ392" s="91"/>
      <c r="WFA392" s="91" t="s">
        <v>218</v>
      </c>
      <c r="WFB392" s="91"/>
      <c r="WFC392" s="91"/>
      <c r="WFD392" s="91"/>
      <c r="WFE392" s="91"/>
      <c r="WFF392" s="91"/>
      <c r="WFG392" s="91"/>
      <c r="WFH392" s="91"/>
      <c r="WFI392" s="91" t="s">
        <v>218</v>
      </c>
      <c r="WFJ392" s="91"/>
      <c r="WFK392" s="91"/>
      <c r="WFL392" s="91"/>
      <c r="WFM392" s="91"/>
      <c r="WFN392" s="91"/>
      <c r="WFO392" s="91"/>
      <c r="WFP392" s="91"/>
      <c r="WFQ392" s="91" t="s">
        <v>218</v>
      </c>
      <c r="WFR392" s="91"/>
      <c r="WFS392" s="91"/>
      <c r="WFT392" s="91"/>
      <c r="WFU392" s="91"/>
      <c r="WFV392" s="91"/>
      <c r="WFW392" s="91"/>
      <c r="WFX392" s="91"/>
      <c r="WFY392" s="91" t="s">
        <v>218</v>
      </c>
      <c r="WFZ392" s="91"/>
      <c r="WGA392" s="91"/>
      <c r="WGB392" s="91"/>
      <c r="WGC392" s="91"/>
      <c r="WGD392" s="91"/>
      <c r="WGE392" s="91"/>
      <c r="WGF392" s="91"/>
      <c r="WGG392" s="91" t="s">
        <v>218</v>
      </c>
      <c r="WGH392" s="91"/>
      <c r="WGI392" s="91"/>
      <c r="WGJ392" s="91"/>
      <c r="WGK392" s="91"/>
      <c r="WGL392" s="91"/>
      <c r="WGM392" s="91"/>
      <c r="WGN392" s="91"/>
      <c r="WGO392" s="91" t="s">
        <v>218</v>
      </c>
      <c r="WGP392" s="91"/>
      <c r="WGQ392" s="91"/>
      <c r="WGR392" s="91"/>
      <c r="WGS392" s="91"/>
      <c r="WGT392" s="91"/>
      <c r="WGU392" s="91"/>
      <c r="WGV392" s="91"/>
      <c r="WGW392" s="91" t="s">
        <v>218</v>
      </c>
      <c r="WGX392" s="91"/>
      <c r="WGY392" s="91"/>
      <c r="WGZ392" s="91"/>
      <c r="WHA392" s="91"/>
      <c r="WHB392" s="91"/>
      <c r="WHC392" s="91"/>
      <c r="WHD392" s="91"/>
      <c r="WHE392" s="91" t="s">
        <v>218</v>
      </c>
      <c r="WHF392" s="91"/>
      <c r="WHG392" s="91"/>
      <c r="WHH392" s="91"/>
      <c r="WHI392" s="91"/>
      <c r="WHJ392" s="91"/>
      <c r="WHK392" s="91"/>
      <c r="WHL392" s="91"/>
      <c r="WHM392" s="91" t="s">
        <v>218</v>
      </c>
      <c r="WHN392" s="91"/>
      <c r="WHO392" s="91"/>
      <c r="WHP392" s="91"/>
      <c r="WHQ392" s="91"/>
      <c r="WHR392" s="91"/>
      <c r="WHS392" s="91"/>
      <c r="WHT392" s="91"/>
      <c r="WHU392" s="91" t="s">
        <v>218</v>
      </c>
      <c r="WHV392" s="91"/>
      <c r="WHW392" s="91"/>
      <c r="WHX392" s="91"/>
      <c r="WHY392" s="91"/>
      <c r="WHZ392" s="91"/>
      <c r="WIA392" s="91"/>
      <c r="WIB392" s="91"/>
      <c r="WIC392" s="91" t="s">
        <v>218</v>
      </c>
      <c r="WID392" s="91"/>
      <c r="WIE392" s="91"/>
      <c r="WIF392" s="91"/>
      <c r="WIG392" s="91"/>
      <c r="WIH392" s="91"/>
      <c r="WII392" s="91"/>
      <c r="WIJ392" s="91"/>
      <c r="WIK392" s="91" t="s">
        <v>218</v>
      </c>
      <c r="WIL392" s="91"/>
      <c r="WIM392" s="91"/>
      <c r="WIN392" s="91"/>
      <c r="WIO392" s="91"/>
      <c r="WIP392" s="91"/>
      <c r="WIQ392" s="91"/>
      <c r="WIR392" s="91"/>
      <c r="WIS392" s="91" t="s">
        <v>218</v>
      </c>
      <c r="WIT392" s="91"/>
      <c r="WIU392" s="91"/>
      <c r="WIV392" s="91"/>
      <c r="WIW392" s="91"/>
      <c r="WIX392" s="91"/>
      <c r="WIY392" s="91"/>
      <c r="WIZ392" s="91"/>
      <c r="WJA392" s="91" t="s">
        <v>218</v>
      </c>
      <c r="WJB392" s="91"/>
      <c r="WJC392" s="91"/>
      <c r="WJD392" s="91"/>
      <c r="WJE392" s="91"/>
      <c r="WJF392" s="91"/>
      <c r="WJG392" s="91"/>
      <c r="WJH392" s="91"/>
      <c r="WJI392" s="91" t="s">
        <v>218</v>
      </c>
      <c r="WJJ392" s="91"/>
      <c r="WJK392" s="91"/>
      <c r="WJL392" s="91"/>
      <c r="WJM392" s="91"/>
      <c r="WJN392" s="91"/>
      <c r="WJO392" s="91"/>
      <c r="WJP392" s="91"/>
      <c r="WJQ392" s="91" t="s">
        <v>218</v>
      </c>
      <c r="WJR392" s="91"/>
      <c r="WJS392" s="91"/>
      <c r="WJT392" s="91"/>
      <c r="WJU392" s="91"/>
      <c r="WJV392" s="91"/>
      <c r="WJW392" s="91"/>
      <c r="WJX392" s="91"/>
      <c r="WJY392" s="91" t="s">
        <v>218</v>
      </c>
      <c r="WJZ392" s="91"/>
      <c r="WKA392" s="91"/>
      <c r="WKB392" s="91"/>
      <c r="WKC392" s="91"/>
      <c r="WKD392" s="91"/>
      <c r="WKE392" s="91"/>
      <c r="WKF392" s="91"/>
      <c r="WKG392" s="91" t="s">
        <v>218</v>
      </c>
      <c r="WKH392" s="91"/>
      <c r="WKI392" s="91"/>
      <c r="WKJ392" s="91"/>
      <c r="WKK392" s="91"/>
      <c r="WKL392" s="91"/>
      <c r="WKM392" s="91"/>
      <c r="WKN392" s="91"/>
      <c r="WKO392" s="91" t="s">
        <v>218</v>
      </c>
      <c r="WKP392" s="91"/>
      <c r="WKQ392" s="91"/>
      <c r="WKR392" s="91"/>
      <c r="WKS392" s="91"/>
      <c r="WKT392" s="91"/>
      <c r="WKU392" s="91"/>
      <c r="WKV392" s="91"/>
      <c r="WKW392" s="91" t="s">
        <v>218</v>
      </c>
      <c r="WKX392" s="91"/>
      <c r="WKY392" s="91"/>
      <c r="WKZ392" s="91"/>
      <c r="WLA392" s="91"/>
      <c r="WLB392" s="91"/>
      <c r="WLC392" s="91"/>
      <c r="WLD392" s="91"/>
      <c r="WLE392" s="91" t="s">
        <v>218</v>
      </c>
      <c r="WLF392" s="91"/>
      <c r="WLG392" s="91"/>
      <c r="WLH392" s="91"/>
      <c r="WLI392" s="91"/>
      <c r="WLJ392" s="91"/>
      <c r="WLK392" s="91"/>
      <c r="WLL392" s="91"/>
      <c r="WLM392" s="91" t="s">
        <v>218</v>
      </c>
      <c r="WLN392" s="91"/>
      <c r="WLO392" s="91"/>
      <c r="WLP392" s="91"/>
      <c r="WLQ392" s="91"/>
      <c r="WLR392" s="91"/>
      <c r="WLS392" s="91"/>
      <c r="WLT392" s="91"/>
      <c r="WLU392" s="91" t="s">
        <v>218</v>
      </c>
      <c r="WLV392" s="91"/>
      <c r="WLW392" s="91"/>
      <c r="WLX392" s="91"/>
      <c r="WLY392" s="91"/>
      <c r="WLZ392" s="91"/>
      <c r="WMA392" s="91"/>
      <c r="WMB392" s="91"/>
      <c r="WMC392" s="91" t="s">
        <v>218</v>
      </c>
      <c r="WMD392" s="91"/>
      <c r="WME392" s="91"/>
      <c r="WMF392" s="91"/>
      <c r="WMG392" s="91"/>
      <c r="WMH392" s="91"/>
      <c r="WMI392" s="91"/>
      <c r="WMJ392" s="91"/>
      <c r="WMK392" s="91" t="s">
        <v>218</v>
      </c>
      <c r="WML392" s="91"/>
      <c r="WMM392" s="91"/>
      <c r="WMN392" s="91"/>
      <c r="WMO392" s="91"/>
      <c r="WMP392" s="91"/>
      <c r="WMQ392" s="91"/>
      <c r="WMR392" s="91"/>
      <c r="WMS392" s="91" t="s">
        <v>218</v>
      </c>
      <c r="WMT392" s="91"/>
      <c r="WMU392" s="91"/>
      <c r="WMV392" s="91"/>
      <c r="WMW392" s="91"/>
      <c r="WMX392" s="91"/>
      <c r="WMY392" s="91"/>
      <c r="WMZ392" s="91"/>
      <c r="WNA392" s="91" t="s">
        <v>218</v>
      </c>
      <c r="WNB392" s="91"/>
      <c r="WNC392" s="91"/>
      <c r="WND392" s="91"/>
      <c r="WNE392" s="91"/>
      <c r="WNF392" s="91"/>
      <c r="WNG392" s="91"/>
      <c r="WNH392" s="91"/>
      <c r="WNI392" s="91" t="s">
        <v>218</v>
      </c>
      <c r="WNJ392" s="91"/>
      <c r="WNK392" s="91"/>
      <c r="WNL392" s="91"/>
      <c r="WNM392" s="91"/>
      <c r="WNN392" s="91"/>
      <c r="WNO392" s="91"/>
      <c r="WNP392" s="91"/>
      <c r="WNQ392" s="91" t="s">
        <v>218</v>
      </c>
      <c r="WNR392" s="91"/>
      <c r="WNS392" s="91"/>
      <c r="WNT392" s="91"/>
      <c r="WNU392" s="91"/>
      <c r="WNV392" s="91"/>
      <c r="WNW392" s="91"/>
      <c r="WNX392" s="91"/>
      <c r="WNY392" s="91" t="s">
        <v>218</v>
      </c>
      <c r="WNZ392" s="91"/>
      <c r="WOA392" s="91"/>
      <c r="WOB392" s="91"/>
      <c r="WOC392" s="91"/>
      <c r="WOD392" s="91"/>
      <c r="WOE392" s="91"/>
      <c r="WOF392" s="91"/>
      <c r="WOG392" s="91" t="s">
        <v>218</v>
      </c>
      <c r="WOH392" s="91"/>
      <c r="WOI392" s="91"/>
      <c r="WOJ392" s="91"/>
      <c r="WOK392" s="91"/>
      <c r="WOL392" s="91"/>
      <c r="WOM392" s="91"/>
      <c r="WON392" s="91"/>
      <c r="WOO392" s="91" t="s">
        <v>218</v>
      </c>
      <c r="WOP392" s="91"/>
      <c r="WOQ392" s="91"/>
      <c r="WOR392" s="91"/>
      <c r="WOS392" s="91"/>
      <c r="WOT392" s="91"/>
      <c r="WOU392" s="91"/>
      <c r="WOV392" s="91"/>
      <c r="WOW392" s="91" t="s">
        <v>218</v>
      </c>
      <c r="WOX392" s="91"/>
      <c r="WOY392" s="91"/>
      <c r="WOZ392" s="91"/>
      <c r="WPA392" s="91"/>
      <c r="WPB392" s="91"/>
      <c r="WPC392" s="91"/>
      <c r="WPD392" s="91"/>
      <c r="WPE392" s="91" t="s">
        <v>218</v>
      </c>
      <c r="WPF392" s="91"/>
      <c r="WPG392" s="91"/>
      <c r="WPH392" s="91"/>
      <c r="WPI392" s="91"/>
      <c r="WPJ392" s="91"/>
      <c r="WPK392" s="91"/>
      <c r="WPL392" s="91"/>
      <c r="WPM392" s="91" t="s">
        <v>218</v>
      </c>
      <c r="WPN392" s="91"/>
      <c r="WPO392" s="91"/>
      <c r="WPP392" s="91"/>
      <c r="WPQ392" s="91"/>
      <c r="WPR392" s="91"/>
      <c r="WPS392" s="91"/>
      <c r="WPT392" s="91"/>
      <c r="WPU392" s="91" t="s">
        <v>218</v>
      </c>
      <c r="WPV392" s="91"/>
      <c r="WPW392" s="91"/>
      <c r="WPX392" s="91"/>
      <c r="WPY392" s="91"/>
      <c r="WPZ392" s="91"/>
      <c r="WQA392" s="91"/>
      <c r="WQB392" s="91"/>
      <c r="WQC392" s="91" t="s">
        <v>218</v>
      </c>
      <c r="WQD392" s="91"/>
      <c r="WQE392" s="91"/>
      <c r="WQF392" s="91"/>
      <c r="WQG392" s="91"/>
      <c r="WQH392" s="91"/>
      <c r="WQI392" s="91"/>
      <c r="WQJ392" s="91"/>
      <c r="WQK392" s="91" t="s">
        <v>218</v>
      </c>
      <c r="WQL392" s="91"/>
      <c r="WQM392" s="91"/>
      <c r="WQN392" s="91"/>
      <c r="WQO392" s="91"/>
      <c r="WQP392" s="91"/>
      <c r="WQQ392" s="91"/>
      <c r="WQR392" s="91"/>
      <c r="WQS392" s="91" t="s">
        <v>218</v>
      </c>
      <c r="WQT392" s="91"/>
      <c r="WQU392" s="91"/>
      <c r="WQV392" s="91"/>
      <c r="WQW392" s="91"/>
      <c r="WQX392" s="91"/>
      <c r="WQY392" s="91"/>
      <c r="WQZ392" s="91"/>
      <c r="WRA392" s="91" t="s">
        <v>218</v>
      </c>
      <c r="WRB392" s="91"/>
      <c r="WRC392" s="91"/>
      <c r="WRD392" s="91"/>
      <c r="WRE392" s="91"/>
      <c r="WRF392" s="91"/>
      <c r="WRG392" s="91"/>
      <c r="WRH392" s="91"/>
      <c r="WRI392" s="91" t="s">
        <v>218</v>
      </c>
      <c r="WRJ392" s="91"/>
      <c r="WRK392" s="91"/>
      <c r="WRL392" s="91"/>
      <c r="WRM392" s="91"/>
      <c r="WRN392" s="91"/>
      <c r="WRO392" s="91"/>
      <c r="WRP392" s="91"/>
      <c r="WRQ392" s="91" t="s">
        <v>218</v>
      </c>
      <c r="WRR392" s="91"/>
      <c r="WRS392" s="91"/>
      <c r="WRT392" s="91"/>
      <c r="WRU392" s="91"/>
      <c r="WRV392" s="91"/>
      <c r="WRW392" s="91"/>
      <c r="WRX392" s="91"/>
      <c r="WRY392" s="91" t="s">
        <v>218</v>
      </c>
      <c r="WRZ392" s="91"/>
      <c r="WSA392" s="91"/>
      <c r="WSB392" s="91"/>
      <c r="WSC392" s="91"/>
      <c r="WSD392" s="91"/>
      <c r="WSE392" s="91"/>
      <c r="WSF392" s="91"/>
      <c r="WSG392" s="91" t="s">
        <v>218</v>
      </c>
      <c r="WSH392" s="91"/>
      <c r="WSI392" s="91"/>
      <c r="WSJ392" s="91"/>
      <c r="WSK392" s="91"/>
      <c r="WSL392" s="91"/>
      <c r="WSM392" s="91"/>
      <c r="WSN392" s="91"/>
      <c r="WSO392" s="91" t="s">
        <v>218</v>
      </c>
      <c r="WSP392" s="91"/>
      <c r="WSQ392" s="91"/>
      <c r="WSR392" s="91"/>
      <c r="WSS392" s="91"/>
      <c r="WST392" s="91"/>
      <c r="WSU392" s="91"/>
      <c r="WSV392" s="91"/>
      <c r="WSW392" s="91" t="s">
        <v>218</v>
      </c>
      <c r="WSX392" s="91"/>
      <c r="WSY392" s="91"/>
      <c r="WSZ392" s="91"/>
      <c r="WTA392" s="91"/>
      <c r="WTB392" s="91"/>
      <c r="WTC392" s="91"/>
      <c r="WTD392" s="91"/>
      <c r="WTE392" s="91" t="s">
        <v>218</v>
      </c>
      <c r="WTF392" s="91"/>
      <c r="WTG392" s="91"/>
      <c r="WTH392" s="91"/>
      <c r="WTI392" s="91"/>
      <c r="WTJ392" s="91"/>
      <c r="WTK392" s="91"/>
      <c r="WTL392" s="91"/>
      <c r="WTM392" s="91" t="s">
        <v>218</v>
      </c>
      <c r="WTN392" s="91"/>
      <c r="WTO392" s="91"/>
      <c r="WTP392" s="91"/>
      <c r="WTQ392" s="91"/>
      <c r="WTR392" s="91"/>
      <c r="WTS392" s="91"/>
      <c r="WTT392" s="91"/>
      <c r="WTU392" s="91" t="s">
        <v>218</v>
      </c>
      <c r="WTV392" s="91"/>
      <c r="WTW392" s="91"/>
      <c r="WTX392" s="91"/>
      <c r="WTY392" s="91"/>
      <c r="WTZ392" s="91"/>
      <c r="WUA392" s="91"/>
      <c r="WUB392" s="91"/>
      <c r="WUC392" s="91" t="s">
        <v>218</v>
      </c>
      <c r="WUD392" s="91"/>
      <c r="WUE392" s="91"/>
      <c r="WUF392" s="91"/>
      <c r="WUG392" s="91"/>
      <c r="WUH392" s="91"/>
      <c r="WUI392" s="91"/>
      <c r="WUJ392" s="91"/>
      <c r="WUK392" s="91" t="s">
        <v>218</v>
      </c>
      <c r="WUL392" s="91"/>
      <c r="WUM392" s="91"/>
      <c r="WUN392" s="91"/>
      <c r="WUO392" s="91"/>
      <c r="WUP392" s="91"/>
      <c r="WUQ392" s="91"/>
      <c r="WUR392" s="91"/>
      <c r="WUS392" s="91" t="s">
        <v>218</v>
      </c>
      <c r="WUT392" s="91"/>
      <c r="WUU392" s="91"/>
      <c r="WUV392" s="91"/>
      <c r="WUW392" s="91"/>
      <c r="WUX392" s="91"/>
      <c r="WUY392" s="91"/>
      <c r="WUZ392" s="91"/>
      <c r="WVA392" s="91" t="s">
        <v>218</v>
      </c>
      <c r="WVB392" s="91"/>
      <c r="WVC392" s="91"/>
      <c r="WVD392" s="91"/>
      <c r="WVE392" s="91"/>
      <c r="WVF392" s="91"/>
      <c r="WVG392" s="91"/>
      <c r="WVH392" s="91"/>
      <c r="WVI392" s="91" t="s">
        <v>218</v>
      </c>
      <c r="WVJ392" s="91"/>
      <c r="WVK392" s="91"/>
      <c r="WVL392" s="91"/>
      <c r="WVM392" s="91"/>
      <c r="WVN392" s="91"/>
      <c r="WVO392" s="91"/>
      <c r="WVP392" s="91"/>
      <c r="WVQ392" s="91" t="s">
        <v>218</v>
      </c>
      <c r="WVR392" s="91"/>
      <c r="WVS392" s="91"/>
      <c r="WVT392" s="91"/>
      <c r="WVU392" s="91"/>
      <c r="WVV392" s="91"/>
      <c r="WVW392" s="91"/>
      <c r="WVX392" s="91"/>
      <c r="WVY392" s="91" t="s">
        <v>218</v>
      </c>
      <c r="WVZ392" s="91"/>
      <c r="WWA392" s="91"/>
      <c r="WWB392" s="91"/>
      <c r="WWC392" s="91"/>
      <c r="WWD392" s="91"/>
      <c r="WWE392" s="91"/>
      <c r="WWF392" s="91"/>
      <c r="WWG392" s="91" t="s">
        <v>218</v>
      </c>
      <c r="WWH392" s="91"/>
      <c r="WWI392" s="91"/>
      <c r="WWJ392" s="91"/>
      <c r="WWK392" s="91"/>
      <c r="WWL392" s="91"/>
      <c r="WWM392" s="91"/>
      <c r="WWN392" s="91"/>
      <c r="WWO392" s="91" t="s">
        <v>218</v>
      </c>
      <c r="WWP392" s="91"/>
      <c r="WWQ392" s="91"/>
      <c r="WWR392" s="91"/>
      <c r="WWS392" s="91"/>
      <c r="WWT392" s="91"/>
      <c r="WWU392" s="91"/>
      <c r="WWV392" s="91"/>
      <c r="WWW392" s="91" t="s">
        <v>218</v>
      </c>
      <c r="WWX392" s="91"/>
      <c r="WWY392" s="91"/>
      <c r="WWZ392" s="91"/>
      <c r="WXA392" s="91"/>
      <c r="WXB392" s="91"/>
      <c r="WXC392" s="91"/>
      <c r="WXD392" s="91"/>
      <c r="WXE392" s="91" t="s">
        <v>218</v>
      </c>
      <c r="WXF392" s="91"/>
      <c r="WXG392" s="91"/>
      <c r="WXH392" s="91"/>
      <c r="WXI392" s="91"/>
      <c r="WXJ392" s="91"/>
      <c r="WXK392" s="91"/>
      <c r="WXL392" s="91"/>
      <c r="WXM392" s="91" t="s">
        <v>218</v>
      </c>
      <c r="WXN392" s="91"/>
      <c r="WXO392" s="91"/>
      <c r="WXP392" s="91"/>
      <c r="WXQ392" s="91"/>
      <c r="WXR392" s="91"/>
      <c r="WXS392" s="91"/>
      <c r="WXT392" s="91"/>
      <c r="WXU392" s="91" t="s">
        <v>218</v>
      </c>
      <c r="WXV392" s="91"/>
      <c r="WXW392" s="91"/>
      <c r="WXX392" s="91"/>
      <c r="WXY392" s="91"/>
      <c r="WXZ392" s="91"/>
      <c r="WYA392" s="91"/>
      <c r="WYB392" s="91"/>
      <c r="WYC392" s="91" t="s">
        <v>218</v>
      </c>
      <c r="WYD392" s="91"/>
      <c r="WYE392" s="91"/>
      <c r="WYF392" s="91"/>
      <c r="WYG392" s="91"/>
      <c r="WYH392" s="91"/>
      <c r="WYI392" s="91"/>
      <c r="WYJ392" s="91"/>
      <c r="WYK392" s="91" t="s">
        <v>218</v>
      </c>
      <c r="WYL392" s="91"/>
      <c r="WYM392" s="91"/>
      <c r="WYN392" s="91"/>
      <c r="WYO392" s="91"/>
      <c r="WYP392" s="91"/>
      <c r="WYQ392" s="91"/>
      <c r="WYR392" s="91"/>
      <c r="WYS392" s="91" t="s">
        <v>218</v>
      </c>
      <c r="WYT392" s="91"/>
      <c r="WYU392" s="91"/>
      <c r="WYV392" s="91"/>
      <c r="WYW392" s="91"/>
      <c r="WYX392" s="91"/>
      <c r="WYY392" s="91"/>
      <c r="WYZ392" s="91"/>
      <c r="WZA392" s="91" t="s">
        <v>218</v>
      </c>
      <c r="WZB392" s="91"/>
      <c r="WZC392" s="91"/>
      <c r="WZD392" s="91"/>
      <c r="WZE392" s="91"/>
      <c r="WZF392" s="91"/>
      <c r="WZG392" s="91"/>
      <c r="WZH392" s="91"/>
      <c r="WZI392" s="91" t="s">
        <v>218</v>
      </c>
      <c r="WZJ392" s="91"/>
      <c r="WZK392" s="91"/>
      <c r="WZL392" s="91"/>
      <c r="WZM392" s="91"/>
      <c r="WZN392" s="91"/>
      <c r="WZO392" s="91"/>
      <c r="WZP392" s="91"/>
      <c r="WZQ392" s="91" t="s">
        <v>218</v>
      </c>
      <c r="WZR392" s="91"/>
      <c r="WZS392" s="91"/>
      <c r="WZT392" s="91"/>
      <c r="WZU392" s="91"/>
      <c r="WZV392" s="91"/>
      <c r="WZW392" s="91"/>
      <c r="WZX392" s="91"/>
      <c r="WZY392" s="91" t="s">
        <v>218</v>
      </c>
      <c r="WZZ392" s="91"/>
      <c r="XAA392" s="91"/>
      <c r="XAB392" s="91"/>
      <c r="XAC392" s="91"/>
      <c r="XAD392" s="91"/>
      <c r="XAE392" s="91"/>
      <c r="XAF392" s="91"/>
      <c r="XAG392" s="91" t="s">
        <v>218</v>
      </c>
      <c r="XAH392" s="91"/>
      <c r="XAI392" s="91"/>
      <c r="XAJ392" s="91"/>
      <c r="XAK392" s="91"/>
      <c r="XAL392" s="91"/>
      <c r="XAM392" s="91"/>
      <c r="XAN392" s="91"/>
      <c r="XAO392" s="91" t="s">
        <v>218</v>
      </c>
      <c r="XAP392" s="91"/>
      <c r="XAQ392" s="91"/>
      <c r="XAR392" s="91"/>
      <c r="XAS392" s="91"/>
      <c r="XAT392" s="91"/>
      <c r="XAU392" s="91"/>
      <c r="XAV392" s="91"/>
      <c r="XAW392" s="91" t="s">
        <v>218</v>
      </c>
      <c r="XAX392" s="91"/>
      <c r="XAY392" s="91"/>
      <c r="XAZ392" s="91"/>
      <c r="XBA392" s="91"/>
      <c r="XBB392" s="91"/>
      <c r="XBC392" s="91"/>
      <c r="XBD392" s="91"/>
      <c r="XBE392" s="91" t="s">
        <v>218</v>
      </c>
      <c r="XBF392" s="91"/>
      <c r="XBG392" s="91"/>
      <c r="XBH392" s="91"/>
      <c r="XBI392" s="91"/>
      <c r="XBJ392" s="91"/>
      <c r="XBK392" s="91"/>
      <c r="XBL392" s="91"/>
      <c r="XBM392" s="91" t="s">
        <v>218</v>
      </c>
      <c r="XBN392" s="91"/>
      <c r="XBO392" s="91"/>
      <c r="XBP392" s="91"/>
      <c r="XBQ392" s="91"/>
      <c r="XBR392" s="91"/>
      <c r="XBS392" s="91"/>
      <c r="XBT392" s="91"/>
      <c r="XBU392" s="91" t="s">
        <v>218</v>
      </c>
      <c r="XBV392" s="91"/>
      <c r="XBW392" s="91"/>
      <c r="XBX392" s="91"/>
      <c r="XBY392" s="91"/>
      <c r="XBZ392" s="91"/>
      <c r="XCA392" s="91"/>
      <c r="XCB392" s="91"/>
      <c r="XCC392" s="91" t="s">
        <v>218</v>
      </c>
      <c r="XCD392" s="91"/>
      <c r="XCE392" s="91"/>
      <c r="XCF392" s="91"/>
      <c r="XCG392" s="91"/>
      <c r="XCH392" s="91"/>
      <c r="XCI392" s="91"/>
      <c r="XCJ392" s="91"/>
      <c r="XCK392" s="91" t="s">
        <v>218</v>
      </c>
      <c r="XCL392" s="91"/>
      <c r="XCM392" s="91"/>
      <c r="XCN392" s="91"/>
      <c r="XCO392" s="91"/>
      <c r="XCP392" s="91"/>
      <c r="XCQ392" s="91"/>
      <c r="XCR392" s="91"/>
      <c r="XCS392" s="91" t="s">
        <v>218</v>
      </c>
      <c r="XCT392" s="91"/>
      <c r="XCU392" s="91"/>
      <c r="XCV392" s="91"/>
      <c r="XCW392" s="91"/>
      <c r="XCX392" s="91"/>
      <c r="XCY392" s="91"/>
      <c r="XCZ392" s="91"/>
      <c r="XDA392" s="91" t="s">
        <v>218</v>
      </c>
      <c r="XDB392" s="91"/>
      <c r="XDC392" s="91"/>
      <c r="XDD392" s="91"/>
      <c r="XDE392" s="91"/>
      <c r="XDF392" s="91"/>
      <c r="XDG392" s="91"/>
      <c r="XDH392" s="91"/>
      <c r="XDI392" s="91" t="s">
        <v>218</v>
      </c>
      <c r="XDJ392" s="91"/>
      <c r="XDK392" s="91"/>
      <c r="XDL392" s="91"/>
      <c r="XDM392" s="91"/>
      <c r="XDN392" s="91"/>
      <c r="XDO392" s="91"/>
      <c r="XDP392" s="91"/>
      <c r="XDQ392" s="91" t="s">
        <v>218</v>
      </c>
      <c r="XDR392" s="91"/>
      <c r="XDS392" s="91"/>
      <c r="XDT392" s="91"/>
      <c r="XDU392" s="91"/>
      <c r="XDV392" s="91"/>
      <c r="XDW392" s="91"/>
      <c r="XDX392" s="91"/>
      <c r="XDY392" s="91" t="s">
        <v>218</v>
      </c>
      <c r="XDZ392" s="91"/>
      <c r="XEA392" s="91"/>
      <c r="XEB392" s="91"/>
      <c r="XEC392" s="91"/>
      <c r="XED392" s="91"/>
      <c r="XEE392" s="91"/>
      <c r="XEF392" s="91"/>
      <c r="XEG392" s="91" t="s">
        <v>218</v>
      </c>
      <c r="XEH392" s="91"/>
      <c r="XEI392" s="91"/>
      <c r="XEJ392" s="91"/>
      <c r="XEK392" s="91"/>
      <c r="XEL392" s="91"/>
      <c r="XEM392" s="91"/>
      <c r="XEN392" s="91"/>
      <c r="XEO392" s="91" t="s">
        <v>218</v>
      </c>
      <c r="XEP392" s="91"/>
      <c r="XEQ392" s="91"/>
      <c r="XER392" s="91"/>
      <c r="XES392" s="91"/>
      <c r="XET392" s="91"/>
      <c r="XEU392" s="91"/>
      <c r="XEV392" s="91"/>
      <c r="XEW392" s="91" t="s">
        <v>218</v>
      </c>
      <c r="XEX392" s="91"/>
      <c r="XEY392" s="91"/>
      <c r="XEZ392" s="91"/>
      <c r="XFA392" s="91"/>
      <c r="XFB392" s="91"/>
      <c r="XFC392" s="91"/>
      <c r="XFD392" s="91"/>
    </row>
    <row r="393" spans="1:16384" s="51" customFormat="1" ht="15.75" customHeight="1" x14ac:dyDescent="0.35">
      <c r="A393" s="52">
        <v>1</v>
      </c>
      <c r="B393" s="52" t="s">
        <v>244</v>
      </c>
      <c r="C393" s="52" t="s">
        <v>216</v>
      </c>
      <c r="D393" s="52">
        <f>83.51*10.764</f>
        <v>898.90164000000004</v>
      </c>
      <c r="E393" s="52">
        <v>0</v>
      </c>
      <c r="F393" s="52">
        <f t="shared" ref="F393:F394" si="43">D393*(($F$335)+1)+(IF(E393&lt;101,E393,IF(E393&lt;201,E393/2,IF(E393&lt;=301,E393/3,E393/4))))</f>
        <v>1348.3524600000001</v>
      </c>
      <c r="G393" s="93" t="str">
        <f>A392</f>
        <v>17th Floor For Residential</v>
      </c>
      <c r="H393" s="94"/>
      <c r="I393" s="34"/>
      <c r="N393" s="34"/>
    </row>
    <row r="394" spans="1:16384" s="51" customFormat="1" ht="15.75" customHeight="1" x14ac:dyDescent="0.35">
      <c r="A394" s="52">
        <f>A393+1</f>
        <v>2</v>
      </c>
      <c r="B394" s="52" t="s">
        <v>243</v>
      </c>
      <c r="C394" s="52" t="s">
        <v>213</v>
      </c>
      <c r="D394" s="52">
        <f>39.79*10.764</f>
        <v>428.29955999999999</v>
      </c>
      <c r="E394" s="52">
        <v>0</v>
      </c>
      <c r="F394" s="52">
        <f t="shared" si="43"/>
        <v>642.44934000000001</v>
      </c>
      <c r="G394" s="95"/>
      <c r="H394" s="96"/>
      <c r="I394" s="34"/>
      <c r="N394" s="34"/>
    </row>
    <row r="395" spans="1:16384" s="51" customFormat="1" ht="15.75" customHeight="1" x14ac:dyDescent="0.35">
      <c r="A395" s="52">
        <f>A394+1</f>
        <v>3</v>
      </c>
      <c r="B395" s="52" t="s">
        <v>244</v>
      </c>
      <c r="C395" s="52" t="s">
        <v>212</v>
      </c>
      <c r="D395" s="52">
        <f>53.75*10.764</f>
        <v>578.56499999999994</v>
      </c>
      <c r="E395" s="52">
        <v>0</v>
      </c>
      <c r="F395" s="52">
        <f>D395*(($F$335)+1)+(IF(E395&lt;101,E395,IF(E395&lt;201,E395/2,IF(E395&lt;=301,E395/3,E395/4))))</f>
        <v>867.84749999999985</v>
      </c>
      <c r="G395" s="95"/>
      <c r="H395" s="96"/>
      <c r="I395" s="34"/>
      <c r="N395" s="34"/>
    </row>
    <row r="396" spans="1:16384" s="51" customFormat="1" ht="15.75" customHeight="1" x14ac:dyDescent="0.35">
      <c r="A396" s="52">
        <f>A395+1</f>
        <v>4</v>
      </c>
      <c r="B396" s="52" t="s">
        <v>244</v>
      </c>
      <c r="C396" s="52" t="s">
        <v>212</v>
      </c>
      <c r="D396" s="52">
        <f>54.13*10.764</f>
        <v>582.65531999999996</v>
      </c>
      <c r="E396" s="52">
        <v>0</v>
      </c>
      <c r="F396" s="52">
        <f>D396*(($F$335)+1)+(IF(E396&lt;101,E396,IF(E396&lt;201,E396/2,IF(E396&lt;=301,E396/3,E396/4))))</f>
        <v>873.98298</v>
      </c>
      <c r="G396" s="97"/>
      <c r="H396" s="98"/>
      <c r="I396" s="34"/>
      <c r="N396" s="34"/>
    </row>
    <row r="397" spans="1:16384" s="33" customFormat="1" x14ac:dyDescent="0.35">
      <c r="A397" s="174" t="s">
        <v>72</v>
      </c>
      <c r="B397" s="174"/>
      <c r="C397" s="174"/>
      <c r="D397" s="174"/>
      <c r="E397" s="174"/>
      <c r="F397" s="174"/>
      <c r="G397" s="174"/>
      <c r="H397" s="174"/>
    </row>
    <row r="398" spans="1:16384" s="33" customFormat="1" x14ac:dyDescent="0.35">
      <c r="A398" s="43" t="s">
        <v>158</v>
      </c>
      <c r="B398" s="168" t="s">
        <v>271</v>
      </c>
      <c r="C398" s="169"/>
      <c r="D398" s="169"/>
      <c r="E398" s="169"/>
      <c r="F398" s="169"/>
      <c r="G398" s="169"/>
      <c r="H398" s="170"/>
    </row>
    <row r="399" spans="1:16384" s="33" customFormat="1" x14ac:dyDescent="0.35">
      <c r="A399" s="43" t="s">
        <v>158</v>
      </c>
      <c r="B399" s="168" t="str">
        <f>(IF(F334="Saleable area Loading :","We have considered Saleable area of Flats as per our Calculation.","We considered Saleable area of Flat as per Builder area Sheet."))</f>
        <v>We have considered Saleable area of Flats as per our Calculation.</v>
      </c>
      <c r="C399" s="169"/>
      <c r="D399" s="169"/>
      <c r="E399" s="169"/>
      <c r="F399" s="169"/>
      <c r="G399" s="169"/>
      <c r="H399" s="170"/>
    </row>
    <row r="400" spans="1:16384" s="33" customFormat="1" x14ac:dyDescent="0.35">
      <c r="A400" s="43" t="s">
        <v>158</v>
      </c>
      <c r="B400" s="168" t="str">
        <f>(IF(F134="Saleable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400" s="169"/>
      <c r="D400" s="169"/>
      <c r="E400" s="169"/>
      <c r="F400" s="169"/>
      <c r="G400" s="169"/>
      <c r="H400" s="170"/>
    </row>
    <row r="401" spans="1:8" s="33" customFormat="1" x14ac:dyDescent="0.35">
      <c r="A401" s="43" t="s">
        <v>158</v>
      </c>
      <c r="B401" s="71" t="s">
        <v>128</v>
      </c>
      <c r="C401" s="72"/>
      <c r="D401" s="72"/>
      <c r="E401" s="72"/>
      <c r="F401" s="72"/>
      <c r="G401" s="72"/>
      <c r="H401" s="73"/>
    </row>
    <row r="402" spans="1:8" s="33" customFormat="1" x14ac:dyDescent="0.35">
      <c r="A402" s="43" t="s">
        <v>158</v>
      </c>
      <c r="B402" s="71" t="s">
        <v>253</v>
      </c>
      <c r="C402" s="72"/>
      <c r="D402" s="72"/>
      <c r="E402" s="72"/>
      <c r="F402" s="72"/>
      <c r="G402" s="72"/>
      <c r="H402" s="73"/>
    </row>
    <row r="403" spans="1:8" s="33" customFormat="1" x14ac:dyDescent="0.35">
      <c r="A403" s="43" t="s">
        <v>158</v>
      </c>
      <c r="B403" s="71" t="s">
        <v>157</v>
      </c>
      <c r="C403" s="72"/>
      <c r="D403" s="72"/>
      <c r="E403" s="72"/>
      <c r="F403" s="72"/>
      <c r="G403" s="72"/>
      <c r="H403" s="73"/>
    </row>
    <row r="404" spans="1:8" s="33" customFormat="1" x14ac:dyDescent="0.35">
      <c r="A404" s="43" t="s">
        <v>158</v>
      </c>
      <c r="B404" s="71" t="s">
        <v>129</v>
      </c>
      <c r="C404" s="72"/>
      <c r="D404" s="72"/>
      <c r="E404" s="72"/>
      <c r="F404" s="72"/>
      <c r="G404" s="72"/>
      <c r="H404" s="73"/>
    </row>
    <row r="405" spans="1:8" s="33" customFormat="1" ht="34.5" customHeight="1" x14ac:dyDescent="0.35">
      <c r="A405" s="43" t="s">
        <v>158</v>
      </c>
      <c r="B405" s="71" t="s">
        <v>159</v>
      </c>
      <c r="C405" s="72"/>
      <c r="D405" s="72"/>
      <c r="E405" s="72"/>
      <c r="F405" s="72"/>
      <c r="G405" s="72"/>
      <c r="H405" s="73"/>
    </row>
    <row r="406" spans="1:8" s="33" customFormat="1" x14ac:dyDescent="0.35">
      <c r="A406" s="43" t="s">
        <v>158</v>
      </c>
      <c r="B406" s="71" t="s">
        <v>130</v>
      </c>
      <c r="C406" s="72"/>
      <c r="D406" s="72"/>
      <c r="E406" s="72"/>
      <c r="F406" s="72"/>
      <c r="G406" s="72"/>
      <c r="H406" s="73"/>
    </row>
    <row r="407" spans="1:8" s="33" customFormat="1" x14ac:dyDescent="0.35">
      <c r="A407" s="53" t="s">
        <v>158</v>
      </c>
      <c r="B407" s="71" t="s">
        <v>266</v>
      </c>
      <c r="C407" s="72"/>
      <c r="D407" s="72"/>
      <c r="E407" s="72"/>
      <c r="F407" s="72"/>
      <c r="G407" s="72"/>
      <c r="H407" s="73"/>
    </row>
    <row r="408" spans="1:8" x14ac:dyDescent="0.35">
      <c r="A408" s="165" t="s">
        <v>65</v>
      </c>
      <c r="B408" s="165"/>
      <c r="C408" s="165"/>
      <c r="D408" s="165"/>
      <c r="E408" s="165"/>
      <c r="F408" s="165"/>
      <c r="G408" s="165"/>
      <c r="H408" s="165"/>
    </row>
    <row r="409" spans="1:8" x14ac:dyDescent="0.35">
      <c r="A409" s="88" t="s">
        <v>66</v>
      </c>
      <c r="B409" s="88"/>
      <c r="C409" s="88"/>
      <c r="D409" s="88"/>
      <c r="E409" s="88"/>
      <c r="F409" s="88"/>
      <c r="G409" s="88"/>
      <c r="H409" s="88"/>
    </row>
    <row r="410" spans="1:8" ht="15.75" customHeight="1" x14ac:dyDescent="0.35">
      <c r="A410" s="175" t="s">
        <v>67</v>
      </c>
      <c r="B410" s="175"/>
      <c r="C410" s="175"/>
      <c r="D410" s="175"/>
      <c r="E410" s="175"/>
      <c r="F410" s="175"/>
      <c r="G410" s="175"/>
      <c r="H410" s="175"/>
    </row>
    <row r="411" spans="1:8" x14ac:dyDescent="0.35">
      <c r="A411" s="88" t="s">
        <v>68</v>
      </c>
      <c r="B411" s="88"/>
      <c r="C411" s="88"/>
      <c r="D411" s="88"/>
      <c r="E411" s="88"/>
      <c r="F411" s="88"/>
      <c r="G411" s="88"/>
      <c r="H411" s="88"/>
    </row>
    <row r="412" spans="1:8" x14ac:dyDescent="0.35">
      <c r="A412" s="88" t="s">
        <v>69</v>
      </c>
      <c r="B412" s="88"/>
      <c r="C412" s="88"/>
      <c r="D412" s="88"/>
      <c r="E412" s="88"/>
      <c r="F412" s="88"/>
      <c r="G412" s="88"/>
      <c r="H412" s="88"/>
    </row>
    <row r="413" spans="1:8" x14ac:dyDescent="0.35">
      <c r="A413" s="88" t="s">
        <v>131</v>
      </c>
      <c r="B413" s="88"/>
      <c r="C413" s="88"/>
      <c r="D413" s="88"/>
      <c r="E413" s="88"/>
      <c r="F413" s="88"/>
      <c r="G413" s="88"/>
      <c r="H413" s="88"/>
    </row>
    <row r="414" spans="1:8" x14ac:dyDescent="0.35">
      <c r="A414" s="112" t="s">
        <v>132</v>
      </c>
      <c r="B414" s="112"/>
      <c r="C414" s="112"/>
      <c r="D414" s="112"/>
      <c r="E414" s="112"/>
      <c r="F414" s="112"/>
      <c r="G414" s="112"/>
      <c r="H414" s="112"/>
    </row>
    <row r="415" spans="1:8" x14ac:dyDescent="0.35">
      <c r="A415" s="173" t="s">
        <v>80</v>
      </c>
      <c r="B415" s="173"/>
      <c r="C415" s="173" t="s">
        <v>267</v>
      </c>
      <c r="D415" s="173"/>
      <c r="E415" s="173" t="s">
        <v>110</v>
      </c>
      <c r="F415" s="173"/>
      <c r="G415" s="173" t="s">
        <v>263</v>
      </c>
      <c r="H415" s="173"/>
    </row>
    <row r="416" spans="1:8" x14ac:dyDescent="0.35">
      <c r="A416" s="172" t="s">
        <v>82</v>
      </c>
      <c r="B416" s="172"/>
      <c r="C416" s="172"/>
      <c r="D416" s="172"/>
      <c r="E416" s="172"/>
      <c r="F416" s="172"/>
      <c r="G416" s="172"/>
      <c r="H416" s="172"/>
    </row>
    <row r="417" spans="1:8" x14ac:dyDescent="0.35">
      <c r="A417" s="172"/>
      <c r="B417" s="172"/>
      <c r="C417" s="172"/>
      <c r="D417" s="172"/>
      <c r="E417" s="172"/>
      <c r="F417" s="172"/>
      <c r="G417" s="172"/>
      <c r="H417" s="172"/>
    </row>
    <row r="418" spans="1:8" x14ac:dyDescent="0.35">
      <c r="A418" s="172"/>
      <c r="B418" s="172"/>
      <c r="C418" s="172"/>
      <c r="D418" s="172"/>
      <c r="E418" s="172"/>
      <c r="F418" s="172"/>
      <c r="G418" s="172"/>
      <c r="H418" s="172"/>
    </row>
    <row r="419" spans="1:8" x14ac:dyDescent="0.35">
      <c r="A419" s="172"/>
      <c r="B419" s="172"/>
      <c r="C419" s="172"/>
      <c r="D419" s="172"/>
      <c r="E419" s="172"/>
      <c r="F419" s="172"/>
      <c r="G419" s="172"/>
      <c r="H419" s="172"/>
    </row>
    <row r="420" spans="1:8" x14ac:dyDescent="0.35">
      <c r="A420" s="36" t="s">
        <v>70</v>
      </c>
      <c r="B420" s="37"/>
      <c r="C420" s="37"/>
      <c r="D420" s="36" t="str">
        <f>E8</f>
        <v>Ornate Solitaire</v>
      </c>
      <c r="F420" s="37"/>
      <c r="G420" s="37"/>
      <c r="H420" s="37"/>
    </row>
    <row r="421" spans="1:8" x14ac:dyDescent="0.35">
      <c r="A421" s="37"/>
      <c r="B421" s="37"/>
      <c r="C421" s="37"/>
      <c r="D421" s="37"/>
      <c r="E421" s="37"/>
      <c r="F421" s="37"/>
      <c r="G421" s="37"/>
      <c r="H421" s="37"/>
    </row>
    <row r="422" spans="1:8" x14ac:dyDescent="0.35">
      <c r="A422" s="37"/>
      <c r="B422" s="37"/>
      <c r="C422" s="37"/>
      <c r="D422" s="37"/>
      <c r="E422" s="37"/>
      <c r="F422" s="37"/>
      <c r="G422" s="37"/>
      <c r="H422" s="37"/>
    </row>
    <row r="423" spans="1:8" ht="15" customHeight="1" x14ac:dyDescent="0.35"/>
    <row r="464" spans="1:8" x14ac:dyDescent="0.35">
      <c r="A464" s="39" t="s">
        <v>171</v>
      </c>
      <c r="B464" s="19"/>
      <c r="C464" s="19"/>
      <c r="D464" s="19"/>
      <c r="E464" s="19"/>
      <c r="F464" s="19"/>
      <c r="G464" s="19"/>
      <c r="H464" s="19"/>
    </row>
    <row r="506" spans="1:8" x14ac:dyDescent="0.35">
      <c r="A506" s="39" t="s">
        <v>71</v>
      </c>
      <c r="B506" s="19"/>
      <c r="C506" s="19"/>
      <c r="D506" s="19"/>
      <c r="E506" s="19"/>
      <c r="F506" s="19"/>
      <c r="G506" s="19"/>
      <c r="H506" s="19"/>
    </row>
  </sheetData>
  <mergeCells count="16802">
    <mergeCell ref="B407:H407"/>
    <mergeCell ref="A324:H324"/>
    <mergeCell ref="C125:D125"/>
    <mergeCell ref="E125:F125"/>
    <mergeCell ref="G125:H125"/>
    <mergeCell ref="A124:A125"/>
    <mergeCell ref="G325:H332"/>
    <mergeCell ref="B295:F295"/>
    <mergeCell ref="B296:F296"/>
    <mergeCell ref="B383:F383"/>
    <mergeCell ref="B347:F347"/>
    <mergeCell ref="B351:F351"/>
    <mergeCell ref="C115:D115"/>
    <mergeCell ref="E115:F115"/>
    <mergeCell ref="G115:H115"/>
    <mergeCell ref="XDY392:XEF392"/>
    <mergeCell ref="XEG392:XEN392"/>
    <mergeCell ref="XEO392:XEV392"/>
    <mergeCell ref="WNA392:WNH392"/>
    <mergeCell ref="WHU392:WIB392"/>
    <mergeCell ref="WIC392:WIJ392"/>
    <mergeCell ref="WIK392:WIR392"/>
    <mergeCell ref="WIS392:WIZ392"/>
    <mergeCell ref="WJA392:WJH392"/>
    <mergeCell ref="WJI392:WJP392"/>
    <mergeCell ref="WJQ392:WJX392"/>
    <mergeCell ref="WJY392:WKF392"/>
    <mergeCell ref="WKG392:WKN392"/>
    <mergeCell ref="WFA392:WFH392"/>
    <mergeCell ref="WFI392:WFP392"/>
    <mergeCell ref="WFQ392:WFX392"/>
    <mergeCell ref="WFY392:WGF392"/>
    <mergeCell ref="WGG392:WGN392"/>
    <mergeCell ref="WGO392:WGV392"/>
    <mergeCell ref="WGW392:WHD392"/>
    <mergeCell ref="WHE392:WHL392"/>
    <mergeCell ref="WHM392:WHT392"/>
    <mergeCell ref="WCG392:WCN392"/>
    <mergeCell ref="WCO392:WCV392"/>
    <mergeCell ref="WCW392:WDD392"/>
    <mergeCell ref="WDE392:WDL392"/>
    <mergeCell ref="WDM392:WDT392"/>
    <mergeCell ref="WDU392:WEB392"/>
    <mergeCell ref="WEC392:WEJ392"/>
    <mergeCell ref="WEK392:WER392"/>
    <mergeCell ref="WES392:WEZ392"/>
    <mergeCell ref="VZM392:VZT392"/>
    <mergeCell ref="VZU392:WAB392"/>
    <mergeCell ref="WAC392:WAJ392"/>
    <mergeCell ref="WAK392:WAR392"/>
    <mergeCell ref="WAS392:WAZ392"/>
    <mergeCell ref="WBA392:WBH392"/>
    <mergeCell ref="WBI392:WBP392"/>
    <mergeCell ref="WBQ392:WBX392"/>
    <mergeCell ref="WBY392:WCF392"/>
    <mergeCell ref="VWS392:VWZ392"/>
    <mergeCell ref="VXA392:VXH392"/>
    <mergeCell ref="VXI392:VXP392"/>
    <mergeCell ref="VXQ392:VXX392"/>
    <mergeCell ref="VXY392:VYF392"/>
    <mergeCell ref="VYG392:VYN392"/>
    <mergeCell ref="VYO392:VYV392"/>
    <mergeCell ref="VYW392:VZD392"/>
    <mergeCell ref="VZE392:VZL392"/>
    <mergeCell ref="XEW392:XFD392"/>
    <mergeCell ref="G393:H396"/>
    <mergeCell ref="XBE392:XBL392"/>
    <mergeCell ref="XBM392:XBT392"/>
    <mergeCell ref="XBU392:XCB392"/>
    <mergeCell ref="XCC392:XCJ392"/>
    <mergeCell ref="XCK392:XCR392"/>
    <mergeCell ref="XCS392:XCZ392"/>
    <mergeCell ref="XDA392:XDH392"/>
    <mergeCell ref="XDI392:XDP392"/>
    <mergeCell ref="XDQ392:XDX392"/>
    <mergeCell ref="WYK392:WYR392"/>
    <mergeCell ref="WYS392:WYZ392"/>
    <mergeCell ref="WZA392:WZH392"/>
    <mergeCell ref="WZI392:WZP392"/>
    <mergeCell ref="WZQ392:WZX392"/>
    <mergeCell ref="WZY392:XAF392"/>
    <mergeCell ref="XAG392:XAN392"/>
    <mergeCell ref="XAO392:XAV392"/>
    <mergeCell ref="XAW392:XBD392"/>
    <mergeCell ref="WVQ392:WVX392"/>
    <mergeCell ref="WVY392:WWF392"/>
    <mergeCell ref="WWG392:WWN392"/>
    <mergeCell ref="WWO392:WWV392"/>
    <mergeCell ref="WWW392:WXD392"/>
    <mergeCell ref="WXE392:WXL392"/>
    <mergeCell ref="WXM392:WXT392"/>
    <mergeCell ref="WXU392:WYB392"/>
    <mergeCell ref="WYC392:WYJ392"/>
    <mergeCell ref="WSW392:WTD392"/>
    <mergeCell ref="WTE392:WTL392"/>
    <mergeCell ref="WTM392:WTT392"/>
    <mergeCell ref="WTU392:WUB392"/>
    <mergeCell ref="WUC392:WUJ392"/>
    <mergeCell ref="WUK392:WUR392"/>
    <mergeCell ref="WUS392:WUZ392"/>
    <mergeCell ref="WVA392:WVH392"/>
    <mergeCell ref="WVI392:WVP392"/>
    <mergeCell ref="WQC392:WQJ392"/>
    <mergeCell ref="WQK392:WQR392"/>
    <mergeCell ref="WQS392:WQZ392"/>
    <mergeCell ref="WRA392:WRH392"/>
    <mergeCell ref="WRI392:WRP392"/>
    <mergeCell ref="WRQ392:WRX392"/>
    <mergeCell ref="WRY392:WSF392"/>
    <mergeCell ref="WSG392:WSN392"/>
    <mergeCell ref="WSO392:WSV392"/>
    <mergeCell ref="WNI392:WNP392"/>
    <mergeCell ref="WNQ392:WNX392"/>
    <mergeCell ref="WNY392:WOF392"/>
    <mergeCell ref="WOG392:WON392"/>
    <mergeCell ref="WOO392:WOV392"/>
    <mergeCell ref="WOW392:WPD392"/>
    <mergeCell ref="WPE392:WPL392"/>
    <mergeCell ref="WPM392:WPT392"/>
    <mergeCell ref="WPU392:WQB392"/>
    <mergeCell ref="WKO392:WKV392"/>
    <mergeCell ref="WKW392:WLD392"/>
    <mergeCell ref="WLE392:WLL392"/>
    <mergeCell ref="WLM392:WLT392"/>
    <mergeCell ref="WLU392:WMB392"/>
    <mergeCell ref="WMC392:WMJ392"/>
    <mergeCell ref="WMK392:WMR392"/>
    <mergeCell ref="WMS392:WMZ392"/>
    <mergeCell ref="VTY392:VUF392"/>
    <mergeCell ref="VUG392:VUN392"/>
    <mergeCell ref="VUO392:VUV392"/>
    <mergeCell ref="VUW392:VVD392"/>
    <mergeCell ref="VVE392:VVL392"/>
    <mergeCell ref="VVM392:VVT392"/>
    <mergeCell ref="VVU392:VWB392"/>
    <mergeCell ref="VWC392:VWJ392"/>
    <mergeCell ref="VWK392:VWR392"/>
    <mergeCell ref="VRE392:VRL392"/>
    <mergeCell ref="VRM392:VRT392"/>
    <mergeCell ref="VRU392:VSB392"/>
    <mergeCell ref="VSC392:VSJ392"/>
    <mergeCell ref="VSK392:VSR392"/>
    <mergeCell ref="VSS392:VSZ392"/>
    <mergeCell ref="VTA392:VTH392"/>
    <mergeCell ref="VTI392:VTP392"/>
    <mergeCell ref="VTQ392:VTX392"/>
    <mergeCell ref="VOK392:VOR392"/>
    <mergeCell ref="VOS392:VOZ392"/>
    <mergeCell ref="VPA392:VPH392"/>
    <mergeCell ref="VPI392:VPP392"/>
    <mergeCell ref="VPQ392:VPX392"/>
    <mergeCell ref="VPY392:VQF392"/>
    <mergeCell ref="VQG392:VQN392"/>
    <mergeCell ref="VQO392:VQV392"/>
    <mergeCell ref="VQW392:VRD392"/>
    <mergeCell ref="VLQ392:VLX392"/>
    <mergeCell ref="VLY392:VMF392"/>
    <mergeCell ref="VMG392:VMN392"/>
    <mergeCell ref="VMO392:VMV392"/>
    <mergeCell ref="VMW392:VND392"/>
    <mergeCell ref="VNE392:VNL392"/>
    <mergeCell ref="VNM392:VNT392"/>
    <mergeCell ref="VNU392:VOB392"/>
    <mergeCell ref="VOC392:VOJ392"/>
    <mergeCell ref="VIW392:VJD392"/>
    <mergeCell ref="VJE392:VJL392"/>
    <mergeCell ref="VJM392:VJT392"/>
    <mergeCell ref="VJU392:VKB392"/>
    <mergeCell ref="VKC392:VKJ392"/>
    <mergeCell ref="VKK392:VKR392"/>
    <mergeCell ref="VKS392:VKZ392"/>
    <mergeCell ref="VLA392:VLH392"/>
    <mergeCell ref="VLI392:VLP392"/>
    <mergeCell ref="VGC392:VGJ392"/>
    <mergeCell ref="VGK392:VGR392"/>
    <mergeCell ref="VGS392:VGZ392"/>
    <mergeCell ref="VHA392:VHH392"/>
    <mergeCell ref="VHI392:VHP392"/>
    <mergeCell ref="VHQ392:VHX392"/>
    <mergeCell ref="VHY392:VIF392"/>
    <mergeCell ref="VIG392:VIN392"/>
    <mergeCell ref="VIO392:VIV392"/>
    <mergeCell ref="VDI392:VDP392"/>
    <mergeCell ref="VDQ392:VDX392"/>
    <mergeCell ref="VDY392:VEF392"/>
    <mergeCell ref="VEG392:VEN392"/>
    <mergeCell ref="VEO392:VEV392"/>
    <mergeCell ref="VEW392:VFD392"/>
    <mergeCell ref="VFE392:VFL392"/>
    <mergeCell ref="VFM392:VFT392"/>
    <mergeCell ref="VFU392:VGB392"/>
    <mergeCell ref="VAO392:VAV392"/>
    <mergeCell ref="VAW392:VBD392"/>
    <mergeCell ref="VBE392:VBL392"/>
    <mergeCell ref="VBM392:VBT392"/>
    <mergeCell ref="VBU392:VCB392"/>
    <mergeCell ref="VCC392:VCJ392"/>
    <mergeCell ref="VCK392:VCR392"/>
    <mergeCell ref="VCS392:VCZ392"/>
    <mergeCell ref="VDA392:VDH392"/>
    <mergeCell ref="UXU392:UYB392"/>
    <mergeCell ref="UYC392:UYJ392"/>
    <mergeCell ref="UYK392:UYR392"/>
    <mergeCell ref="UYS392:UYZ392"/>
    <mergeCell ref="UZA392:UZH392"/>
    <mergeCell ref="UZI392:UZP392"/>
    <mergeCell ref="UZQ392:UZX392"/>
    <mergeCell ref="UZY392:VAF392"/>
    <mergeCell ref="VAG392:VAN392"/>
    <mergeCell ref="UVA392:UVH392"/>
    <mergeCell ref="UVI392:UVP392"/>
    <mergeCell ref="UVQ392:UVX392"/>
    <mergeCell ref="UVY392:UWF392"/>
    <mergeCell ref="UWG392:UWN392"/>
    <mergeCell ref="UWO392:UWV392"/>
    <mergeCell ref="UWW392:UXD392"/>
    <mergeCell ref="UXE392:UXL392"/>
    <mergeCell ref="UXM392:UXT392"/>
    <mergeCell ref="USG392:USN392"/>
    <mergeCell ref="USO392:USV392"/>
    <mergeCell ref="USW392:UTD392"/>
    <mergeCell ref="UTE392:UTL392"/>
    <mergeCell ref="UTM392:UTT392"/>
    <mergeCell ref="UTU392:UUB392"/>
    <mergeCell ref="UUC392:UUJ392"/>
    <mergeCell ref="UUK392:UUR392"/>
    <mergeCell ref="UUS392:UUZ392"/>
    <mergeCell ref="UPM392:UPT392"/>
    <mergeCell ref="UPU392:UQB392"/>
    <mergeCell ref="UQC392:UQJ392"/>
    <mergeCell ref="UQK392:UQR392"/>
    <mergeCell ref="UQS392:UQZ392"/>
    <mergeCell ref="URA392:URH392"/>
    <mergeCell ref="URI392:URP392"/>
    <mergeCell ref="URQ392:URX392"/>
    <mergeCell ref="URY392:USF392"/>
    <mergeCell ref="UMS392:UMZ392"/>
    <mergeCell ref="UNA392:UNH392"/>
    <mergeCell ref="UNI392:UNP392"/>
    <mergeCell ref="UNQ392:UNX392"/>
    <mergeCell ref="UNY392:UOF392"/>
    <mergeCell ref="UOG392:UON392"/>
    <mergeCell ref="UOO392:UOV392"/>
    <mergeCell ref="UOW392:UPD392"/>
    <mergeCell ref="UPE392:UPL392"/>
    <mergeCell ref="UJY392:UKF392"/>
    <mergeCell ref="UKG392:UKN392"/>
    <mergeCell ref="UKO392:UKV392"/>
    <mergeCell ref="UKW392:ULD392"/>
    <mergeCell ref="ULE392:ULL392"/>
    <mergeCell ref="ULM392:ULT392"/>
    <mergeCell ref="ULU392:UMB392"/>
    <mergeCell ref="UMC392:UMJ392"/>
    <mergeCell ref="UMK392:UMR392"/>
    <mergeCell ref="UHE392:UHL392"/>
    <mergeCell ref="UHM392:UHT392"/>
    <mergeCell ref="UHU392:UIB392"/>
    <mergeCell ref="UIC392:UIJ392"/>
    <mergeCell ref="UIK392:UIR392"/>
    <mergeCell ref="UIS392:UIZ392"/>
    <mergeCell ref="UJA392:UJH392"/>
    <mergeCell ref="UJI392:UJP392"/>
    <mergeCell ref="UJQ392:UJX392"/>
    <mergeCell ref="UEK392:UER392"/>
    <mergeCell ref="UES392:UEZ392"/>
    <mergeCell ref="UFA392:UFH392"/>
    <mergeCell ref="UFI392:UFP392"/>
    <mergeCell ref="UFQ392:UFX392"/>
    <mergeCell ref="UFY392:UGF392"/>
    <mergeCell ref="UGG392:UGN392"/>
    <mergeCell ref="UGO392:UGV392"/>
    <mergeCell ref="UGW392:UHD392"/>
    <mergeCell ref="UBQ392:UBX392"/>
    <mergeCell ref="UBY392:UCF392"/>
    <mergeCell ref="UCG392:UCN392"/>
    <mergeCell ref="UCO392:UCV392"/>
    <mergeCell ref="UCW392:UDD392"/>
    <mergeCell ref="UDE392:UDL392"/>
    <mergeCell ref="UDM392:UDT392"/>
    <mergeCell ref="UDU392:UEB392"/>
    <mergeCell ref="UEC392:UEJ392"/>
    <mergeCell ref="TYW392:TZD392"/>
    <mergeCell ref="TZE392:TZL392"/>
    <mergeCell ref="TZM392:TZT392"/>
    <mergeCell ref="TZU392:UAB392"/>
    <mergeCell ref="UAC392:UAJ392"/>
    <mergeCell ref="UAK392:UAR392"/>
    <mergeCell ref="UAS392:UAZ392"/>
    <mergeCell ref="UBA392:UBH392"/>
    <mergeCell ref="UBI392:UBP392"/>
    <mergeCell ref="TWC392:TWJ392"/>
    <mergeCell ref="TWK392:TWR392"/>
    <mergeCell ref="TWS392:TWZ392"/>
    <mergeCell ref="TXA392:TXH392"/>
    <mergeCell ref="TXI392:TXP392"/>
    <mergeCell ref="TXQ392:TXX392"/>
    <mergeCell ref="TXY392:TYF392"/>
    <mergeCell ref="TYG392:TYN392"/>
    <mergeCell ref="TYO392:TYV392"/>
    <mergeCell ref="TTI392:TTP392"/>
    <mergeCell ref="TTQ392:TTX392"/>
    <mergeCell ref="TTY392:TUF392"/>
    <mergeCell ref="TUG392:TUN392"/>
    <mergeCell ref="TUO392:TUV392"/>
    <mergeCell ref="TUW392:TVD392"/>
    <mergeCell ref="TVE392:TVL392"/>
    <mergeCell ref="TVM392:TVT392"/>
    <mergeCell ref="TVU392:TWB392"/>
    <mergeCell ref="TQO392:TQV392"/>
    <mergeCell ref="TQW392:TRD392"/>
    <mergeCell ref="TRE392:TRL392"/>
    <mergeCell ref="TRM392:TRT392"/>
    <mergeCell ref="TRU392:TSB392"/>
    <mergeCell ref="TSC392:TSJ392"/>
    <mergeCell ref="TSK392:TSR392"/>
    <mergeCell ref="TSS392:TSZ392"/>
    <mergeCell ref="TTA392:TTH392"/>
    <mergeCell ref="TNU392:TOB392"/>
    <mergeCell ref="TOC392:TOJ392"/>
    <mergeCell ref="TOK392:TOR392"/>
    <mergeCell ref="TOS392:TOZ392"/>
    <mergeCell ref="TPA392:TPH392"/>
    <mergeCell ref="TPI392:TPP392"/>
    <mergeCell ref="TPQ392:TPX392"/>
    <mergeCell ref="TPY392:TQF392"/>
    <mergeCell ref="TQG392:TQN392"/>
    <mergeCell ref="TLA392:TLH392"/>
    <mergeCell ref="TLI392:TLP392"/>
    <mergeCell ref="TLQ392:TLX392"/>
    <mergeCell ref="TLY392:TMF392"/>
    <mergeCell ref="TMG392:TMN392"/>
    <mergeCell ref="TMO392:TMV392"/>
    <mergeCell ref="TMW392:TND392"/>
    <mergeCell ref="TNE392:TNL392"/>
    <mergeCell ref="TNM392:TNT392"/>
    <mergeCell ref="TIG392:TIN392"/>
    <mergeCell ref="TIO392:TIV392"/>
    <mergeCell ref="TIW392:TJD392"/>
    <mergeCell ref="TJE392:TJL392"/>
    <mergeCell ref="TJM392:TJT392"/>
    <mergeCell ref="TJU392:TKB392"/>
    <mergeCell ref="TKC392:TKJ392"/>
    <mergeCell ref="TKK392:TKR392"/>
    <mergeCell ref="TKS392:TKZ392"/>
    <mergeCell ref="TFM392:TFT392"/>
    <mergeCell ref="TFU392:TGB392"/>
    <mergeCell ref="TGC392:TGJ392"/>
    <mergeCell ref="TGK392:TGR392"/>
    <mergeCell ref="TGS392:TGZ392"/>
    <mergeCell ref="THA392:THH392"/>
    <mergeCell ref="THI392:THP392"/>
    <mergeCell ref="THQ392:THX392"/>
    <mergeCell ref="THY392:TIF392"/>
    <mergeCell ref="TCS392:TCZ392"/>
    <mergeCell ref="TDA392:TDH392"/>
    <mergeCell ref="TDI392:TDP392"/>
    <mergeCell ref="TDQ392:TDX392"/>
    <mergeCell ref="TDY392:TEF392"/>
    <mergeCell ref="TEG392:TEN392"/>
    <mergeCell ref="TEO392:TEV392"/>
    <mergeCell ref="TEW392:TFD392"/>
    <mergeCell ref="TFE392:TFL392"/>
    <mergeCell ref="SZY392:TAF392"/>
    <mergeCell ref="TAG392:TAN392"/>
    <mergeCell ref="TAO392:TAV392"/>
    <mergeCell ref="TAW392:TBD392"/>
    <mergeCell ref="TBE392:TBL392"/>
    <mergeCell ref="TBM392:TBT392"/>
    <mergeCell ref="TBU392:TCB392"/>
    <mergeCell ref="TCC392:TCJ392"/>
    <mergeCell ref="TCK392:TCR392"/>
    <mergeCell ref="SXE392:SXL392"/>
    <mergeCell ref="SXM392:SXT392"/>
    <mergeCell ref="SXU392:SYB392"/>
    <mergeCell ref="SYC392:SYJ392"/>
    <mergeCell ref="SYK392:SYR392"/>
    <mergeCell ref="SYS392:SYZ392"/>
    <mergeCell ref="SZA392:SZH392"/>
    <mergeCell ref="SZI392:SZP392"/>
    <mergeCell ref="SZQ392:SZX392"/>
    <mergeCell ref="SUK392:SUR392"/>
    <mergeCell ref="SUS392:SUZ392"/>
    <mergeCell ref="SVA392:SVH392"/>
    <mergeCell ref="SVI392:SVP392"/>
    <mergeCell ref="SVQ392:SVX392"/>
    <mergeCell ref="SVY392:SWF392"/>
    <mergeCell ref="SWG392:SWN392"/>
    <mergeCell ref="SWO392:SWV392"/>
    <mergeCell ref="SWW392:SXD392"/>
    <mergeCell ref="SRQ392:SRX392"/>
    <mergeCell ref="SRY392:SSF392"/>
    <mergeCell ref="SSG392:SSN392"/>
    <mergeCell ref="SSO392:SSV392"/>
    <mergeCell ref="SSW392:STD392"/>
    <mergeCell ref="STE392:STL392"/>
    <mergeCell ref="STM392:STT392"/>
    <mergeCell ref="STU392:SUB392"/>
    <mergeCell ref="SUC392:SUJ392"/>
    <mergeCell ref="SOW392:SPD392"/>
    <mergeCell ref="SPE392:SPL392"/>
    <mergeCell ref="SPM392:SPT392"/>
    <mergeCell ref="SPU392:SQB392"/>
    <mergeCell ref="SQC392:SQJ392"/>
    <mergeCell ref="SQK392:SQR392"/>
    <mergeCell ref="SQS392:SQZ392"/>
    <mergeCell ref="SRA392:SRH392"/>
    <mergeCell ref="SRI392:SRP392"/>
    <mergeCell ref="SMC392:SMJ392"/>
    <mergeCell ref="SMK392:SMR392"/>
    <mergeCell ref="SMS392:SMZ392"/>
    <mergeCell ref="SNA392:SNH392"/>
    <mergeCell ref="SNI392:SNP392"/>
    <mergeCell ref="SNQ392:SNX392"/>
    <mergeCell ref="SNY392:SOF392"/>
    <mergeCell ref="SOG392:SON392"/>
    <mergeCell ref="SOO392:SOV392"/>
    <mergeCell ref="SJI392:SJP392"/>
    <mergeCell ref="SJQ392:SJX392"/>
    <mergeCell ref="SJY392:SKF392"/>
    <mergeCell ref="SKG392:SKN392"/>
    <mergeCell ref="SKO392:SKV392"/>
    <mergeCell ref="SKW392:SLD392"/>
    <mergeCell ref="SLE392:SLL392"/>
    <mergeCell ref="SLM392:SLT392"/>
    <mergeCell ref="SLU392:SMB392"/>
    <mergeCell ref="SGO392:SGV392"/>
    <mergeCell ref="SGW392:SHD392"/>
    <mergeCell ref="SHE392:SHL392"/>
    <mergeCell ref="SHM392:SHT392"/>
    <mergeCell ref="SHU392:SIB392"/>
    <mergeCell ref="SIC392:SIJ392"/>
    <mergeCell ref="SIK392:SIR392"/>
    <mergeCell ref="SIS392:SIZ392"/>
    <mergeCell ref="SJA392:SJH392"/>
    <mergeCell ref="SDU392:SEB392"/>
    <mergeCell ref="SEC392:SEJ392"/>
    <mergeCell ref="SEK392:SER392"/>
    <mergeCell ref="SES392:SEZ392"/>
    <mergeCell ref="SFA392:SFH392"/>
    <mergeCell ref="SFI392:SFP392"/>
    <mergeCell ref="SFQ392:SFX392"/>
    <mergeCell ref="SFY392:SGF392"/>
    <mergeCell ref="SGG392:SGN392"/>
    <mergeCell ref="SBA392:SBH392"/>
    <mergeCell ref="SBI392:SBP392"/>
    <mergeCell ref="SBQ392:SBX392"/>
    <mergeCell ref="SBY392:SCF392"/>
    <mergeCell ref="SCG392:SCN392"/>
    <mergeCell ref="SCO392:SCV392"/>
    <mergeCell ref="SCW392:SDD392"/>
    <mergeCell ref="SDE392:SDL392"/>
    <mergeCell ref="SDM392:SDT392"/>
    <mergeCell ref="RYG392:RYN392"/>
    <mergeCell ref="RYO392:RYV392"/>
    <mergeCell ref="RYW392:RZD392"/>
    <mergeCell ref="RZE392:RZL392"/>
    <mergeCell ref="RZM392:RZT392"/>
    <mergeCell ref="RZU392:SAB392"/>
    <mergeCell ref="SAC392:SAJ392"/>
    <mergeCell ref="SAK392:SAR392"/>
    <mergeCell ref="SAS392:SAZ392"/>
    <mergeCell ref="RVM392:RVT392"/>
    <mergeCell ref="RVU392:RWB392"/>
    <mergeCell ref="RWC392:RWJ392"/>
    <mergeCell ref="RWK392:RWR392"/>
    <mergeCell ref="RWS392:RWZ392"/>
    <mergeCell ref="RXA392:RXH392"/>
    <mergeCell ref="RXI392:RXP392"/>
    <mergeCell ref="RXQ392:RXX392"/>
    <mergeCell ref="RXY392:RYF392"/>
    <mergeCell ref="RSS392:RSZ392"/>
    <mergeCell ref="RTA392:RTH392"/>
    <mergeCell ref="RTI392:RTP392"/>
    <mergeCell ref="RTQ392:RTX392"/>
    <mergeCell ref="RTY392:RUF392"/>
    <mergeCell ref="RUG392:RUN392"/>
    <mergeCell ref="RUO392:RUV392"/>
    <mergeCell ref="RUW392:RVD392"/>
    <mergeCell ref="RVE392:RVL392"/>
    <mergeCell ref="RPY392:RQF392"/>
    <mergeCell ref="RQG392:RQN392"/>
    <mergeCell ref="RQO392:RQV392"/>
    <mergeCell ref="RQW392:RRD392"/>
    <mergeCell ref="RRE392:RRL392"/>
    <mergeCell ref="RRM392:RRT392"/>
    <mergeCell ref="RRU392:RSB392"/>
    <mergeCell ref="RSC392:RSJ392"/>
    <mergeCell ref="RSK392:RSR392"/>
    <mergeCell ref="RNE392:RNL392"/>
    <mergeCell ref="RNM392:RNT392"/>
    <mergeCell ref="RNU392:ROB392"/>
    <mergeCell ref="ROC392:ROJ392"/>
    <mergeCell ref="ROK392:ROR392"/>
    <mergeCell ref="ROS392:ROZ392"/>
    <mergeCell ref="RPA392:RPH392"/>
    <mergeCell ref="RPI392:RPP392"/>
    <mergeCell ref="RPQ392:RPX392"/>
    <mergeCell ref="RKK392:RKR392"/>
    <mergeCell ref="RKS392:RKZ392"/>
    <mergeCell ref="RLA392:RLH392"/>
    <mergeCell ref="RLI392:RLP392"/>
    <mergeCell ref="RLQ392:RLX392"/>
    <mergeCell ref="RLY392:RMF392"/>
    <mergeCell ref="RMG392:RMN392"/>
    <mergeCell ref="RMO392:RMV392"/>
    <mergeCell ref="RMW392:RND392"/>
    <mergeCell ref="RHQ392:RHX392"/>
    <mergeCell ref="RHY392:RIF392"/>
    <mergeCell ref="RIG392:RIN392"/>
    <mergeCell ref="RIO392:RIV392"/>
    <mergeCell ref="RIW392:RJD392"/>
    <mergeCell ref="RJE392:RJL392"/>
    <mergeCell ref="RJM392:RJT392"/>
    <mergeCell ref="RJU392:RKB392"/>
    <mergeCell ref="RKC392:RKJ392"/>
    <mergeCell ref="REW392:RFD392"/>
    <mergeCell ref="RFE392:RFL392"/>
    <mergeCell ref="RFM392:RFT392"/>
    <mergeCell ref="RFU392:RGB392"/>
    <mergeCell ref="RGC392:RGJ392"/>
    <mergeCell ref="RGK392:RGR392"/>
    <mergeCell ref="RGS392:RGZ392"/>
    <mergeCell ref="RHA392:RHH392"/>
    <mergeCell ref="RHI392:RHP392"/>
    <mergeCell ref="RCC392:RCJ392"/>
    <mergeCell ref="RCK392:RCR392"/>
    <mergeCell ref="RCS392:RCZ392"/>
    <mergeCell ref="RDA392:RDH392"/>
    <mergeCell ref="RDI392:RDP392"/>
    <mergeCell ref="RDQ392:RDX392"/>
    <mergeCell ref="RDY392:REF392"/>
    <mergeCell ref="REG392:REN392"/>
    <mergeCell ref="REO392:REV392"/>
    <mergeCell ref="QZI392:QZP392"/>
    <mergeCell ref="QZQ392:QZX392"/>
    <mergeCell ref="QZY392:RAF392"/>
    <mergeCell ref="RAG392:RAN392"/>
    <mergeCell ref="RAO392:RAV392"/>
    <mergeCell ref="RAW392:RBD392"/>
    <mergeCell ref="RBE392:RBL392"/>
    <mergeCell ref="RBM392:RBT392"/>
    <mergeCell ref="RBU392:RCB392"/>
    <mergeCell ref="QWO392:QWV392"/>
    <mergeCell ref="QWW392:QXD392"/>
    <mergeCell ref="QXE392:QXL392"/>
    <mergeCell ref="QXM392:QXT392"/>
    <mergeCell ref="QXU392:QYB392"/>
    <mergeCell ref="QYC392:QYJ392"/>
    <mergeCell ref="QYK392:QYR392"/>
    <mergeCell ref="QYS392:QYZ392"/>
    <mergeCell ref="QZA392:QZH392"/>
    <mergeCell ref="QTU392:QUB392"/>
    <mergeCell ref="QUC392:QUJ392"/>
    <mergeCell ref="QUK392:QUR392"/>
    <mergeCell ref="QUS392:QUZ392"/>
    <mergeCell ref="QVA392:QVH392"/>
    <mergeCell ref="QVI392:QVP392"/>
    <mergeCell ref="QVQ392:QVX392"/>
    <mergeCell ref="QVY392:QWF392"/>
    <mergeCell ref="QWG392:QWN392"/>
    <mergeCell ref="QRA392:QRH392"/>
    <mergeCell ref="QRI392:QRP392"/>
    <mergeCell ref="QRQ392:QRX392"/>
    <mergeCell ref="QRY392:QSF392"/>
    <mergeCell ref="QSG392:QSN392"/>
    <mergeCell ref="QSO392:QSV392"/>
    <mergeCell ref="QSW392:QTD392"/>
    <mergeCell ref="QTE392:QTL392"/>
    <mergeCell ref="QTM392:QTT392"/>
    <mergeCell ref="QOG392:QON392"/>
    <mergeCell ref="QOO392:QOV392"/>
    <mergeCell ref="QOW392:QPD392"/>
    <mergeCell ref="QPE392:QPL392"/>
    <mergeCell ref="QPM392:QPT392"/>
    <mergeCell ref="QPU392:QQB392"/>
    <mergeCell ref="QQC392:QQJ392"/>
    <mergeCell ref="QQK392:QQR392"/>
    <mergeCell ref="QQS392:QQZ392"/>
    <mergeCell ref="QLM392:QLT392"/>
    <mergeCell ref="QLU392:QMB392"/>
    <mergeCell ref="QMC392:QMJ392"/>
    <mergeCell ref="QMK392:QMR392"/>
    <mergeCell ref="QMS392:QMZ392"/>
    <mergeCell ref="QNA392:QNH392"/>
    <mergeCell ref="QNI392:QNP392"/>
    <mergeCell ref="QNQ392:QNX392"/>
    <mergeCell ref="QNY392:QOF392"/>
    <mergeCell ref="QIS392:QIZ392"/>
    <mergeCell ref="QJA392:QJH392"/>
    <mergeCell ref="QJI392:QJP392"/>
    <mergeCell ref="QJQ392:QJX392"/>
    <mergeCell ref="QJY392:QKF392"/>
    <mergeCell ref="QKG392:QKN392"/>
    <mergeCell ref="QKO392:QKV392"/>
    <mergeCell ref="QKW392:QLD392"/>
    <mergeCell ref="QLE392:QLL392"/>
    <mergeCell ref="QFY392:QGF392"/>
    <mergeCell ref="QGG392:QGN392"/>
    <mergeCell ref="QGO392:QGV392"/>
    <mergeCell ref="QGW392:QHD392"/>
    <mergeCell ref="QHE392:QHL392"/>
    <mergeCell ref="QHM392:QHT392"/>
    <mergeCell ref="QHU392:QIB392"/>
    <mergeCell ref="QIC392:QIJ392"/>
    <mergeCell ref="QIK392:QIR392"/>
    <mergeCell ref="QDE392:QDL392"/>
    <mergeCell ref="QDM392:QDT392"/>
    <mergeCell ref="QDU392:QEB392"/>
    <mergeCell ref="QEC392:QEJ392"/>
    <mergeCell ref="QEK392:QER392"/>
    <mergeCell ref="QES392:QEZ392"/>
    <mergeCell ref="QFA392:QFH392"/>
    <mergeCell ref="QFI392:QFP392"/>
    <mergeCell ref="QFQ392:QFX392"/>
    <mergeCell ref="QAK392:QAR392"/>
    <mergeCell ref="QAS392:QAZ392"/>
    <mergeCell ref="QBA392:QBH392"/>
    <mergeCell ref="QBI392:QBP392"/>
    <mergeCell ref="QBQ392:QBX392"/>
    <mergeCell ref="QBY392:QCF392"/>
    <mergeCell ref="QCG392:QCN392"/>
    <mergeCell ref="QCO392:QCV392"/>
    <mergeCell ref="QCW392:QDD392"/>
    <mergeCell ref="PXQ392:PXX392"/>
    <mergeCell ref="PXY392:PYF392"/>
    <mergeCell ref="PYG392:PYN392"/>
    <mergeCell ref="PYO392:PYV392"/>
    <mergeCell ref="PYW392:PZD392"/>
    <mergeCell ref="PZE392:PZL392"/>
    <mergeCell ref="PZM392:PZT392"/>
    <mergeCell ref="PZU392:QAB392"/>
    <mergeCell ref="QAC392:QAJ392"/>
    <mergeCell ref="PUW392:PVD392"/>
    <mergeCell ref="PVE392:PVL392"/>
    <mergeCell ref="PVM392:PVT392"/>
    <mergeCell ref="PVU392:PWB392"/>
    <mergeCell ref="PWC392:PWJ392"/>
    <mergeCell ref="PWK392:PWR392"/>
    <mergeCell ref="PWS392:PWZ392"/>
    <mergeCell ref="PXA392:PXH392"/>
    <mergeCell ref="PXI392:PXP392"/>
    <mergeCell ref="PSC392:PSJ392"/>
    <mergeCell ref="PSK392:PSR392"/>
    <mergeCell ref="PSS392:PSZ392"/>
    <mergeCell ref="PTA392:PTH392"/>
    <mergeCell ref="PTI392:PTP392"/>
    <mergeCell ref="PTQ392:PTX392"/>
    <mergeCell ref="PTY392:PUF392"/>
    <mergeCell ref="PUG392:PUN392"/>
    <mergeCell ref="PUO392:PUV392"/>
    <mergeCell ref="PPI392:PPP392"/>
    <mergeCell ref="PPQ392:PPX392"/>
    <mergeCell ref="PPY392:PQF392"/>
    <mergeCell ref="PQG392:PQN392"/>
    <mergeCell ref="PQO392:PQV392"/>
    <mergeCell ref="PQW392:PRD392"/>
    <mergeCell ref="PRE392:PRL392"/>
    <mergeCell ref="PRM392:PRT392"/>
    <mergeCell ref="PRU392:PSB392"/>
    <mergeCell ref="PMO392:PMV392"/>
    <mergeCell ref="PMW392:PND392"/>
    <mergeCell ref="PNE392:PNL392"/>
    <mergeCell ref="PNM392:PNT392"/>
    <mergeCell ref="PNU392:POB392"/>
    <mergeCell ref="POC392:POJ392"/>
    <mergeCell ref="POK392:POR392"/>
    <mergeCell ref="POS392:POZ392"/>
    <mergeCell ref="PPA392:PPH392"/>
    <mergeCell ref="PJU392:PKB392"/>
    <mergeCell ref="PKC392:PKJ392"/>
    <mergeCell ref="PKK392:PKR392"/>
    <mergeCell ref="PKS392:PKZ392"/>
    <mergeCell ref="PLA392:PLH392"/>
    <mergeCell ref="PLI392:PLP392"/>
    <mergeCell ref="PLQ392:PLX392"/>
    <mergeCell ref="PLY392:PMF392"/>
    <mergeCell ref="PMG392:PMN392"/>
    <mergeCell ref="PHA392:PHH392"/>
    <mergeCell ref="PHI392:PHP392"/>
    <mergeCell ref="PHQ392:PHX392"/>
    <mergeCell ref="PHY392:PIF392"/>
    <mergeCell ref="PIG392:PIN392"/>
    <mergeCell ref="PIO392:PIV392"/>
    <mergeCell ref="PIW392:PJD392"/>
    <mergeCell ref="PJE392:PJL392"/>
    <mergeCell ref="PJM392:PJT392"/>
    <mergeCell ref="PEG392:PEN392"/>
    <mergeCell ref="PEO392:PEV392"/>
    <mergeCell ref="PEW392:PFD392"/>
    <mergeCell ref="PFE392:PFL392"/>
    <mergeCell ref="PFM392:PFT392"/>
    <mergeCell ref="PFU392:PGB392"/>
    <mergeCell ref="PGC392:PGJ392"/>
    <mergeCell ref="PGK392:PGR392"/>
    <mergeCell ref="PGS392:PGZ392"/>
    <mergeCell ref="PBM392:PBT392"/>
    <mergeCell ref="PBU392:PCB392"/>
    <mergeCell ref="PCC392:PCJ392"/>
    <mergeCell ref="PCK392:PCR392"/>
    <mergeCell ref="PCS392:PCZ392"/>
    <mergeCell ref="PDA392:PDH392"/>
    <mergeCell ref="PDI392:PDP392"/>
    <mergeCell ref="PDQ392:PDX392"/>
    <mergeCell ref="PDY392:PEF392"/>
    <mergeCell ref="OYS392:OYZ392"/>
    <mergeCell ref="OZA392:OZH392"/>
    <mergeCell ref="OZI392:OZP392"/>
    <mergeCell ref="OZQ392:OZX392"/>
    <mergeCell ref="OZY392:PAF392"/>
    <mergeCell ref="PAG392:PAN392"/>
    <mergeCell ref="PAO392:PAV392"/>
    <mergeCell ref="PAW392:PBD392"/>
    <mergeCell ref="PBE392:PBL392"/>
    <mergeCell ref="OVY392:OWF392"/>
    <mergeCell ref="OWG392:OWN392"/>
    <mergeCell ref="OWO392:OWV392"/>
    <mergeCell ref="OWW392:OXD392"/>
    <mergeCell ref="OXE392:OXL392"/>
    <mergeCell ref="OXM392:OXT392"/>
    <mergeCell ref="OXU392:OYB392"/>
    <mergeCell ref="OYC392:OYJ392"/>
    <mergeCell ref="OYK392:OYR392"/>
    <mergeCell ref="OTE392:OTL392"/>
    <mergeCell ref="OTM392:OTT392"/>
    <mergeCell ref="OTU392:OUB392"/>
    <mergeCell ref="OUC392:OUJ392"/>
    <mergeCell ref="OUK392:OUR392"/>
    <mergeCell ref="OUS392:OUZ392"/>
    <mergeCell ref="OVA392:OVH392"/>
    <mergeCell ref="OVI392:OVP392"/>
    <mergeCell ref="OVQ392:OVX392"/>
    <mergeCell ref="OQK392:OQR392"/>
    <mergeCell ref="OQS392:OQZ392"/>
    <mergeCell ref="ORA392:ORH392"/>
    <mergeCell ref="ORI392:ORP392"/>
    <mergeCell ref="ORQ392:ORX392"/>
    <mergeCell ref="ORY392:OSF392"/>
    <mergeCell ref="OSG392:OSN392"/>
    <mergeCell ref="OSO392:OSV392"/>
    <mergeCell ref="OSW392:OTD392"/>
    <mergeCell ref="ONQ392:ONX392"/>
    <mergeCell ref="ONY392:OOF392"/>
    <mergeCell ref="OOG392:OON392"/>
    <mergeCell ref="OOO392:OOV392"/>
    <mergeCell ref="OOW392:OPD392"/>
    <mergeCell ref="OPE392:OPL392"/>
    <mergeCell ref="OPM392:OPT392"/>
    <mergeCell ref="OPU392:OQB392"/>
    <mergeCell ref="OQC392:OQJ392"/>
    <mergeCell ref="OKW392:OLD392"/>
    <mergeCell ref="OLE392:OLL392"/>
    <mergeCell ref="OLM392:OLT392"/>
    <mergeCell ref="OLU392:OMB392"/>
    <mergeCell ref="OMC392:OMJ392"/>
    <mergeCell ref="OMK392:OMR392"/>
    <mergeCell ref="OMS392:OMZ392"/>
    <mergeCell ref="ONA392:ONH392"/>
    <mergeCell ref="ONI392:ONP392"/>
    <mergeCell ref="OIC392:OIJ392"/>
    <mergeCell ref="OIK392:OIR392"/>
    <mergeCell ref="OIS392:OIZ392"/>
    <mergeCell ref="OJA392:OJH392"/>
    <mergeCell ref="OJI392:OJP392"/>
    <mergeCell ref="OJQ392:OJX392"/>
    <mergeCell ref="OJY392:OKF392"/>
    <mergeCell ref="OKG392:OKN392"/>
    <mergeCell ref="OKO392:OKV392"/>
    <mergeCell ref="OFI392:OFP392"/>
    <mergeCell ref="OFQ392:OFX392"/>
    <mergeCell ref="OFY392:OGF392"/>
    <mergeCell ref="OGG392:OGN392"/>
    <mergeCell ref="OGO392:OGV392"/>
    <mergeCell ref="OGW392:OHD392"/>
    <mergeCell ref="OHE392:OHL392"/>
    <mergeCell ref="OHM392:OHT392"/>
    <mergeCell ref="OHU392:OIB392"/>
    <mergeCell ref="OCO392:OCV392"/>
    <mergeCell ref="OCW392:ODD392"/>
    <mergeCell ref="ODE392:ODL392"/>
    <mergeCell ref="ODM392:ODT392"/>
    <mergeCell ref="ODU392:OEB392"/>
    <mergeCell ref="OEC392:OEJ392"/>
    <mergeCell ref="OEK392:OER392"/>
    <mergeCell ref="OES392:OEZ392"/>
    <mergeCell ref="OFA392:OFH392"/>
    <mergeCell ref="NZU392:OAB392"/>
    <mergeCell ref="OAC392:OAJ392"/>
    <mergeCell ref="OAK392:OAR392"/>
    <mergeCell ref="OAS392:OAZ392"/>
    <mergeCell ref="OBA392:OBH392"/>
    <mergeCell ref="OBI392:OBP392"/>
    <mergeCell ref="OBQ392:OBX392"/>
    <mergeCell ref="OBY392:OCF392"/>
    <mergeCell ref="OCG392:OCN392"/>
    <mergeCell ref="NXA392:NXH392"/>
    <mergeCell ref="NXI392:NXP392"/>
    <mergeCell ref="NXQ392:NXX392"/>
    <mergeCell ref="NXY392:NYF392"/>
    <mergeCell ref="NYG392:NYN392"/>
    <mergeCell ref="NYO392:NYV392"/>
    <mergeCell ref="NYW392:NZD392"/>
    <mergeCell ref="NZE392:NZL392"/>
    <mergeCell ref="NZM392:NZT392"/>
    <mergeCell ref="NUG392:NUN392"/>
    <mergeCell ref="NUO392:NUV392"/>
    <mergeCell ref="NUW392:NVD392"/>
    <mergeCell ref="NVE392:NVL392"/>
    <mergeCell ref="NVM392:NVT392"/>
    <mergeCell ref="NVU392:NWB392"/>
    <mergeCell ref="NWC392:NWJ392"/>
    <mergeCell ref="NWK392:NWR392"/>
    <mergeCell ref="NWS392:NWZ392"/>
    <mergeCell ref="NRM392:NRT392"/>
    <mergeCell ref="NRU392:NSB392"/>
    <mergeCell ref="NSC392:NSJ392"/>
    <mergeCell ref="NSK392:NSR392"/>
    <mergeCell ref="NSS392:NSZ392"/>
    <mergeCell ref="NTA392:NTH392"/>
    <mergeCell ref="NTI392:NTP392"/>
    <mergeCell ref="NTQ392:NTX392"/>
    <mergeCell ref="NTY392:NUF392"/>
    <mergeCell ref="NOS392:NOZ392"/>
    <mergeCell ref="NPA392:NPH392"/>
    <mergeCell ref="NPI392:NPP392"/>
    <mergeCell ref="NPQ392:NPX392"/>
    <mergeCell ref="NPY392:NQF392"/>
    <mergeCell ref="NQG392:NQN392"/>
    <mergeCell ref="NQO392:NQV392"/>
    <mergeCell ref="NQW392:NRD392"/>
    <mergeCell ref="NRE392:NRL392"/>
    <mergeCell ref="NLY392:NMF392"/>
    <mergeCell ref="NMG392:NMN392"/>
    <mergeCell ref="NMO392:NMV392"/>
    <mergeCell ref="NMW392:NND392"/>
    <mergeCell ref="NNE392:NNL392"/>
    <mergeCell ref="NNM392:NNT392"/>
    <mergeCell ref="NNU392:NOB392"/>
    <mergeCell ref="NOC392:NOJ392"/>
    <mergeCell ref="NOK392:NOR392"/>
    <mergeCell ref="NJE392:NJL392"/>
    <mergeCell ref="NJM392:NJT392"/>
    <mergeCell ref="NJU392:NKB392"/>
    <mergeCell ref="NKC392:NKJ392"/>
    <mergeCell ref="NKK392:NKR392"/>
    <mergeCell ref="NKS392:NKZ392"/>
    <mergeCell ref="NLA392:NLH392"/>
    <mergeCell ref="NLI392:NLP392"/>
    <mergeCell ref="NLQ392:NLX392"/>
    <mergeCell ref="NGK392:NGR392"/>
    <mergeCell ref="NGS392:NGZ392"/>
    <mergeCell ref="NHA392:NHH392"/>
    <mergeCell ref="NHI392:NHP392"/>
    <mergeCell ref="NHQ392:NHX392"/>
    <mergeCell ref="NHY392:NIF392"/>
    <mergeCell ref="NIG392:NIN392"/>
    <mergeCell ref="NIO392:NIV392"/>
    <mergeCell ref="NIW392:NJD392"/>
    <mergeCell ref="NDQ392:NDX392"/>
    <mergeCell ref="NDY392:NEF392"/>
    <mergeCell ref="NEG392:NEN392"/>
    <mergeCell ref="NEO392:NEV392"/>
    <mergeCell ref="NEW392:NFD392"/>
    <mergeCell ref="NFE392:NFL392"/>
    <mergeCell ref="NFM392:NFT392"/>
    <mergeCell ref="NFU392:NGB392"/>
    <mergeCell ref="NGC392:NGJ392"/>
    <mergeCell ref="NAW392:NBD392"/>
    <mergeCell ref="NBE392:NBL392"/>
    <mergeCell ref="NBM392:NBT392"/>
    <mergeCell ref="NBU392:NCB392"/>
    <mergeCell ref="NCC392:NCJ392"/>
    <mergeCell ref="NCK392:NCR392"/>
    <mergeCell ref="NCS392:NCZ392"/>
    <mergeCell ref="NDA392:NDH392"/>
    <mergeCell ref="NDI392:NDP392"/>
    <mergeCell ref="MYC392:MYJ392"/>
    <mergeCell ref="MYK392:MYR392"/>
    <mergeCell ref="MYS392:MYZ392"/>
    <mergeCell ref="MZA392:MZH392"/>
    <mergeCell ref="MZI392:MZP392"/>
    <mergeCell ref="MZQ392:MZX392"/>
    <mergeCell ref="MZY392:NAF392"/>
    <mergeCell ref="NAG392:NAN392"/>
    <mergeCell ref="NAO392:NAV392"/>
    <mergeCell ref="MVI392:MVP392"/>
    <mergeCell ref="MVQ392:MVX392"/>
    <mergeCell ref="MVY392:MWF392"/>
    <mergeCell ref="MWG392:MWN392"/>
    <mergeCell ref="MWO392:MWV392"/>
    <mergeCell ref="MWW392:MXD392"/>
    <mergeCell ref="MXE392:MXL392"/>
    <mergeCell ref="MXM392:MXT392"/>
    <mergeCell ref="MXU392:MYB392"/>
    <mergeCell ref="MSO392:MSV392"/>
    <mergeCell ref="MSW392:MTD392"/>
    <mergeCell ref="MTE392:MTL392"/>
    <mergeCell ref="MTM392:MTT392"/>
    <mergeCell ref="MTU392:MUB392"/>
    <mergeCell ref="MUC392:MUJ392"/>
    <mergeCell ref="MUK392:MUR392"/>
    <mergeCell ref="MUS392:MUZ392"/>
    <mergeCell ref="MVA392:MVH392"/>
    <mergeCell ref="MPU392:MQB392"/>
    <mergeCell ref="MQC392:MQJ392"/>
    <mergeCell ref="MQK392:MQR392"/>
    <mergeCell ref="MQS392:MQZ392"/>
    <mergeCell ref="MRA392:MRH392"/>
    <mergeCell ref="MRI392:MRP392"/>
    <mergeCell ref="MRQ392:MRX392"/>
    <mergeCell ref="MRY392:MSF392"/>
    <mergeCell ref="MSG392:MSN392"/>
    <mergeCell ref="MNA392:MNH392"/>
    <mergeCell ref="MNI392:MNP392"/>
    <mergeCell ref="MNQ392:MNX392"/>
    <mergeCell ref="MNY392:MOF392"/>
    <mergeCell ref="MOG392:MON392"/>
    <mergeCell ref="MOO392:MOV392"/>
    <mergeCell ref="MOW392:MPD392"/>
    <mergeCell ref="MPE392:MPL392"/>
    <mergeCell ref="MPM392:MPT392"/>
    <mergeCell ref="MKG392:MKN392"/>
    <mergeCell ref="MKO392:MKV392"/>
    <mergeCell ref="MKW392:MLD392"/>
    <mergeCell ref="MLE392:MLL392"/>
    <mergeCell ref="MLM392:MLT392"/>
    <mergeCell ref="MLU392:MMB392"/>
    <mergeCell ref="MMC392:MMJ392"/>
    <mergeCell ref="MMK392:MMR392"/>
    <mergeCell ref="MMS392:MMZ392"/>
    <mergeCell ref="MHM392:MHT392"/>
    <mergeCell ref="MHU392:MIB392"/>
    <mergeCell ref="MIC392:MIJ392"/>
    <mergeCell ref="MIK392:MIR392"/>
    <mergeCell ref="MIS392:MIZ392"/>
    <mergeCell ref="MJA392:MJH392"/>
    <mergeCell ref="MJI392:MJP392"/>
    <mergeCell ref="MJQ392:MJX392"/>
    <mergeCell ref="MJY392:MKF392"/>
    <mergeCell ref="MES392:MEZ392"/>
    <mergeCell ref="MFA392:MFH392"/>
    <mergeCell ref="MFI392:MFP392"/>
    <mergeCell ref="MFQ392:MFX392"/>
    <mergeCell ref="MFY392:MGF392"/>
    <mergeCell ref="MGG392:MGN392"/>
    <mergeCell ref="MGO392:MGV392"/>
    <mergeCell ref="MGW392:MHD392"/>
    <mergeCell ref="MHE392:MHL392"/>
    <mergeCell ref="MBY392:MCF392"/>
    <mergeCell ref="MCG392:MCN392"/>
    <mergeCell ref="MCO392:MCV392"/>
    <mergeCell ref="MCW392:MDD392"/>
    <mergeCell ref="MDE392:MDL392"/>
    <mergeCell ref="MDM392:MDT392"/>
    <mergeCell ref="MDU392:MEB392"/>
    <mergeCell ref="MEC392:MEJ392"/>
    <mergeCell ref="MEK392:MER392"/>
    <mergeCell ref="LZE392:LZL392"/>
    <mergeCell ref="LZM392:LZT392"/>
    <mergeCell ref="LZU392:MAB392"/>
    <mergeCell ref="MAC392:MAJ392"/>
    <mergeCell ref="MAK392:MAR392"/>
    <mergeCell ref="MAS392:MAZ392"/>
    <mergeCell ref="MBA392:MBH392"/>
    <mergeCell ref="MBI392:MBP392"/>
    <mergeCell ref="MBQ392:MBX392"/>
    <mergeCell ref="LWK392:LWR392"/>
    <mergeCell ref="LWS392:LWZ392"/>
    <mergeCell ref="LXA392:LXH392"/>
    <mergeCell ref="LXI392:LXP392"/>
    <mergeCell ref="LXQ392:LXX392"/>
    <mergeCell ref="LXY392:LYF392"/>
    <mergeCell ref="LYG392:LYN392"/>
    <mergeCell ref="LYO392:LYV392"/>
    <mergeCell ref="LYW392:LZD392"/>
    <mergeCell ref="LTQ392:LTX392"/>
    <mergeCell ref="LTY392:LUF392"/>
    <mergeCell ref="LUG392:LUN392"/>
    <mergeCell ref="LUO392:LUV392"/>
    <mergeCell ref="LUW392:LVD392"/>
    <mergeCell ref="LVE392:LVL392"/>
    <mergeCell ref="LVM392:LVT392"/>
    <mergeCell ref="LVU392:LWB392"/>
    <mergeCell ref="LWC392:LWJ392"/>
    <mergeCell ref="LQW392:LRD392"/>
    <mergeCell ref="LRE392:LRL392"/>
    <mergeCell ref="LRM392:LRT392"/>
    <mergeCell ref="LRU392:LSB392"/>
    <mergeCell ref="LSC392:LSJ392"/>
    <mergeCell ref="LSK392:LSR392"/>
    <mergeCell ref="LSS392:LSZ392"/>
    <mergeCell ref="LTA392:LTH392"/>
    <mergeCell ref="LTI392:LTP392"/>
    <mergeCell ref="LOC392:LOJ392"/>
    <mergeCell ref="LOK392:LOR392"/>
    <mergeCell ref="LOS392:LOZ392"/>
    <mergeCell ref="LPA392:LPH392"/>
    <mergeCell ref="LPI392:LPP392"/>
    <mergeCell ref="LPQ392:LPX392"/>
    <mergeCell ref="LPY392:LQF392"/>
    <mergeCell ref="LQG392:LQN392"/>
    <mergeCell ref="LQO392:LQV392"/>
    <mergeCell ref="LLI392:LLP392"/>
    <mergeCell ref="LLQ392:LLX392"/>
    <mergeCell ref="LLY392:LMF392"/>
    <mergeCell ref="LMG392:LMN392"/>
    <mergeCell ref="LMO392:LMV392"/>
    <mergeCell ref="LMW392:LND392"/>
    <mergeCell ref="LNE392:LNL392"/>
    <mergeCell ref="LNM392:LNT392"/>
    <mergeCell ref="LNU392:LOB392"/>
    <mergeCell ref="LIO392:LIV392"/>
    <mergeCell ref="LIW392:LJD392"/>
    <mergeCell ref="LJE392:LJL392"/>
    <mergeCell ref="LJM392:LJT392"/>
    <mergeCell ref="LJU392:LKB392"/>
    <mergeCell ref="LKC392:LKJ392"/>
    <mergeCell ref="LKK392:LKR392"/>
    <mergeCell ref="LKS392:LKZ392"/>
    <mergeCell ref="LLA392:LLH392"/>
    <mergeCell ref="LFU392:LGB392"/>
    <mergeCell ref="LGC392:LGJ392"/>
    <mergeCell ref="LGK392:LGR392"/>
    <mergeCell ref="LGS392:LGZ392"/>
    <mergeCell ref="LHA392:LHH392"/>
    <mergeCell ref="LHI392:LHP392"/>
    <mergeCell ref="LHQ392:LHX392"/>
    <mergeCell ref="LHY392:LIF392"/>
    <mergeCell ref="LIG392:LIN392"/>
    <mergeCell ref="LDA392:LDH392"/>
    <mergeCell ref="LDI392:LDP392"/>
    <mergeCell ref="LDQ392:LDX392"/>
    <mergeCell ref="LDY392:LEF392"/>
    <mergeCell ref="LEG392:LEN392"/>
    <mergeCell ref="LEO392:LEV392"/>
    <mergeCell ref="LEW392:LFD392"/>
    <mergeCell ref="LFE392:LFL392"/>
    <mergeCell ref="LFM392:LFT392"/>
    <mergeCell ref="LAG392:LAN392"/>
    <mergeCell ref="LAO392:LAV392"/>
    <mergeCell ref="LAW392:LBD392"/>
    <mergeCell ref="LBE392:LBL392"/>
    <mergeCell ref="LBM392:LBT392"/>
    <mergeCell ref="LBU392:LCB392"/>
    <mergeCell ref="LCC392:LCJ392"/>
    <mergeCell ref="LCK392:LCR392"/>
    <mergeCell ref="LCS392:LCZ392"/>
    <mergeCell ref="KXM392:KXT392"/>
    <mergeCell ref="KXU392:KYB392"/>
    <mergeCell ref="KYC392:KYJ392"/>
    <mergeCell ref="KYK392:KYR392"/>
    <mergeCell ref="KYS392:KYZ392"/>
    <mergeCell ref="KZA392:KZH392"/>
    <mergeCell ref="KZI392:KZP392"/>
    <mergeCell ref="KZQ392:KZX392"/>
    <mergeCell ref="KZY392:LAF392"/>
    <mergeCell ref="KUS392:KUZ392"/>
    <mergeCell ref="KVA392:KVH392"/>
    <mergeCell ref="KVI392:KVP392"/>
    <mergeCell ref="KVQ392:KVX392"/>
    <mergeCell ref="KVY392:KWF392"/>
    <mergeCell ref="KWG392:KWN392"/>
    <mergeCell ref="KWO392:KWV392"/>
    <mergeCell ref="KWW392:KXD392"/>
    <mergeCell ref="KXE392:KXL392"/>
    <mergeCell ref="KRY392:KSF392"/>
    <mergeCell ref="KSG392:KSN392"/>
    <mergeCell ref="KSO392:KSV392"/>
    <mergeCell ref="KSW392:KTD392"/>
    <mergeCell ref="KTE392:KTL392"/>
    <mergeCell ref="KTM392:KTT392"/>
    <mergeCell ref="KTU392:KUB392"/>
    <mergeCell ref="KUC392:KUJ392"/>
    <mergeCell ref="KUK392:KUR392"/>
    <mergeCell ref="KPE392:KPL392"/>
    <mergeCell ref="KPM392:KPT392"/>
    <mergeCell ref="KPU392:KQB392"/>
    <mergeCell ref="KQC392:KQJ392"/>
    <mergeCell ref="KQK392:KQR392"/>
    <mergeCell ref="KQS392:KQZ392"/>
    <mergeCell ref="KRA392:KRH392"/>
    <mergeCell ref="KRI392:KRP392"/>
    <mergeCell ref="KRQ392:KRX392"/>
    <mergeCell ref="KMK392:KMR392"/>
    <mergeCell ref="KMS392:KMZ392"/>
    <mergeCell ref="KNA392:KNH392"/>
    <mergeCell ref="KNI392:KNP392"/>
    <mergeCell ref="KNQ392:KNX392"/>
    <mergeCell ref="KNY392:KOF392"/>
    <mergeCell ref="KOG392:KON392"/>
    <mergeCell ref="KOO392:KOV392"/>
    <mergeCell ref="KOW392:KPD392"/>
    <mergeCell ref="KJQ392:KJX392"/>
    <mergeCell ref="KJY392:KKF392"/>
    <mergeCell ref="KKG392:KKN392"/>
    <mergeCell ref="KKO392:KKV392"/>
    <mergeCell ref="KKW392:KLD392"/>
    <mergeCell ref="KLE392:KLL392"/>
    <mergeCell ref="KLM392:KLT392"/>
    <mergeCell ref="KLU392:KMB392"/>
    <mergeCell ref="KMC392:KMJ392"/>
    <mergeCell ref="KGW392:KHD392"/>
    <mergeCell ref="KHE392:KHL392"/>
    <mergeCell ref="KHM392:KHT392"/>
    <mergeCell ref="KHU392:KIB392"/>
    <mergeCell ref="KIC392:KIJ392"/>
    <mergeCell ref="KIK392:KIR392"/>
    <mergeCell ref="KIS392:KIZ392"/>
    <mergeCell ref="KJA392:KJH392"/>
    <mergeCell ref="KJI392:KJP392"/>
    <mergeCell ref="KEC392:KEJ392"/>
    <mergeCell ref="KEK392:KER392"/>
    <mergeCell ref="KES392:KEZ392"/>
    <mergeCell ref="KFA392:KFH392"/>
    <mergeCell ref="KFI392:KFP392"/>
    <mergeCell ref="KFQ392:KFX392"/>
    <mergeCell ref="KFY392:KGF392"/>
    <mergeCell ref="KGG392:KGN392"/>
    <mergeCell ref="KGO392:KGV392"/>
    <mergeCell ref="KBI392:KBP392"/>
    <mergeCell ref="KBQ392:KBX392"/>
    <mergeCell ref="KBY392:KCF392"/>
    <mergeCell ref="KCG392:KCN392"/>
    <mergeCell ref="KCO392:KCV392"/>
    <mergeCell ref="KCW392:KDD392"/>
    <mergeCell ref="KDE392:KDL392"/>
    <mergeCell ref="KDM392:KDT392"/>
    <mergeCell ref="KDU392:KEB392"/>
    <mergeCell ref="JYO392:JYV392"/>
    <mergeCell ref="JYW392:JZD392"/>
    <mergeCell ref="JZE392:JZL392"/>
    <mergeCell ref="JZM392:JZT392"/>
    <mergeCell ref="JZU392:KAB392"/>
    <mergeCell ref="KAC392:KAJ392"/>
    <mergeCell ref="KAK392:KAR392"/>
    <mergeCell ref="KAS392:KAZ392"/>
    <mergeCell ref="KBA392:KBH392"/>
    <mergeCell ref="JVU392:JWB392"/>
    <mergeCell ref="JWC392:JWJ392"/>
    <mergeCell ref="JWK392:JWR392"/>
    <mergeCell ref="JWS392:JWZ392"/>
    <mergeCell ref="JXA392:JXH392"/>
    <mergeCell ref="JXI392:JXP392"/>
    <mergeCell ref="JXQ392:JXX392"/>
    <mergeCell ref="JXY392:JYF392"/>
    <mergeCell ref="JYG392:JYN392"/>
    <mergeCell ref="JTA392:JTH392"/>
    <mergeCell ref="JTI392:JTP392"/>
    <mergeCell ref="JTQ392:JTX392"/>
    <mergeCell ref="JTY392:JUF392"/>
    <mergeCell ref="JUG392:JUN392"/>
    <mergeCell ref="JUO392:JUV392"/>
    <mergeCell ref="JUW392:JVD392"/>
    <mergeCell ref="JVE392:JVL392"/>
    <mergeCell ref="JVM392:JVT392"/>
    <mergeCell ref="JQG392:JQN392"/>
    <mergeCell ref="JQO392:JQV392"/>
    <mergeCell ref="JQW392:JRD392"/>
    <mergeCell ref="JRE392:JRL392"/>
    <mergeCell ref="JRM392:JRT392"/>
    <mergeCell ref="JRU392:JSB392"/>
    <mergeCell ref="JSC392:JSJ392"/>
    <mergeCell ref="JSK392:JSR392"/>
    <mergeCell ref="JSS392:JSZ392"/>
    <mergeCell ref="JNM392:JNT392"/>
    <mergeCell ref="JNU392:JOB392"/>
    <mergeCell ref="JOC392:JOJ392"/>
    <mergeCell ref="JOK392:JOR392"/>
    <mergeCell ref="JOS392:JOZ392"/>
    <mergeCell ref="JPA392:JPH392"/>
    <mergeCell ref="JPI392:JPP392"/>
    <mergeCell ref="JPQ392:JPX392"/>
    <mergeCell ref="JPY392:JQF392"/>
    <mergeCell ref="JKS392:JKZ392"/>
    <mergeCell ref="JLA392:JLH392"/>
    <mergeCell ref="JLI392:JLP392"/>
    <mergeCell ref="JLQ392:JLX392"/>
    <mergeCell ref="JLY392:JMF392"/>
    <mergeCell ref="JMG392:JMN392"/>
    <mergeCell ref="JMO392:JMV392"/>
    <mergeCell ref="JMW392:JND392"/>
    <mergeCell ref="JNE392:JNL392"/>
    <mergeCell ref="JHY392:JIF392"/>
    <mergeCell ref="JIG392:JIN392"/>
    <mergeCell ref="JIO392:JIV392"/>
    <mergeCell ref="JIW392:JJD392"/>
    <mergeCell ref="JJE392:JJL392"/>
    <mergeCell ref="JJM392:JJT392"/>
    <mergeCell ref="JJU392:JKB392"/>
    <mergeCell ref="JKC392:JKJ392"/>
    <mergeCell ref="JKK392:JKR392"/>
    <mergeCell ref="JFE392:JFL392"/>
    <mergeCell ref="JFM392:JFT392"/>
    <mergeCell ref="JFU392:JGB392"/>
    <mergeCell ref="JGC392:JGJ392"/>
    <mergeCell ref="JGK392:JGR392"/>
    <mergeCell ref="JGS392:JGZ392"/>
    <mergeCell ref="JHA392:JHH392"/>
    <mergeCell ref="JHI392:JHP392"/>
    <mergeCell ref="JHQ392:JHX392"/>
    <mergeCell ref="JCK392:JCR392"/>
    <mergeCell ref="JCS392:JCZ392"/>
    <mergeCell ref="JDA392:JDH392"/>
    <mergeCell ref="JDI392:JDP392"/>
    <mergeCell ref="JDQ392:JDX392"/>
    <mergeCell ref="JDY392:JEF392"/>
    <mergeCell ref="JEG392:JEN392"/>
    <mergeCell ref="JEO392:JEV392"/>
    <mergeCell ref="JEW392:JFD392"/>
    <mergeCell ref="IZQ392:IZX392"/>
    <mergeCell ref="IZY392:JAF392"/>
    <mergeCell ref="JAG392:JAN392"/>
    <mergeCell ref="JAO392:JAV392"/>
    <mergeCell ref="JAW392:JBD392"/>
    <mergeCell ref="JBE392:JBL392"/>
    <mergeCell ref="JBM392:JBT392"/>
    <mergeCell ref="JBU392:JCB392"/>
    <mergeCell ref="JCC392:JCJ392"/>
    <mergeCell ref="IWW392:IXD392"/>
    <mergeCell ref="IXE392:IXL392"/>
    <mergeCell ref="IXM392:IXT392"/>
    <mergeCell ref="IXU392:IYB392"/>
    <mergeCell ref="IYC392:IYJ392"/>
    <mergeCell ref="IYK392:IYR392"/>
    <mergeCell ref="IYS392:IYZ392"/>
    <mergeCell ref="IZA392:IZH392"/>
    <mergeCell ref="IZI392:IZP392"/>
    <mergeCell ref="IUC392:IUJ392"/>
    <mergeCell ref="IUK392:IUR392"/>
    <mergeCell ref="IUS392:IUZ392"/>
    <mergeCell ref="IVA392:IVH392"/>
    <mergeCell ref="IVI392:IVP392"/>
    <mergeCell ref="IVQ392:IVX392"/>
    <mergeCell ref="IVY392:IWF392"/>
    <mergeCell ref="IWG392:IWN392"/>
    <mergeCell ref="IWO392:IWV392"/>
    <mergeCell ref="IRI392:IRP392"/>
    <mergeCell ref="IRQ392:IRX392"/>
    <mergeCell ref="IRY392:ISF392"/>
    <mergeCell ref="ISG392:ISN392"/>
    <mergeCell ref="ISO392:ISV392"/>
    <mergeCell ref="ISW392:ITD392"/>
    <mergeCell ref="ITE392:ITL392"/>
    <mergeCell ref="ITM392:ITT392"/>
    <mergeCell ref="ITU392:IUB392"/>
    <mergeCell ref="IOO392:IOV392"/>
    <mergeCell ref="IOW392:IPD392"/>
    <mergeCell ref="IPE392:IPL392"/>
    <mergeCell ref="IPM392:IPT392"/>
    <mergeCell ref="IPU392:IQB392"/>
    <mergeCell ref="IQC392:IQJ392"/>
    <mergeCell ref="IQK392:IQR392"/>
    <mergeCell ref="IQS392:IQZ392"/>
    <mergeCell ref="IRA392:IRH392"/>
    <mergeCell ref="ILU392:IMB392"/>
    <mergeCell ref="IMC392:IMJ392"/>
    <mergeCell ref="IMK392:IMR392"/>
    <mergeCell ref="IMS392:IMZ392"/>
    <mergeCell ref="INA392:INH392"/>
    <mergeCell ref="INI392:INP392"/>
    <mergeCell ref="INQ392:INX392"/>
    <mergeCell ref="INY392:IOF392"/>
    <mergeCell ref="IOG392:ION392"/>
    <mergeCell ref="IJA392:IJH392"/>
    <mergeCell ref="IJI392:IJP392"/>
    <mergeCell ref="IJQ392:IJX392"/>
    <mergeCell ref="IJY392:IKF392"/>
    <mergeCell ref="IKG392:IKN392"/>
    <mergeCell ref="IKO392:IKV392"/>
    <mergeCell ref="IKW392:ILD392"/>
    <mergeCell ref="ILE392:ILL392"/>
    <mergeCell ref="ILM392:ILT392"/>
    <mergeCell ref="IGG392:IGN392"/>
    <mergeCell ref="IGO392:IGV392"/>
    <mergeCell ref="IGW392:IHD392"/>
    <mergeCell ref="IHE392:IHL392"/>
    <mergeCell ref="IHM392:IHT392"/>
    <mergeCell ref="IHU392:IIB392"/>
    <mergeCell ref="IIC392:IIJ392"/>
    <mergeCell ref="IIK392:IIR392"/>
    <mergeCell ref="IIS392:IIZ392"/>
    <mergeCell ref="IDM392:IDT392"/>
    <mergeCell ref="IDU392:IEB392"/>
    <mergeCell ref="IEC392:IEJ392"/>
    <mergeCell ref="IEK392:IER392"/>
    <mergeCell ref="IES392:IEZ392"/>
    <mergeCell ref="IFA392:IFH392"/>
    <mergeCell ref="IFI392:IFP392"/>
    <mergeCell ref="IFQ392:IFX392"/>
    <mergeCell ref="IFY392:IGF392"/>
    <mergeCell ref="IAS392:IAZ392"/>
    <mergeCell ref="IBA392:IBH392"/>
    <mergeCell ref="IBI392:IBP392"/>
    <mergeCell ref="IBQ392:IBX392"/>
    <mergeCell ref="IBY392:ICF392"/>
    <mergeCell ref="ICG392:ICN392"/>
    <mergeCell ref="ICO392:ICV392"/>
    <mergeCell ref="ICW392:IDD392"/>
    <mergeCell ref="IDE392:IDL392"/>
    <mergeCell ref="HXY392:HYF392"/>
    <mergeCell ref="HYG392:HYN392"/>
    <mergeCell ref="HYO392:HYV392"/>
    <mergeCell ref="HYW392:HZD392"/>
    <mergeCell ref="HZE392:HZL392"/>
    <mergeCell ref="HZM392:HZT392"/>
    <mergeCell ref="HZU392:IAB392"/>
    <mergeCell ref="IAC392:IAJ392"/>
    <mergeCell ref="IAK392:IAR392"/>
    <mergeCell ref="HVE392:HVL392"/>
    <mergeCell ref="HVM392:HVT392"/>
    <mergeCell ref="HVU392:HWB392"/>
    <mergeCell ref="HWC392:HWJ392"/>
    <mergeCell ref="HWK392:HWR392"/>
    <mergeCell ref="HWS392:HWZ392"/>
    <mergeCell ref="HXA392:HXH392"/>
    <mergeCell ref="HXI392:HXP392"/>
    <mergeCell ref="HXQ392:HXX392"/>
    <mergeCell ref="HSK392:HSR392"/>
    <mergeCell ref="HSS392:HSZ392"/>
    <mergeCell ref="HTA392:HTH392"/>
    <mergeCell ref="HTI392:HTP392"/>
    <mergeCell ref="HTQ392:HTX392"/>
    <mergeCell ref="HTY392:HUF392"/>
    <mergeCell ref="HUG392:HUN392"/>
    <mergeCell ref="HUO392:HUV392"/>
    <mergeCell ref="HUW392:HVD392"/>
    <mergeCell ref="HPQ392:HPX392"/>
    <mergeCell ref="HPY392:HQF392"/>
    <mergeCell ref="HQG392:HQN392"/>
    <mergeCell ref="HQO392:HQV392"/>
    <mergeCell ref="HQW392:HRD392"/>
    <mergeCell ref="HRE392:HRL392"/>
    <mergeCell ref="HRM392:HRT392"/>
    <mergeCell ref="HRU392:HSB392"/>
    <mergeCell ref="HSC392:HSJ392"/>
    <mergeCell ref="HMW392:HND392"/>
    <mergeCell ref="HNE392:HNL392"/>
    <mergeCell ref="HNM392:HNT392"/>
    <mergeCell ref="HNU392:HOB392"/>
    <mergeCell ref="HOC392:HOJ392"/>
    <mergeCell ref="HOK392:HOR392"/>
    <mergeCell ref="HOS392:HOZ392"/>
    <mergeCell ref="HPA392:HPH392"/>
    <mergeCell ref="HPI392:HPP392"/>
    <mergeCell ref="HKC392:HKJ392"/>
    <mergeCell ref="HKK392:HKR392"/>
    <mergeCell ref="HKS392:HKZ392"/>
    <mergeCell ref="HLA392:HLH392"/>
    <mergeCell ref="HLI392:HLP392"/>
    <mergeCell ref="HLQ392:HLX392"/>
    <mergeCell ref="HLY392:HMF392"/>
    <mergeCell ref="HMG392:HMN392"/>
    <mergeCell ref="HMO392:HMV392"/>
    <mergeCell ref="HHI392:HHP392"/>
    <mergeCell ref="HHQ392:HHX392"/>
    <mergeCell ref="HHY392:HIF392"/>
    <mergeCell ref="HIG392:HIN392"/>
    <mergeCell ref="HIO392:HIV392"/>
    <mergeCell ref="HIW392:HJD392"/>
    <mergeCell ref="HJE392:HJL392"/>
    <mergeCell ref="HJM392:HJT392"/>
    <mergeCell ref="HJU392:HKB392"/>
    <mergeCell ref="HEO392:HEV392"/>
    <mergeCell ref="HEW392:HFD392"/>
    <mergeCell ref="HFE392:HFL392"/>
    <mergeCell ref="HFM392:HFT392"/>
    <mergeCell ref="HFU392:HGB392"/>
    <mergeCell ref="HGC392:HGJ392"/>
    <mergeCell ref="HGK392:HGR392"/>
    <mergeCell ref="HGS392:HGZ392"/>
    <mergeCell ref="HHA392:HHH392"/>
    <mergeCell ref="HBU392:HCB392"/>
    <mergeCell ref="HCC392:HCJ392"/>
    <mergeCell ref="HCK392:HCR392"/>
    <mergeCell ref="HCS392:HCZ392"/>
    <mergeCell ref="HDA392:HDH392"/>
    <mergeCell ref="HDI392:HDP392"/>
    <mergeCell ref="HDQ392:HDX392"/>
    <mergeCell ref="HDY392:HEF392"/>
    <mergeCell ref="HEG392:HEN392"/>
    <mergeCell ref="GZA392:GZH392"/>
    <mergeCell ref="GZI392:GZP392"/>
    <mergeCell ref="GZQ392:GZX392"/>
    <mergeCell ref="GZY392:HAF392"/>
    <mergeCell ref="HAG392:HAN392"/>
    <mergeCell ref="HAO392:HAV392"/>
    <mergeCell ref="HAW392:HBD392"/>
    <mergeCell ref="HBE392:HBL392"/>
    <mergeCell ref="HBM392:HBT392"/>
    <mergeCell ref="GWG392:GWN392"/>
    <mergeCell ref="GWO392:GWV392"/>
    <mergeCell ref="GWW392:GXD392"/>
    <mergeCell ref="GXE392:GXL392"/>
    <mergeCell ref="GXM392:GXT392"/>
    <mergeCell ref="GXU392:GYB392"/>
    <mergeCell ref="GYC392:GYJ392"/>
    <mergeCell ref="GYK392:GYR392"/>
    <mergeCell ref="GYS392:GYZ392"/>
    <mergeCell ref="GTM392:GTT392"/>
    <mergeCell ref="GTU392:GUB392"/>
    <mergeCell ref="GUC392:GUJ392"/>
    <mergeCell ref="GUK392:GUR392"/>
    <mergeCell ref="GUS392:GUZ392"/>
    <mergeCell ref="GVA392:GVH392"/>
    <mergeCell ref="GVI392:GVP392"/>
    <mergeCell ref="GVQ392:GVX392"/>
    <mergeCell ref="GVY392:GWF392"/>
    <mergeCell ref="GQS392:GQZ392"/>
    <mergeCell ref="GRA392:GRH392"/>
    <mergeCell ref="GRI392:GRP392"/>
    <mergeCell ref="GRQ392:GRX392"/>
    <mergeCell ref="GRY392:GSF392"/>
    <mergeCell ref="GSG392:GSN392"/>
    <mergeCell ref="GSO392:GSV392"/>
    <mergeCell ref="GSW392:GTD392"/>
    <mergeCell ref="GTE392:GTL392"/>
    <mergeCell ref="GNY392:GOF392"/>
    <mergeCell ref="GOG392:GON392"/>
    <mergeCell ref="GOO392:GOV392"/>
    <mergeCell ref="GOW392:GPD392"/>
    <mergeCell ref="GPE392:GPL392"/>
    <mergeCell ref="GPM392:GPT392"/>
    <mergeCell ref="GPU392:GQB392"/>
    <mergeCell ref="GQC392:GQJ392"/>
    <mergeCell ref="GQK392:GQR392"/>
    <mergeCell ref="GLE392:GLL392"/>
    <mergeCell ref="GLM392:GLT392"/>
    <mergeCell ref="GLU392:GMB392"/>
    <mergeCell ref="GMC392:GMJ392"/>
    <mergeCell ref="GMK392:GMR392"/>
    <mergeCell ref="GMS392:GMZ392"/>
    <mergeCell ref="GNA392:GNH392"/>
    <mergeCell ref="GNI392:GNP392"/>
    <mergeCell ref="GNQ392:GNX392"/>
    <mergeCell ref="GIK392:GIR392"/>
    <mergeCell ref="GIS392:GIZ392"/>
    <mergeCell ref="GJA392:GJH392"/>
    <mergeCell ref="GJI392:GJP392"/>
    <mergeCell ref="GJQ392:GJX392"/>
    <mergeCell ref="GJY392:GKF392"/>
    <mergeCell ref="GKG392:GKN392"/>
    <mergeCell ref="GKO392:GKV392"/>
    <mergeCell ref="GKW392:GLD392"/>
    <mergeCell ref="GFQ392:GFX392"/>
    <mergeCell ref="GFY392:GGF392"/>
    <mergeCell ref="GGG392:GGN392"/>
    <mergeCell ref="GGO392:GGV392"/>
    <mergeCell ref="GGW392:GHD392"/>
    <mergeCell ref="GHE392:GHL392"/>
    <mergeCell ref="GHM392:GHT392"/>
    <mergeCell ref="GHU392:GIB392"/>
    <mergeCell ref="GIC392:GIJ392"/>
    <mergeCell ref="GCW392:GDD392"/>
    <mergeCell ref="GDE392:GDL392"/>
    <mergeCell ref="GDM392:GDT392"/>
    <mergeCell ref="GDU392:GEB392"/>
    <mergeCell ref="GEC392:GEJ392"/>
    <mergeCell ref="GEK392:GER392"/>
    <mergeCell ref="GES392:GEZ392"/>
    <mergeCell ref="GFA392:GFH392"/>
    <mergeCell ref="GFI392:GFP392"/>
    <mergeCell ref="GAC392:GAJ392"/>
    <mergeCell ref="GAK392:GAR392"/>
    <mergeCell ref="GAS392:GAZ392"/>
    <mergeCell ref="GBA392:GBH392"/>
    <mergeCell ref="GBI392:GBP392"/>
    <mergeCell ref="GBQ392:GBX392"/>
    <mergeCell ref="GBY392:GCF392"/>
    <mergeCell ref="GCG392:GCN392"/>
    <mergeCell ref="GCO392:GCV392"/>
    <mergeCell ref="FXI392:FXP392"/>
    <mergeCell ref="FXQ392:FXX392"/>
    <mergeCell ref="FXY392:FYF392"/>
    <mergeCell ref="FYG392:FYN392"/>
    <mergeCell ref="FYO392:FYV392"/>
    <mergeCell ref="FYW392:FZD392"/>
    <mergeCell ref="FZE392:FZL392"/>
    <mergeCell ref="FZM392:FZT392"/>
    <mergeCell ref="FZU392:GAB392"/>
    <mergeCell ref="FUO392:FUV392"/>
    <mergeCell ref="FUW392:FVD392"/>
    <mergeCell ref="FVE392:FVL392"/>
    <mergeCell ref="FVM392:FVT392"/>
    <mergeCell ref="FVU392:FWB392"/>
    <mergeCell ref="FWC392:FWJ392"/>
    <mergeCell ref="FWK392:FWR392"/>
    <mergeCell ref="FWS392:FWZ392"/>
    <mergeCell ref="FXA392:FXH392"/>
    <mergeCell ref="FRU392:FSB392"/>
    <mergeCell ref="FSC392:FSJ392"/>
    <mergeCell ref="FSK392:FSR392"/>
    <mergeCell ref="FSS392:FSZ392"/>
    <mergeCell ref="FTA392:FTH392"/>
    <mergeCell ref="FTI392:FTP392"/>
    <mergeCell ref="FTQ392:FTX392"/>
    <mergeCell ref="FTY392:FUF392"/>
    <mergeCell ref="FUG392:FUN392"/>
    <mergeCell ref="FPA392:FPH392"/>
    <mergeCell ref="FPI392:FPP392"/>
    <mergeCell ref="FPQ392:FPX392"/>
    <mergeCell ref="FPY392:FQF392"/>
    <mergeCell ref="FQG392:FQN392"/>
    <mergeCell ref="FQO392:FQV392"/>
    <mergeCell ref="FQW392:FRD392"/>
    <mergeCell ref="FRE392:FRL392"/>
    <mergeCell ref="FRM392:FRT392"/>
    <mergeCell ref="FMG392:FMN392"/>
    <mergeCell ref="FMO392:FMV392"/>
    <mergeCell ref="FMW392:FND392"/>
    <mergeCell ref="FNE392:FNL392"/>
    <mergeCell ref="FNM392:FNT392"/>
    <mergeCell ref="FNU392:FOB392"/>
    <mergeCell ref="FOC392:FOJ392"/>
    <mergeCell ref="FOK392:FOR392"/>
    <mergeCell ref="FOS392:FOZ392"/>
    <mergeCell ref="FJM392:FJT392"/>
    <mergeCell ref="FJU392:FKB392"/>
    <mergeCell ref="FKC392:FKJ392"/>
    <mergeCell ref="FKK392:FKR392"/>
    <mergeCell ref="FKS392:FKZ392"/>
    <mergeCell ref="FLA392:FLH392"/>
    <mergeCell ref="FLI392:FLP392"/>
    <mergeCell ref="FLQ392:FLX392"/>
    <mergeCell ref="FLY392:FMF392"/>
    <mergeCell ref="FGS392:FGZ392"/>
    <mergeCell ref="FHA392:FHH392"/>
    <mergeCell ref="FHI392:FHP392"/>
    <mergeCell ref="FHQ392:FHX392"/>
    <mergeCell ref="FHY392:FIF392"/>
    <mergeCell ref="FIG392:FIN392"/>
    <mergeCell ref="FIO392:FIV392"/>
    <mergeCell ref="FIW392:FJD392"/>
    <mergeCell ref="FJE392:FJL392"/>
    <mergeCell ref="FDY392:FEF392"/>
    <mergeCell ref="FEG392:FEN392"/>
    <mergeCell ref="FEO392:FEV392"/>
    <mergeCell ref="FEW392:FFD392"/>
    <mergeCell ref="FFE392:FFL392"/>
    <mergeCell ref="FFM392:FFT392"/>
    <mergeCell ref="FFU392:FGB392"/>
    <mergeCell ref="FGC392:FGJ392"/>
    <mergeCell ref="FGK392:FGR392"/>
    <mergeCell ref="FBE392:FBL392"/>
    <mergeCell ref="FBM392:FBT392"/>
    <mergeCell ref="FBU392:FCB392"/>
    <mergeCell ref="FCC392:FCJ392"/>
    <mergeCell ref="FCK392:FCR392"/>
    <mergeCell ref="FCS392:FCZ392"/>
    <mergeCell ref="FDA392:FDH392"/>
    <mergeCell ref="FDI392:FDP392"/>
    <mergeCell ref="FDQ392:FDX392"/>
    <mergeCell ref="EYK392:EYR392"/>
    <mergeCell ref="EYS392:EYZ392"/>
    <mergeCell ref="EZA392:EZH392"/>
    <mergeCell ref="EZI392:EZP392"/>
    <mergeCell ref="EZQ392:EZX392"/>
    <mergeCell ref="EZY392:FAF392"/>
    <mergeCell ref="FAG392:FAN392"/>
    <mergeCell ref="FAO392:FAV392"/>
    <mergeCell ref="FAW392:FBD392"/>
    <mergeCell ref="EVQ392:EVX392"/>
    <mergeCell ref="EVY392:EWF392"/>
    <mergeCell ref="EWG392:EWN392"/>
    <mergeCell ref="EWO392:EWV392"/>
    <mergeCell ref="EWW392:EXD392"/>
    <mergeCell ref="EXE392:EXL392"/>
    <mergeCell ref="EXM392:EXT392"/>
    <mergeCell ref="EXU392:EYB392"/>
    <mergeCell ref="EYC392:EYJ392"/>
    <mergeCell ref="ESW392:ETD392"/>
    <mergeCell ref="ETE392:ETL392"/>
    <mergeCell ref="ETM392:ETT392"/>
    <mergeCell ref="ETU392:EUB392"/>
    <mergeCell ref="EUC392:EUJ392"/>
    <mergeCell ref="EUK392:EUR392"/>
    <mergeCell ref="EUS392:EUZ392"/>
    <mergeCell ref="EVA392:EVH392"/>
    <mergeCell ref="EVI392:EVP392"/>
    <mergeCell ref="EQC392:EQJ392"/>
    <mergeCell ref="EQK392:EQR392"/>
    <mergeCell ref="EQS392:EQZ392"/>
    <mergeCell ref="ERA392:ERH392"/>
    <mergeCell ref="ERI392:ERP392"/>
    <mergeCell ref="ERQ392:ERX392"/>
    <mergeCell ref="ERY392:ESF392"/>
    <mergeCell ref="ESG392:ESN392"/>
    <mergeCell ref="ESO392:ESV392"/>
    <mergeCell ref="ENI392:ENP392"/>
    <mergeCell ref="ENQ392:ENX392"/>
    <mergeCell ref="ENY392:EOF392"/>
    <mergeCell ref="EOG392:EON392"/>
    <mergeCell ref="EOO392:EOV392"/>
    <mergeCell ref="EOW392:EPD392"/>
    <mergeCell ref="EPE392:EPL392"/>
    <mergeCell ref="EPM392:EPT392"/>
    <mergeCell ref="EPU392:EQB392"/>
    <mergeCell ref="EKO392:EKV392"/>
    <mergeCell ref="EKW392:ELD392"/>
    <mergeCell ref="ELE392:ELL392"/>
    <mergeCell ref="ELM392:ELT392"/>
    <mergeCell ref="ELU392:EMB392"/>
    <mergeCell ref="EMC392:EMJ392"/>
    <mergeCell ref="EMK392:EMR392"/>
    <mergeCell ref="EMS392:EMZ392"/>
    <mergeCell ref="ENA392:ENH392"/>
    <mergeCell ref="EHU392:EIB392"/>
    <mergeCell ref="EIC392:EIJ392"/>
    <mergeCell ref="EIK392:EIR392"/>
    <mergeCell ref="EIS392:EIZ392"/>
    <mergeCell ref="EJA392:EJH392"/>
    <mergeCell ref="EJI392:EJP392"/>
    <mergeCell ref="EJQ392:EJX392"/>
    <mergeCell ref="EJY392:EKF392"/>
    <mergeCell ref="EKG392:EKN392"/>
    <mergeCell ref="EFA392:EFH392"/>
    <mergeCell ref="EFI392:EFP392"/>
    <mergeCell ref="EFQ392:EFX392"/>
    <mergeCell ref="EFY392:EGF392"/>
    <mergeCell ref="EGG392:EGN392"/>
    <mergeCell ref="EGO392:EGV392"/>
    <mergeCell ref="EGW392:EHD392"/>
    <mergeCell ref="EHE392:EHL392"/>
    <mergeCell ref="EHM392:EHT392"/>
    <mergeCell ref="ECG392:ECN392"/>
    <mergeCell ref="ECO392:ECV392"/>
    <mergeCell ref="ECW392:EDD392"/>
    <mergeCell ref="EDE392:EDL392"/>
    <mergeCell ref="EDM392:EDT392"/>
    <mergeCell ref="EDU392:EEB392"/>
    <mergeCell ref="EEC392:EEJ392"/>
    <mergeCell ref="EEK392:EER392"/>
    <mergeCell ref="EES392:EEZ392"/>
    <mergeCell ref="DZM392:DZT392"/>
    <mergeCell ref="DZU392:EAB392"/>
    <mergeCell ref="EAC392:EAJ392"/>
    <mergeCell ref="EAK392:EAR392"/>
    <mergeCell ref="EAS392:EAZ392"/>
    <mergeCell ref="EBA392:EBH392"/>
    <mergeCell ref="EBI392:EBP392"/>
    <mergeCell ref="EBQ392:EBX392"/>
    <mergeCell ref="EBY392:ECF392"/>
    <mergeCell ref="DWS392:DWZ392"/>
    <mergeCell ref="DXA392:DXH392"/>
    <mergeCell ref="DXI392:DXP392"/>
    <mergeCell ref="DXQ392:DXX392"/>
    <mergeCell ref="DXY392:DYF392"/>
    <mergeCell ref="DYG392:DYN392"/>
    <mergeCell ref="DYO392:DYV392"/>
    <mergeCell ref="DYW392:DZD392"/>
    <mergeCell ref="DZE392:DZL392"/>
    <mergeCell ref="DTY392:DUF392"/>
    <mergeCell ref="DUG392:DUN392"/>
    <mergeCell ref="DUO392:DUV392"/>
    <mergeCell ref="DUW392:DVD392"/>
    <mergeCell ref="DVE392:DVL392"/>
    <mergeCell ref="DVM392:DVT392"/>
    <mergeCell ref="DVU392:DWB392"/>
    <mergeCell ref="DWC392:DWJ392"/>
    <mergeCell ref="DWK392:DWR392"/>
    <mergeCell ref="DRE392:DRL392"/>
    <mergeCell ref="DRM392:DRT392"/>
    <mergeCell ref="DRU392:DSB392"/>
    <mergeCell ref="DSC392:DSJ392"/>
    <mergeCell ref="DSK392:DSR392"/>
    <mergeCell ref="DSS392:DSZ392"/>
    <mergeCell ref="DTA392:DTH392"/>
    <mergeCell ref="DTI392:DTP392"/>
    <mergeCell ref="DTQ392:DTX392"/>
    <mergeCell ref="DOK392:DOR392"/>
    <mergeCell ref="DOS392:DOZ392"/>
    <mergeCell ref="DPA392:DPH392"/>
    <mergeCell ref="DPI392:DPP392"/>
    <mergeCell ref="DPQ392:DPX392"/>
    <mergeCell ref="DPY392:DQF392"/>
    <mergeCell ref="DQG392:DQN392"/>
    <mergeCell ref="DQO392:DQV392"/>
    <mergeCell ref="DQW392:DRD392"/>
    <mergeCell ref="DLQ392:DLX392"/>
    <mergeCell ref="DLY392:DMF392"/>
    <mergeCell ref="DMG392:DMN392"/>
    <mergeCell ref="DMO392:DMV392"/>
    <mergeCell ref="DMW392:DND392"/>
    <mergeCell ref="DNE392:DNL392"/>
    <mergeCell ref="DNM392:DNT392"/>
    <mergeCell ref="DNU392:DOB392"/>
    <mergeCell ref="DOC392:DOJ392"/>
    <mergeCell ref="DIW392:DJD392"/>
    <mergeCell ref="DJE392:DJL392"/>
    <mergeCell ref="DJM392:DJT392"/>
    <mergeCell ref="DJU392:DKB392"/>
    <mergeCell ref="DKC392:DKJ392"/>
    <mergeCell ref="DKK392:DKR392"/>
    <mergeCell ref="DKS392:DKZ392"/>
    <mergeCell ref="DLA392:DLH392"/>
    <mergeCell ref="DLI392:DLP392"/>
    <mergeCell ref="DGC392:DGJ392"/>
    <mergeCell ref="DGK392:DGR392"/>
    <mergeCell ref="DGS392:DGZ392"/>
    <mergeCell ref="DHA392:DHH392"/>
    <mergeCell ref="DHI392:DHP392"/>
    <mergeCell ref="DHQ392:DHX392"/>
    <mergeCell ref="DHY392:DIF392"/>
    <mergeCell ref="DIG392:DIN392"/>
    <mergeCell ref="DIO392:DIV392"/>
    <mergeCell ref="DDI392:DDP392"/>
    <mergeCell ref="DDQ392:DDX392"/>
    <mergeCell ref="DDY392:DEF392"/>
    <mergeCell ref="DEG392:DEN392"/>
    <mergeCell ref="DEO392:DEV392"/>
    <mergeCell ref="DEW392:DFD392"/>
    <mergeCell ref="DFE392:DFL392"/>
    <mergeCell ref="DFM392:DFT392"/>
    <mergeCell ref="DFU392:DGB392"/>
    <mergeCell ref="DAO392:DAV392"/>
    <mergeCell ref="DAW392:DBD392"/>
    <mergeCell ref="DBE392:DBL392"/>
    <mergeCell ref="DBM392:DBT392"/>
    <mergeCell ref="DBU392:DCB392"/>
    <mergeCell ref="DCC392:DCJ392"/>
    <mergeCell ref="DCK392:DCR392"/>
    <mergeCell ref="DCS392:DCZ392"/>
    <mergeCell ref="DDA392:DDH392"/>
    <mergeCell ref="CXU392:CYB392"/>
    <mergeCell ref="CYC392:CYJ392"/>
    <mergeCell ref="CYK392:CYR392"/>
    <mergeCell ref="CYS392:CYZ392"/>
    <mergeCell ref="CZA392:CZH392"/>
    <mergeCell ref="CZI392:CZP392"/>
    <mergeCell ref="CZQ392:CZX392"/>
    <mergeCell ref="CZY392:DAF392"/>
    <mergeCell ref="DAG392:DAN392"/>
    <mergeCell ref="CVA392:CVH392"/>
    <mergeCell ref="CVI392:CVP392"/>
    <mergeCell ref="CVQ392:CVX392"/>
    <mergeCell ref="CVY392:CWF392"/>
    <mergeCell ref="CWG392:CWN392"/>
    <mergeCell ref="CWO392:CWV392"/>
    <mergeCell ref="CWW392:CXD392"/>
    <mergeCell ref="CXE392:CXL392"/>
    <mergeCell ref="CXM392:CXT392"/>
    <mergeCell ref="CSG392:CSN392"/>
    <mergeCell ref="CSO392:CSV392"/>
    <mergeCell ref="CSW392:CTD392"/>
    <mergeCell ref="CTE392:CTL392"/>
    <mergeCell ref="CTM392:CTT392"/>
    <mergeCell ref="CTU392:CUB392"/>
    <mergeCell ref="CUC392:CUJ392"/>
    <mergeCell ref="CUK392:CUR392"/>
    <mergeCell ref="CUS392:CUZ392"/>
    <mergeCell ref="CPM392:CPT392"/>
    <mergeCell ref="CPU392:CQB392"/>
    <mergeCell ref="CQC392:CQJ392"/>
    <mergeCell ref="CQK392:CQR392"/>
    <mergeCell ref="CQS392:CQZ392"/>
    <mergeCell ref="CRA392:CRH392"/>
    <mergeCell ref="CRI392:CRP392"/>
    <mergeCell ref="CRQ392:CRX392"/>
    <mergeCell ref="CRY392:CSF392"/>
    <mergeCell ref="CMS392:CMZ392"/>
    <mergeCell ref="CNA392:CNH392"/>
    <mergeCell ref="CNI392:CNP392"/>
    <mergeCell ref="CNQ392:CNX392"/>
    <mergeCell ref="CNY392:COF392"/>
    <mergeCell ref="COG392:CON392"/>
    <mergeCell ref="COO392:COV392"/>
    <mergeCell ref="COW392:CPD392"/>
    <mergeCell ref="CPE392:CPL392"/>
    <mergeCell ref="CJY392:CKF392"/>
    <mergeCell ref="CKG392:CKN392"/>
    <mergeCell ref="CKO392:CKV392"/>
    <mergeCell ref="CKW392:CLD392"/>
    <mergeCell ref="CLE392:CLL392"/>
    <mergeCell ref="CLM392:CLT392"/>
    <mergeCell ref="CLU392:CMB392"/>
    <mergeCell ref="CMC392:CMJ392"/>
    <mergeCell ref="CMK392:CMR392"/>
    <mergeCell ref="CHE392:CHL392"/>
    <mergeCell ref="CHM392:CHT392"/>
    <mergeCell ref="CHU392:CIB392"/>
    <mergeCell ref="CIC392:CIJ392"/>
    <mergeCell ref="CIK392:CIR392"/>
    <mergeCell ref="CIS392:CIZ392"/>
    <mergeCell ref="CJA392:CJH392"/>
    <mergeCell ref="CJI392:CJP392"/>
    <mergeCell ref="CJQ392:CJX392"/>
    <mergeCell ref="CEK392:CER392"/>
    <mergeCell ref="CES392:CEZ392"/>
    <mergeCell ref="CFA392:CFH392"/>
    <mergeCell ref="CFI392:CFP392"/>
    <mergeCell ref="CFQ392:CFX392"/>
    <mergeCell ref="CFY392:CGF392"/>
    <mergeCell ref="CGG392:CGN392"/>
    <mergeCell ref="CGO392:CGV392"/>
    <mergeCell ref="CGW392:CHD392"/>
    <mergeCell ref="CBQ392:CBX392"/>
    <mergeCell ref="CBY392:CCF392"/>
    <mergeCell ref="CCG392:CCN392"/>
    <mergeCell ref="CCO392:CCV392"/>
    <mergeCell ref="CCW392:CDD392"/>
    <mergeCell ref="CDE392:CDL392"/>
    <mergeCell ref="CDM392:CDT392"/>
    <mergeCell ref="CDU392:CEB392"/>
    <mergeCell ref="CEC392:CEJ392"/>
    <mergeCell ref="BYW392:BZD392"/>
    <mergeCell ref="BZE392:BZL392"/>
    <mergeCell ref="BZM392:BZT392"/>
    <mergeCell ref="BZU392:CAB392"/>
    <mergeCell ref="CAC392:CAJ392"/>
    <mergeCell ref="CAK392:CAR392"/>
    <mergeCell ref="CAS392:CAZ392"/>
    <mergeCell ref="CBA392:CBH392"/>
    <mergeCell ref="CBI392:CBP392"/>
    <mergeCell ref="BWC392:BWJ392"/>
    <mergeCell ref="BWK392:BWR392"/>
    <mergeCell ref="BWS392:BWZ392"/>
    <mergeCell ref="BXA392:BXH392"/>
    <mergeCell ref="BXI392:BXP392"/>
    <mergeCell ref="BXQ392:BXX392"/>
    <mergeCell ref="BXY392:BYF392"/>
    <mergeCell ref="BYG392:BYN392"/>
    <mergeCell ref="BYO392:BYV392"/>
    <mergeCell ref="BTI392:BTP392"/>
    <mergeCell ref="BTQ392:BTX392"/>
    <mergeCell ref="BTY392:BUF392"/>
    <mergeCell ref="BUG392:BUN392"/>
    <mergeCell ref="BUO392:BUV392"/>
    <mergeCell ref="BUW392:BVD392"/>
    <mergeCell ref="BVE392:BVL392"/>
    <mergeCell ref="BVM392:BVT392"/>
    <mergeCell ref="BVU392:BWB392"/>
    <mergeCell ref="BQO392:BQV392"/>
    <mergeCell ref="BQW392:BRD392"/>
    <mergeCell ref="BRE392:BRL392"/>
    <mergeCell ref="BRM392:BRT392"/>
    <mergeCell ref="BRU392:BSB392"/>
    <mergeCell ref="BSC392:BSJ392"/>
    <mergeCell ref="BSK392:BSR392"/>
    <mergeCell ref="BSS392:BSZ392"/>
    <mergeCell ref="BTA392:BTH392"/>
    <mergeCell ref="BNU392:BOB392"/>
    <mergeCell ref="BOC392:BOJ392"/>
    <mergeCell ref="BOK392:BOR392"/>
    <mergeCell ref="BOS392:BOZ392"/>
    <mergeCell ref="BPA392:BPH392"/>
    <mergeCell ref="BPI392:BPP392"/>
    <mergeCell ref="BPQ392:BPX392"/>
    <mergeCell ref="BPY392:BQF392"/>
    <mergeCell ref="BQG392:BQN392"/>
    <mergeCell ref="BLA392:BLH392"/>
    <mergeCell ref="BLI392:BLP392"/>
    <mergeCell ref="BLQ392:BLX392"/>
    <mergeCell ref="BLY392:BMF392"/>
    <mergeCell ref="BMG392:BMN392"/>
    <mergeCell ref="BMO392:BMV392"/>
    <mergeCell ref="BMW392:BND392"/>
    <mergeCell ref="BNE392:BNL392"/>
    <mergeCell ref="BNM392:BNT392"/>
    <mergeCell ref="BIG392:BIN392"/>
    <mergeCell ref="BIO392:BIV392"/>
    <mergeCell ref="BIW392:BJD392"/>
    <mergeCell ref="BJE392:BJL392"/>
    <mergeCell ref="BJM392:BJT392"/>
    <mergeCell ref="BJU392:BKB392"/>
    <mergeCell ref="BKC392:BKJ392"/>
    <mergeCell ref="BKK392:BKR392"/>
    <mergeCell ref="BKS392:BKZ392"/>
    <mergeCell ref="BFM392:BFT392"/>
    <mergeCell ref="BFU392:BGB392"/>
    <mergeCell ref="BGC392:BGJ392"/>
    <mergeCell ref="BGK392:BGR392"/>
    <mergeCell ref="BGS392:BGZ392"/>
    <mergeCell ref="BHA392:BHH392"/>
    <mergeCell ref="BHI392:BHP392"/>
    <mergeCell ref="BHQ392:BHX392"/>
    <mergeCell ref="BHY392:BIF392"/>
    <mergeCell ref="BCS392:BCZ392"/>
    <mergeCell ref="BDA392:BDH392"/>
    <mergeCell ref="BDI392:BDP392"/>
    <mergeCell ref="BDQ392:BDX392"/>
    <mergeCell ref="BDY392:BEF392"/>
    <mergeCell ref="BEG392:BEN392"/>
    <mergeCell ref="BEO392:BEV392"/>
    <mergeCell ref="BEW392:BFD392"/>
    <mergeCell ref="BFE392:BFL392"/>
    <mergeCell ref="AZY392:BAF392"/>
    <mergeCell ref="BAG392:BAN392"/>
    <mergeCell ref="BAO392:BAV392"/>
    <mergeCell ref="BAW392:BBD392"/>
    <mergeCell ref="BBE392:BBL392"/>
    <mergeCell ref="BBM392:BBT392"/>
    <mergeCell ref="BBU392:BCB392"/>
    <mergeCell ref="BCC392:BCJ392"/>
    <mergeCell ref="BCK392:BCR392"/>
    <mergeCell ref="AXE392:AXL392"/>
    <mergeCell ref="AXM392:AXT392"/>
    <mergeCell ref="AXU392:AYB392"/>
    <mergeCell ref="AYC392:AYJ392"/>
    <mergeCell ref="AYK392:AYR392"/>
    <mergeCell ref="AYS392:AYZ392"/>
    <mergeCell ref="AZA392:AZH392"/>
    <mergeCell ref="AZI392:AZP392"/>
    <mergeCell ref="AZQ392:AZX392"/>
    <mergeCell ref="AUK392:AUR392"/>
    <mergeCell ref="AUS392:AUZ392"/>
    <mergeCell ref="AVA392:AVH392"/>
    <mergeCell ref="AVI392:AVP392"/>
    <mergeCell ref="AVQ392:AVX392"/>
    <mergeCell ref="AVY392:AWF392"/>
    <mergeCell ref="AWG392:AWN392"/>
    <mergeCell ref="AWO392:AWV392"/>
    <mergeCell ref="AWW392:AXD392"/>
    <mergeCell ref="ARQ392:ARX392"/>
    <mergeCell ref="ARY392:ASF392"/>
    <mergeCell ref="ASG392:ASN392"/>
    <mergeCell ref="ASO392:ASV392"/>
    <mergeCell ref="ASW392:ATD392"/>
    <mergeCell ref="ATE392:ATL392"/>
    <mergeCell ref="ATM392:ATT392"/>
    <mergeCell ref="ATU392:AUB392"/>
    <mergeCell ref="AUC392:AUJ392"/>
    <mergeCell ref="AOW392:APD392"/>
    <mergeCell ref="APE392:APL392"/>
    <mergeCell ref="APM392:APT392"/>
    <mergeCell ref="APU392:AQB392"/>
    <mergeCell ref="AQC392:AQJ392"/>
    <mergeCell ref="AQK392:AQR392"/>
    <mergeCell ref="AQS392:AQZ392"/>
    <mergeCell ref="ARA392:ARH392"/>
    <mergeCell ref="ARI392:ARP392"/>
    <mergeCell ref="AMC392:AMJ392"/>
    <mergeCell ref="AMK392:AMR392"/>
    <mergeCell ref="AMS392:AMZ392"/>
    <mergeCell ref="ANA392:ANH392"/>
    <mergeCell ref="ANI392:ANP392"/>
    <mergeCell ref="ANQ392:ANX392"/>
    <mergeCell ref="ANY392:AOF392"/>
    <mergeCell ref="AOG392:AON392"/>
    <mergeCell ref="AOO392:AOV392"/>
    <mergeCell ref="AJI392:AJP392"/>
    <mergeCell ref="AJQ392:AJX392"/>
    <mergeCell ref="AJY392:AKF392"/>
    <mergeCell ref="AKG392:AKN392"/>
    <mergeCell ref="AKO392:AKV392"/>
    <mergeCell ref="AKW392:ALD392"/>
    <mergeCell ref="ALE392:ALL392"/>
    <mergeCell ref="ALM392:ALT392"/>
    <mergeCell ref="ALU392:AMB392"/>
    <mergeCell ref="AGO392:AGV392"/>
    <mergeCell ref="AGW392:AHD392"/>
    <mergeCell ref="AHE392:AHL392"/>
    <mergeCell ref="AHM392:AHT392"/>
    <mergeCell ref="AHU392:AIB392"/>
    <mergeCell ref="AIC392:AIJ392"/>
    <mergeCell ref="AIK392:AIR392"/>
    <mergeCell ref="AIS392:AIZ392"/>
    <mergeCell ref="AJA392:AJH392"/>
    <mergeCell ref="ADU392:AEB392"/>
    <mergeCell ref="AEC392:AEJ392"/>
    <mergeCell ref="AEK392:AER392"/>
    <mergeCell ref="AES392:AEZ392"/>
    <mergeCell ref="AFA392:AFH392"/>
    <mergeCell ref="AFI392:AFP392"/>
    <mergeCell ref="AFQ392:AFX392"/>
    <mergeCell ref="AFY392:AGF392"/>
    <mergeCell ref="AGG392:AGN392"/>
    <mergeCell ref="ABA392:ABH392"/>
    <mergeCell ref="ABI392:ABP392"/>
    <mergeCell ref="ABQ392:ABX392"/>
    <mergeCell ref="ABY392:ACF392"/>
    <mergeCell ref="ACG392:ACN392"/>
    <mergeCell ref="ACO392:ACV392"/>
    <mergeCell ref="ACW392:ADD392"/>
    <mergeCell ref="ADE392:ADL392"/>
    <mergeCell ref="ADM392:ADT392"/>
    <mergeCell ref="YG392:YN392"/>
    <mergeCell ref="YO392:YV392"/>
    <mergeCell ref="YW392:ZD392"/>
    <mergeCell ref="ZE392:ZL392"/>
    <mergeCell ref="ZM392:ZT392"/>
    <mergeCell ref="ZU392:AAB392"/>
    <mergeCell ref="AAC392:AAJ392"/>
    <mergeCell ref="AAK392:AAR392"/>
    <mergeCell ref="AAS392:AAZ392"/>
    <mergeCell ref="VM392:VT392"/>
    <mergeCell ref="VU392:WB392"/>
    <mergeCell ref="WC392:WJ392"/>
    <mergeCell ref="WK392:WR392"/>
    <mergeCell ref="WS392:WZ392"/>
    <mergeCell ref="XA392:XH392"/>
    <mergeCell ref="XI392:XP392"/>
    <mergeCell ref="XQ392:XX392"/>
    <mergeCell ref="XY392:YF392"/>
    <mergeCell ref="SS392:SZ392"/>
    <mergeCell ref="TA392:TH392"/>
    <mergeCell ref="TI392:TP392"/>
    <mergeCell ref="TQ392:TX392"/>
    <mergeCell ref="TY392:UF392"/>
    <mergeCell ref="UG392:UN392"/>
    <mergeCell ref="UO392:UV392"/>
    <mergeCell ref="UW392:VD392"/>
    <mergeCell ref="VE392:VL392"/>
    <mergeCell ref="PY392:QF392"/>
    <mergeCell ref="QG392:QN392"/>
    <mergeCell ref="QO392:QV392"/>
    <mergeCell ref="QW392:RD392"/>
    <mergeCell ref="RE392:RL392"/>
    <mergeCell ref="RM392:RT392"/>
    <mergeCell ref="RU392:SB392"/>
    <mergeCell ref="SC392:SJ392"/>
    <mergeCell ref="SK392:SR392"/>
    <mergeCell ref="NE392:NL392"/>
    <mergeCell ref="NM392:NT392"/>
    <mergeCell ref="NU392:OB392"/>
    <mergeCell ref="OC392:OJ392"/>
    <mergeCell ref="OK392:OR392"/>
    <mergeCell ref="OS392:OZ392"/>
    <mergeCell ref="PA392:PH392"/>
    <mergeCell ref="PI392:PP392"/>
    <mergeCell ref="PQ392:PX392"/>
    <mergeCell ref="KS392:KZ392"/>
    <mergeCell ref="LA392:LH392"/>
    <mergeCell ref="LI392:LP392"/>
    <mergeCell ref="LQ392:LX392"/>
    <mergeCell ref="LY392:MF392"/>
    <mergeCell ref="MG392:MN392"/>
    <mergeCell ref="MO392:MV392"/>
    <mergeCell ref="MW392:ND392"/>
    <mergeCell ref="HQ392:HX392"/>
    <mergeCell ref="HY392:IF392"/>
    <mergeCell ref="IG392:IN392"/>
    <mergeCell ref="IO392:IV392"/>
    <mergeCell ref="IW392:JD392"/>
    <mergeCell ref="JE392:JL392"/>
    <mergeCell ref="JM392:JT392"/>
    <mergeCell ref="JU392:KB392"/>
    <mergeCell ref="KC392:KJ392"/>
    <mergeCell ref="EW392:FD392"/>
    <mergeCell ref="FE392:FL392"/>
    <mergeCell ref="FM392:FT392"/>
    <mergeCell ref="FU392:GB392"/>
    <mergeCell ref="GC392:GJ392"/>
    <mergeCell ref="GK392:GR392"/>
    <mergeCell ref="GS392:GZ392"/>
    <mergeCell ref="HA392:HH392"/>
    <mergeCell ref="HI392:HP392"/>
    <mergeCell ref="CC392:CJ392"/>
    <mergeCell ref="CK392:CR392"/>
    <mergeCell ref="CS392:CZ392"/>
    <mergeCell ref="DA392:DH392"/>
    <mergeCell ref="DI392:DP392"/>
    <mergeCell ref="DQ392:DX392"/>
    <mergeCell ref="DY392:EF392"/>
    <mergeCell ref="EG392:EN392"/>
    <mergeCell ref="EO392:EV392"/>
    <mergeCell ref="Q392:X392"/>
    <mergeCell ref="Y392:AF392"/>
    <mergeCell ref="AG392:AN392"/>
    <mergeCell ref="AO392:AV392"/>
    <mergeCell ref="AW392:BD392"/>
    <mergeCell ref="BE392:BL392"/>
    <mergeCell ref="BM392:BT392"/>
    <mergeCell ref="BU392:CB392"/>
    <mergeCell ref="A315:H315"/>
    <mergeCell ref="L315:M315"/>
    <mergeCell ref="G316:H323"/>
    <mergeCell ref="A306:H306"/>
    <mergeCell ref="L306:M306"/>
    <mergeCell ref="G307:H314"/>
    <mergeCell ref="XDY387:XEF387"/>
    <mergeCell ref="KK392:KR392"/>
    <mergeCell ref="WMK387:WMR387"/>
    <mergeCell ref="WMS387:WMZ387"/>
    <mergeCell ref="WNA387:WNH387"/>
    <mergeCell ref="WHU387:WIB387"/>
    <mergeCell ref="WIC387:WIJ387"/>
    <mergeCell ref="WIK387:WIR387"/>
    <mergeCell ref="WIS387:WIZ387"/>
    <mergeCell ref="WJA387:WJH387"/>
    <mergeCell ref="WJI387:WJP387"/>
    <mergeCell ref="WJQ387:WJX387"/>
    <mergeCell ref="WJY387:WKF387"/>
    <mergeCell ref="WKG387:WKN387"/>
    <mergeCell ref="WFA387:WFH387"/>
    <mergeCell ref="WFI387:WFP387"/>
    <mergeCell ref="WFQ387:WFX387"/>
    <mergeCell ref="WFY387:WGF387"/>
    <mergeCell ref="WGG387:WGN387"/>
    <mergeCell ref="WGO387:WGV387"/>
    <mergeCell ref="WGW387:WHD387"/>
    <mergeCell ref="WHE387:WHL387"/>
    <mergeCell ref="WHM387:WHT387"/>
    <mergeCell ref="WCG387:WCN387"/>
    <mergeCell ref="WCO387:WCV387"/>
    <mergeCell ref="WCW387:WDD387"/>
    <mergeCell ref="WDE387:WDL387"/>
    <mergeCell ref="WDM387:WDT387"/>
    <mergeCell ref="WDU387:WEB387"/>
    <mergeCell ref="WEC387:WEJ387"/>
    <mergeCell ref="WEK387:WER387"/>
    <mergeCell ref="WES387:WEZ387"/>
    <mergeCell ref="XEG387:XEN387"/>
    <mergeCell ref="XEO387:XEV387"/>
    <mergeCell ref="XEW387:XFD387"/>
    <mergeCell ref="G388:H391"/>
    <mergeCell ref="XBE387:XBL387"/>
    <mergeCell ref="XBM387:XBT387"/>
    <mergeCell ref="XBU387:XCB387"/>
    <mergeCell ref="XCC387:XCJ387"/>
    <mergeCell ref="XCK387:XCR387"/>
    <mergeCell ref="XCS387:XCZ387"/>
    <mergeCell ref="XDA387:XDH387"/>
    <mergeCell ref="XDI387:XDP387"/>
    <mergeCell ref="XDQ387:XDX387"/>
    <mergeCell ref="WYK387:WYR387"/>
    <mergeCell ref="WYS387:WYZ387"/>
    <mergeCell ref="WZA387:WZH387"/>
    <mergeCell ref="WZI387:WZP387"/>
    <mergeCell ref="WZQ387:WZX387"/>
    <mergeCell ref="WZY387:XAF387"/>
    <mergeCell ref="XAG387:XAN387"/>
    <mergeCell ref="XAO387:XAV387"/>
    <mergeCell ref="XAW387:XBD387"/>
    <mergeCell ref="WVQ387:WVX387"/>
    <mergeCell ref="WVY387:WWF387"/>
    <mergeCell ref="WWG387:WWN387"/>
    <mergeCell ref="WWO387:WWV387"/>
    <mergeCell ref="WWW387:WXD387"/>
    <mergeCell ref="WXE387:WXL387"/>
    <mergeCell ref="WXM387:WXT387"/>
    <mergeCell ref="WXU387:WYB387"/>
    <mergeCell ref="WYC387:WYJ387"/>
    <mergeCell ref="WSW387:WTD387"/>
    <mergeCell ref="WTE387:WTL387"/>
    <mergeCell ref="WTM387:WTT387"/>
    <mergeCell ref="WTU387:WUB387"/>
    <mergeCell ref="WUC387:WUJ387"/>
    <mergeCell ref="WUK387:WUR387"/>
    <mergeCell ref="WUS387:WUZ387"/>
    <mergeCell ref="WVA387:WVH387"/>
    <mergeCell ref="WVI387:WVP387"/>
    <mergeCell ref="WQC387:WQJ387"/>
    <mergeCell ref="WQK387:WQR387"/>
    <mergeCell ref="WQS387:WQZ387"/>
    <mergeCell ref="WRA387:WRH387"/>
    <mergeCell ref="WRI387:WRP387"/>
    <mergeCell ref="WRQ387:WRX387"/>
    <mergeCell ref="WRY387:WSF387"/>
    <mergeCell ref="WSG387:WSN387"/>
    <mergeCell ref="WSO387:WSV387"/>
    <mergeCell ref="WNI387:WNP387"/>
    <mergeCell ref="WNQ387:WNX387"/>
    <mergeCell ref="WNY387:WOF387"/>
    <mergeCell ref="WOG387:WON387"/>
    <mergeCell ref="WOO387:WOV387"/>
    <mergeCell ref="WOW387:WPD387"/>
    <mergeCell ref="WPE387:WPL387"/>
    <mergeCell ref="WPM387:WPT387"/>
    <mergeCell ref="WPU387:WQB387"/>
    <mergeCell ref="WKO387:WKV387"/>
    <mergeCell ref="WKW387:WLD387"/>
    <mergeCell ref="WLE387:WLL387"/>
    <mergeCell ref="WLM387:WLT387"/>
    <mergeCell ref="WLU387:WMB387"/>
    <mergeCell ref="WMC387:WMJ387"/>
    <mergeCell ref="VZM387:VZT387"/>
    <mergeCell ref="VZU387:WAB387"/>
    <mergeCell ref="WAC387:WAJ387"/>
    <mergeCell ref="WAK387:WAR387"/>
    <mergeCell ref="WAS387:WAZ387"/>
    <mergeCell ref="WBA387:WBH387"/>
    <mergeCell ref="WBI387:WBP387"/>
    <mergeCell ref="WBQ387:WBX387"/>
    <mergeCell ref="WBY387:WCF387"/>
    <mergeCell ref="VWS387:VWZ387"/>
    <mergeCell ref="VXA387:VXH387"/>
    <mergeCell ref="VXI387:VXP387"/>
    <mergeCell ref="VXQ387:VXX387"/>
    <mergeCell ref="VXY387:VYF387"/>
    <mergeCell ref="VYG387:VYN387"/>
    <mergeCell ref="VYO387:VYV387"/>
    <mergeCell ref="VYW387:VZD387"/>
    <mergeCell ref="VZE387:VZL387"/>
    <mergeCell ref="VTY387:VUF387"/>
    <mergeCell ref="VUG387:VUN387"/>
    <mergeCell ref="VUO387:VUV387"/>
    <mergeCell ref="VUW387:VVD387"/>
    <mergeCell ref="VVE387:VVL387"/>
    <mergeCell ref="VVM387:VVT387"/>
    <mergeCell ref="VVU387:VWB387"/>
    <mergeCell ref="VWC387:VWJ387"/>
    <mergeCell ref="VWK387:VWR387"/>
    <mergeCell ref="VRE387:VRL387"/>
    <mergeCell ref="VRM387:VRT387"/>
    <mergeCell ref="VRU387:VSB387"/>
    <mergeCell ref="VSC387:VSJ387"/>
    <mergeCell ref="VSK387:VSR387"/>
    <mergeCell ref="VSS387:VSZ387"/>
    <mergeCell ref="VTA387:VTH387"/>
    <mergeCell ref="VTI387:VTP387"/>
    <mergeCell ref="VTQ387:VTX387"/>
    <mergeCell ref="VOK387:VOR387"/>
    <mergeCell ref="VOS387:VOZ387"/>
    <mergeCell ref="VPA387:VPH387"/>
    <mergeCell ref="VPI387:VPP387"/>
    <mergeCell ref="VPQ387:VPX387"/>
    <mergeCell ref="VPY387:VQF387"/>
    <mergeCell ref="VQG387:VQN387"/>
    <mergeCell ref="VQO387:VQV387"/>
    <mergeCell ref="VQW387:VRD387"/>
    <mergeCell ref="VLQ387:VLX387"/>
    <mergeCell ref="VLY387:VMF387"/>
    <mergeCell ref="VMG387:VMN387"/>
    <mergeCell ref="VMO387:VMV387"/>
    <mergeCell ref="VMW387:VND387"/>
    <mergeCell ref="VNE387:VNL387"/>
    <mergeCell ref="VNM387:VNT387"/>
    <mergeCell ref="VNU387:VOB387"/>
    <mergeCell ref="VOC387:VOJ387"/>
    <mergeCell ref="VIW387:VJD387"/>
    <mergeCell ref="VJE387:VJL387"/>
    <mergeCell ref="VJM387:VJT387"/>
    <mergeCell ref="VJU387:VKB387"/>
    <mergeCell ref="VKC387:VKJ387"/>
    <mergeCell ref="VKK387:VKR387"/>
    <mergeCell ref="VKS387:VKZ387"/>
    <mergeCell ref="VLA387:VLH387"/>
    <mergeCell ref="VLI387:VLP387"/>
    <mergeCell ref="VGC387:VGJ387"/>
    <mergeCell ref="VGK387:VGR387"/>
    <mergeCell ref="VGS387:VGZ387"/>
    <mergeCell ref="VHA387:VHH387"/>
    <mergeCell ref="VHI387:VHP387"/>
    <mergeCell ref="VHQ387:VHX387"/>
    <mergeCell ref="VHY387:VIF387"/>
    <mergeCell ref="VIG387:VIN387"/>
    <mergeCell ref="VIO387:VIV387"/>
    <mergeCell ref="VDI387:VDP387"/>
    <mergeCell ref="VDQ387:VDX387"/>
    <mergeCell ref="VDY387:VEF387"/>
    <mergeCell ref="VEG387:VEN387"/>
    <mergeCell ref="VEO387:VEV387"/>
    <mergeCell ref="VEW387:VFD387"/>
    <mergeCell ref="VFE387:VFL387"/>
    <mergeCell ref="VFM387:VFT387"/>
    <mergeCell ref="VFU387:VGB387"/>
    <mergeCell ref="VAO387:VAV387"/>
    <mergeCell ref="VAW387:VBD387"/>
    <mergeCell ref="VBE387:VBL387"/>
    <mergeCell ref="VBM387:VBT387"/>
    <mergeCell ref="VBU387:VCB387"/>
    <mergeCell ref="VCC387:VCJ387"/>
    <mergeCell ref="VCK387:VCR387"/>
    <mergeCell ref="VCS387:VCZ387"/>
    <mergeCell ref="VDA387:VDH387"/>
    <mergeCell ref="UXU387:UYB387"/>
    <mergeCell ref="UYC387:UYJ387"/>
    <mergeCell ref="UYK387:UYR387"/>
    <mergeCell ref="UYS387:UYZ387"/>
    <mergeCell ref="UZA387:UZH387"/>
    <mergeCell ref="UZI387:UZP387"/>
    <mergeCell ref="UZQ387:UZX387"/>
    <mergeCell ref="UZY387:VAF387"/>
    <mergeCell ref="VAG387:VAN387"/>
    <mergeCell ref="UVA387:UVH387"/>
    <mergeCell ref="UVI387:UVP387"/>
    <mergeCell ref="UVQ387:UVX387"/>
    <mergeCell ref="UVY387:UWF387"/>
    <mergeCell ref="UWG387:UWN387"/>
    <mergeCell ref="UWO387:UWV387"/>
    <mergeCell ref="UWW387:UXD387"/>
    <mergeCell ref="UXE387:UXL387"/>
    <mergeCell ref="UXM387:UXT387"/>
    <mergeCell ref="USG387:USN387"/>
    <mergeCell ref="USO387:USV387"/>
    <mergeCell ref="USW387:UTD387"/>
    <mergeCell ref="UTE387:UTL387"/>
    <mergeCell ref="UTM387:UTT387"/>
    <mergeCell ref="UTU387:UUB387"/>
    <mergeCell ref="UUC387:UUJ387"/>
    <mergeCell ref="UUK387:UUR387"/>
    <mergeCell ref="UUS387:UUZ387"/>
    <mergeCell ref="UPM387:UPT387"/>
    <mergeCell ref="UPU387:UQB387"/>
    <mergeCell ref="UQC387:UQJ387"/>
    <mergeCell ref="UQK387:UQR387"/>
    <mergeCell ref="UQS387:UQZ387"/>
    <mergeCell ref="URA387:URH387"/>
    <mergeCell ref="URI387:URP387"/>
    <mergeCell ref="URQ387:URX387"/>
    <mergeCell ref="URY387:USF387"/>
    <mergeCell ref="UMS387:UMZ387"/>
    <mergeCell ref="UNA387:UNH387"/>
    <mergeCell ref="UNI387:UNP387"/>
    <mergeCell ref="UNQ387:UNX387"/>
    <mergeCell ref="UNY387:UOF387"/>
    <mergeCell ref="UOG387:UON387"/>
    <mergeCell ref="UOO387:UOV387"/>
    <mergeCell ref="UOW387:UPD387"/>
    <mergeCell ref="UPE387:UPL387"/>
    <mergeCell ref="UJY387:UKF387"/>
    <mergeCell ref="UKG387:UKN387"/>
    <mergeCell ref="UKO387:UKV387"/>
    <mergeCell ref="UKW387:ULD387"/>
    <mergeCell ref="ULE387:ULL387"/>
    <mergeCell ref="ULM387:ULT387"/>
    <mergeCell ref="ULU387:UMB387"/>
    <mergeCell ref="UMC387:UMJ387"/>
    <mergeCell ref="UMK387:UMR387"/>
    <mergeCell ref="UHE387:UHL387"/>
    <mergeCell ref="UHM387:UHT387"/>
    <mergeCell ref="UHU387:UIB387"/>
    <mergeCell ref="UIC387:UIJ387"/>
    <mergeCell ref="UIK387:UIR387"/>
    <mergeCell ref="UIS387:UIZ387"/>
    <mergeCell ref="UJA387:UJH387"/>
    <mergeCell ref="UJI387:UJP387"/>
    <mergeCell ref="UJQ387:UJX387"/>
    <mergeCell ref="UEK387:UER387"/>
    <mergeCell ref="UES387:UEZ387"/>
    <mergeCell ref="UFA387:UFH387"/>
    <mergeCell ref="UFI387:UFP387"/>
    <mergeCell ref="UFQ387:UFX387"/>
    <mergeCell ref="UFY387:UGF387"/>
    <mergeCell ref="UGG387:UGN387"/>
    <mergeCell ref="UGO387:UGV387"/>
    <mergeCell ref="UGW387:UHD387"/>
    <mergeCell ref="UBQ387:UBX387"/>
    <mergeCell ref="UBY387:UCF387"/>
    <mergeCell ref="UCG387:UCN387"/>
    <mergeCell ref="UCO387:UCV387"/>
    <mergeCell ref="UCW387:UDD387"/>
    <mergeCell ref="UDE387:UDL387"/>
    <mergeCell ref="UDM387:UDT387"/>
    <mergeCell ref="UDU387:UEB387"/>
    <mergeCell ref="UEC387:UEJ387"/>
    <mergeCell ref="TYW387:TZD387"/>
    <mergeCell ref="TZE387:TZL387"/>
    <mergeCell ref="TZM387:TZT387"/>
    <mergeCell ref="TZU387:UAB387"/>
    <mergeCell ref="UAC387:UAJ387"/>
    <mergeCell ref="UAK387:UAR387"/>
    <mergeCell ref="UAS387:UAZ387"/>
    <mergeCell ref="UBA387:UBH387"/>
    <mergeCell ref="UBI387:UBP387"/>
    <mergeCell ref="TWC387:TWJ387"/>
    <mergeCell ref="TWK387:TWR387"/>
    <mergeCell ref="TWS387:TWZ387"/>
    <mergeCell ref="TXA387:TXH387"/>
    <mergeCell ref="TXI387:TXP387"/>
    <mergeCell ref="TXQ387:TXX387"/>
    <mergeCell ref="TXY387:TYF387"/>
    <mergeCell ref="TYG387:TYN387"/>
    <mergeCell ref="TYO387:TYV387"/>
    <mergeCell ref="TTI387:TTP387"/>
    <mergeCell ref="TTQ387:TTX387"/>
    <mergeCell ref="TTY387:TUF387"/>
    <mergeCell ref="TUG387:TUN387"/>
    <mergeCell ref="TUO387:TUV387"/>
    <mergeCell ref="TUW387:TVD387"/>
    <mergeCell ref="TVE387:TVL387"/>
    <mergeCell ref="TVM387:TVT387"/>
    <mergeCell ref="TVU387:TWB387"/>
    <mergeCell ref="TQO387:TQV387"/>
    <mergeCell ref="TQW387:TRD387"/>
    <mergeCell ref="TRE387:TRL387"/>
    <mergeCell ref="TRM387:TRT387"/>
    <mergeCell ref="TRU387:TSB387"/>
    <mergeCell ref="TSC387:TSJ387"/>
    <mergeCell ref="TSK387:TSR387"/>
    <mergeCell ref="TSS387:TSZ387"/>
    <mergeCell ref="TTA387:TTH387"/>
    <mergeCell ref="TNU387:TOB387"/>
    <mergeCell ref="TOC387:TOJ387"/>
    <mergeCell ref="TOK387:TOR387"/>
    <mergeCell ref="TOS387:TOZ387"/>
    <mergeCell ref="TPA387:TPH387"/>
    <mergeCell ref="TPI387:TPP387"/>
    <mergeCell ref="TPQ387:TPX387"/>
    <mergeCell ref="TPY387:TQF387"/>
    <mergeCell ref="TQG387:TQN387"/>
    <mergeCell ref="TLA387:TLH387"/>
    <mergeCell ref="TLI387:TLP387"/>
    <mergeCell ref="TLQ387:TLX387"/>
    <mergeCell ref="TLY387:TMF387"/>
    <mergeCell ref="TMG387:TMN387"/>
    <mergeCell ref="TMO387:TMV387"/>
    <mergeCell ref="TMW387:TND387"/>
    <mergeCell ref="TNE387:TNL387"/>
    <mergeCell ref="TNM387:TNT387"/>
    <mergeCell ref="TIG387:TIN387"/>
    <mergeCell ref="TIO387:TIV387"/>
    <mergeCell ref="TIW387:TJD387"/>
    <mergeCell ref="TJE387:TJL387"/>
    <mergeCell ref="TJM387:TJT387"/>
    <mergeCell ref="TJU387:TKB387"/>
    <mergeCell ref="TKC387:TKJ387"/>
    <mergeCell ref="TKK387:TKR387"/>
    <mergeCell ref="TKS387:TKZ387"/>
    <mergeCell ref="TFM387:TFT387"/>
    <mergeCell ref="TFU387:TGB387"/>
    <mergeCell ref="TGC387:TGJ387"/>
    <mergeCell ref="TGK387:TGR387"/>
    <mergeCell ref="TGS387:TGZ387"/>
    <mergeCell ref="THA387:THH387"/>
    <mergeCell ref="THI387:THP387"/>
    <mergeCell ref="THQ387:THX387"/>
    <mergeCell ref="THY387:TIF387"/>
    <mergeCell ref="TCS387:TCZ387"/>
    <mergeCell ref="TDA387:TDH387"/>
    <mergeCell ref="TDI387:TDP387"/>
    <mergeCell ref="TDQ387:TDX387"/>
    <mergeCell ref="TDY387:TEF387"/>
    <mergeCell ref="TEG387:TEN387"/>
    <mergeCell ref="TEO387:TEV387"/>
    <mergeCell ref="TEW387:TFD387"/>
    <mergeCell ref="TFE387:TFL387"/>
    <mergeCell ref="SZY387:TAF387"/>
    <mergeCell ref="TAG387:TAN387"/>
    <mergeCell ref="TAO387:TAV387"/>
    <mergeCell ref="TAW387:TBD387"/>
    <mergeCell ref="TBE387:TBL387"/>
    <mergeCell ref="TBM387:TBT387"/>
    <mergeCell ref="TBU387:TCB387"/>
    <mergeCell ref="TCC387:TCJ387"/>
    <mergeCell ref="TCK387:TCR387"/>
    <mergeCell ref="SXE387:SXL387"/>
    <mergeCell ref="SXM387:SXT387"/>
    <mergeCell ref="SXU387:SYB387"/>
    <mergeCell ref="SYC387:SYJ387"/>
    <mergeCell ref="SYK387:SYR387"/>
    <mergeCell ref="SYS387:SYZ387"/>
    <mergeCell ref="SZA387:SZH387"/>
    <mergeCell ref="SZI387:SZP387"/>
    <mergeCell ref="SZQ387:SZX387"/>
    <mergeCell ref="SUK387:SUR387"/>
    <mergeCell ref="SUS387:SUZ387"/>
    <mergeCell ref="SVA387:SVH387"/>
    <mergeCell ref="SVI387:SVP387"/>
    <mergeCell ref="SVQ387:SVX387"/>
    <mergeCell ref="SVY387:SWF387"/>
    <mergeCell ref="SWG387:SWN387"/>
    <mergeCell ref="SWO387:SWV387"/>
    <mergeCell ref="SWW387:SXD387"/>
    <mergeCell ref="SRQ387:SRX387"/>
    <mergeCell ref="SRY387:SSF387"/>
    <mergeCell ref="SSG387:SSN387"/>
    <mergeCell ref="SSO387:SSV387"/>
    <mergeCell ref="SSW387:STD387"/>
    <mergeCell ref="STE387:STL387"/>
    <mergeCell ref="STM387:STT387"/>
    <mergeCell ref="STU387:SUB387"/>
    <mergeCell ref="SUC387:SUJ387"/>
    <mergeCell ref="SOW387:SPD387"/>
    <mergeCell ref="SPE387:SPL387"/>
    <mergeCell ref="SPM387:SPT387"/>
    <mergeCell ref="SPU387:SQB387"/>
    <mergeCell ref="SQC387:SQJ387"/>
    <mergeCell ref="SQK387:SQR387"/>
    <mergeCell ref="SQS387:SQZ387"/>
    <mergeCell ref="SRA387:SRH387"/>
    <mergeCell ref="SRI387:SRP387"/>
    <mergeCell ref="SMC387:SMJ387"/>
    <mergeCell ref="SMK387:SMR387"/>
    <mergeCell ref="SMS387:SMZ387"/>
    <mergeCell ref="SNA387:SNH387"/>
    <mergeCell ref="SNI387:SNP387"/>
    <mergeCell ref="SNQ387:SNX387"/>
    <mergeCell ref="SNY387:SOF387"/>
    <mergeCell ref="SOG387:SON387"/>
    <mergeCell ref="SOO387:SOV387"/>
    <mergeCell ref="SJI387:SJP387"/>
    <mergeCell ref="SJQ387:SJX387"/>
    <mergeCell ref="SJY387:SKF387"/>
    <mergeCell ref="SKG387:SKN387"/>
    <mergeCell ref="SKO387:SKV387"/>
    <mergeCell ref="SKW387:SLD387"/>
    <mergeCell ref="SLE387:SLL387"/>
    <mergeCell ref="SLM387:SLT387"/>
    <mergeCell ref="SLU387:SMB387"/>
    <mergeCell ref="SGO387:SGV387"/>
    <mergeCell ref="SGW387:SHD387"/>
    <mergeCell ref="SHE387:SHL387"/>
    <mergeCell ref="SHM387:SHT387"/>
    <mergeCell ref="SHU387:SIB387"/>
    <mergeCell ref="SIC387:SIJ387"/>
    <mergeCell ref="SIK387:SIR387"/>
    <mergeCell ref="SIS387:SIZ387"/>
    <mergeCell ref="SJA387:SJH387"/>
    <mergeCell ref="SDU387:SEB387"/>
    <mergeCell ref="SEC387:SEJ387"/>
    <mergeCell ref="SEK387:SER387"/>
    <mergeCell ref="SES387:SEZ387"/>
    <mergeCell ref="SFA387:SFH387"/>
    <mergeCell ref="SFI387:SFP387"/>
    <mergeCell ref="SFQ387:SFX387"/>
    <mergeCell ref="SFY387:SGF387"/>
    <mergeCell ref="SGG387:SGN387"/>
    <mergeCell ref="SBA387:SBH387"/>
    <mergeCell ref="SBI387:SBP387"/>
    <mergeCell ref="SBQ387:SBX387"/>
    <mergeCell ref="SBY387:SCF387"/>
    <mergeCell ref="SCG387:SCN387"/>
    <mergeCell ref="SCO387:SCV387"/>
    <mergeCell ref="SCW387:SDD387"/>
    <mergeCell ref="SDE387:SDL387"/>
    <mergeCell ref="SDM387:SDT387"/>
    <mergeCell ref="RYG387:RYN387"/>
    <mergeCell ref="RYO387:RYV387"/>
    <mergeCell ref="RYW387:RZD387"/>
    <mergeCell ref="RZE387:RZL387"/>
    <mergeCell ref="RZM387:RZT387"/>
    <mergeCell ref="RZU387:SAB387"/>
    <mergeCell ref="SAC387:SAJ387"/>
    <mergeCell ref="SAK387:SAR387"/>
    <mergeCell ref="SAS387:SAZ387"/>
    <mergeCell ref="RVM387:RVT387"/>
    <mergeCell ref="RVU387:RWB387"/>
    <mergeCell ref="RWC387:RWJ387"/>
    <mergeCell ref="RWK387:RWR387"/>
    <mergeCell ref="RWS387:RWZ387"/>
    <mergeCell ref="RXA387:RXH387"/>
    <mergeCell ref="RXI387:RXP387"/>
    <mergeCell ref="RXQ387:RXX387"/>
    <mergeCell ref="RXY387:RYF387"/>
    <mergeCell ref="RSS387:RSZ387"/>
    <mergeCell ref="RTA387:RTH387"/>
    <mergeCell ref="RTI387:RTP387"/>
    <mergeCell ref="RTQ387:RTX387"/>
    <mergeCell ref="RTY387:RUF387"/>
    <mergeCell ref="RUG387:RUN387"/>
    <mergeCell ref="RUO387:RUV387"/>
    <mergeCell ref="RUW387:RVD387"/>
    <mergeCell ref="RVE387:RVL387"/>
    <mergeCell ref="RPY387:RQF387"/>
    <mergeCell ref="RQG387:RQN387"/>
    <mergeCell ref="RQO387:RQV387"/>
    <mergeCell ref="RQW387:RRD387"/>
    <mergeCell ref="RRE387:RRL387"/>
    <mergeCell ref="RRM387:RRT387"/>
    <mergeCell ref="RRU387:RSB387"/>
    <mergeCell ref="RSC387:RSJ387"/>
    <mergeCell ref="RSK387:RSR387"/>
    <mergeCell ref="RNE387:RNL387"/>
    <mergeCell ref="RNM387:RNT387"/>
    <mergeCell ref="RNU387:ROB387"/>
    <mergeCell ref="ROC387:ROJ387"/>
    <mergeCell ref="ROK387:ROR387"/>
    <mergeCell ref="ROS387:ROZ387"/>
    <mergeCell ref="RPA387:RPH387"/>
    <mergeCell ref="RPI387:RPP387"/>
    <mergeCell ref="RPQ387:RPX387"/>
    <mergeCell ref="RKK387:RKR387"/>
    <mergeCell ref="RKS387:RKZ387"/>
    <mergeCell ref="RLA387:RLH387"/>
    <mergeCell ref="RLI387:RLP387"/>
    <mergeCell ref="RLQ387:RLX387"/>
    <mergeCell ref="RLY387:RMF387"/>
    <mergeCell ref="RMG387:RMN387"/>
    <mergeCell ref="RMO387:RMV387"/>
    <mergeCell ref="RMW387:RND387"/>
    <mergeCell ref="RHQ387:RHX387"/>
    <mergeCell ref="RHY387:RIF387"/>
    <mergeCell ref="RIG387:RIN387"/>
    <mergeCell ref="RIO387:RIV387"/>
    <mergeCell ref="RIW387:RJD387"/>
    <mergeCell ref="RJE387:RJL387"/>
    <mergeCell ref="RJM387:RJT387"/>
    <mergeCell ref="RJU387:RKB387"/>
    <mergeCell ref="RKC387:RKJ387"/>
    <mergeCell ref="REW387:RFD387"/>
    <mergeCell ref="RFE387:RFL387"/>
    <mergeCell ref="RFM387:RFT387"/>
    <mergeCell ref="RFU387:RGB387"/>
    <mergeCell ref="RGC387:RGJ387"/>
    <mergeCell ref="RGK387:RGR387"/>
    <mergeCell ref="RGS387:RGZ387"/>
    <mergeCell ref="RHA387:RHH387"/>
    <mergeCell ref="RHI387:RHP387"/>
    <mergeCell ref="RCC387:RCJ387"/>
    <mergeCell ref="RCK387:RCR387"/>
    <mergeCell ref="RCS387:RCZ387"/>
    <mergeCell ref="RDA387:RDH387"/>
    <mergeCell ref="RDI387:RDP387"/>
    <mergeCell ref="RDQ387:RDX387"/>
    <mergeCell ref="RDY387:REF387"/>
    <mergeCell ref="REG387:REN387"/>
    <mergeCell ref="REO387:REV387"/>
    <mergeCell ref="QZI387:QZP387"/>
    <mergeCell ref="QZQ387:QZX387"/>
    <mergeCell ref="QZY387:RAF387"/>
    <mergeCell ref="RAG387:RAN387"/>
    <mergeCell ref="RAO387:RAV387"/>
    <mergeCell ref="RAW387:RBD387"/>
    <mergeCell ref="RBE387:RBL387"/>
    <mergeCell ref="RBM387:RBT387"/>
    <mergeCell ref="RBU387:RCB387"/>
    <mergeCell ref="QWO387:QWV387"/>
    <mergeCell ref="QWW387:QXD387"/>
    <mergeCell ref="QXE387:QXL387"/>
    <mergeCell ref="QXM387:QXT387"/>
    <mergeCell ref="QXU387:QYB387"/>
    <mergeCell ref="QYC387:QYJ387"/>
    <mergeCell ref="QYK387:QYR387"/>
    <mergeCell ref="QYS387:QYZ387"/>
    <mergeCell ref="QZA387:QZH387"/>
    <mergeCell ref="QTU387:QUB387"/>
    <mergeCell ref="QUC387:QUJ387"/>
    <mergeCell ref="QUK387:QUR387"/>
    <mergeCell ref="QUS387:QUZ387"/>
    <mergeCell ref="QVA387:QVH387"/>
    <mergeCell ref="QVI387:QVP387"/>
    <mergeCell ref="QVQ387:QVX387"/>
    <mergeCell ref="QVY387:QWF387"/>
    <mergeCell ref="QWG387:QWN387"/>
    <mergeCell ref="QRA387:QRH387"/>
    <mergeCell ref="QRI387:QRP387"/>
    <mergeCell ref="QRQ387:QRX387"/>
    <mergeCell ref="QRY387:QSF387"/>
    <mergeCell ref="QSG387:QSN387"/>
    <mergeCell ref="QSO387:QSV387"/>
    <mergeCell ref="QSW387:QTD387"/>
    <mergeCell ref="QTE387:QTL387"/>
    <mergeCell ref="QTM387:QTT387"/>
    <mergeCell ref="QOG387:QON387"/>
    <mergeCell ref="QOO387:QOV387"/>
    <mergeCell ref="QOW387:QPD387"/>
    <mergeCell ref="QPE387:QPL387"/>
    <mergeCell ref="QPM387:QPT387"/>
    <mergeCell ref="QPU387:QQB387"/>
    <mergeCell ref="QQC387:QQJ387"/>
    <mergeCell ref="QQK387:QQR387"/>
    <mergeCell ref="QQS387:QQZ387"/>
    <mergeCell ref="QLM387:QLT387"/>
    <mergeCell ref="QLU387:QMB387"/>
    <mergeCell ref="QMC387:QMJ387"/>
    <mergeCell ref="QMK387:QMR387"/>
    <mergeCell ref="QMS387:QMZ387"/>
    <mergeCell ref="QNA387:QNH387"/>
    <mergeCell ref="QNI387:QNP387"/>
    <mergeCell ref="QNQ387:QNX387"/>
    <mergeCell ref="QNY387:QOF387"/>
    <mergeCell ref="QIS387:QIZ387"/>
    <mergeCell ref="QJA387:QJH387"/>
    <mergeCell ref="QJI387:QJP387"/>
    <mergeCell ref="QJQ387:QJX387"/>
    <mergeCell ref="QJY387:QKF387"/>
    <mergeCell ref="QKG387:QKN387"/>
    <mergeCell ref="QKO387:QKV387"/>
    <mergeCell ref="QKW387:QLD387"/>
    <mergeCell ref="QLE387:QLL387"/>
    <mergeCell ref="QFY387:QGF387"/>
    <mergeCell ref="QGG387:QGN387"/>
    <mergeCell ref="QGO387:QGV387"/>
    <mergeCell ref="QGW387:QHD387"/>
    <mergeCell ref="QHE387:QHL387"/>
    <mergeCell ref="QHM387:QHT387"/>
    <mergeCell ref="QHU387:QIB387"/>
    <mergeCell ref="QIC387:QIJ387"/>
    <mergeCell ref="QIK387:QIR387"/>
    <mergeCell ref="QDE387:QDL387"/>
    <mergeCell ref="QDM387:QDT387"/>
    <mergeCell ref="QDU387:QEB387"/>
    <mergeCell ref="QEC387:QEJ387"/>
    <mergeCell ref="QEK387:QER387"/>
    <mergeCell ref="QES387:QEZ387"/>
    <mergeCell ref="QFA387:QFH387"/>
    <mergeCell ref="QFI387:QFP387"/>
    <mergeCell ref="QFQ387:QFX387"/>
    <mergeCell ref="QAK387:QAR387"/>
    <mergeCell ref="QAS387:QAZ387"/>
    <mergeCell ref="QBA387:QBH387"/>
    <mergeCell ref="QBI387:QBP387"/>
    <mergeCell ref="QBQ387:QBX387"/>
    <mergeCell ref="QBY387:QCF387"/>
    <mergeCell ref="QCG387:QCN387"/>
    <mergeCell ref="QCO387:QCV387"/>
    <mergeCell ref="QCW387:QDD387"/>
    <mergeCell ref="PXQ387:PXX387"/>
    <mergeCell ref="PXY387:PYF387"/>
    <mergeCell ref="PYG387:PYN387"/>
    <mergeCell ref="PYO387:PYV387"/>
    <mergeCell ref="PYW387:PZD387"/>
    <mergeCell ref="PZE387:PZL387"/>
    <mergeCell ref="PZM387:PZT387"/>
    <mergeCell ref="PZU387:QAB387"/>
    <mergeCell ref="QAC387:QAJ387"/>
    <mergeCell ref="PUW387:PVD387"/>
    <mergeCell ref="PVE387:PVL387"/>
    <mergeCell ref="PVM387:PVT387"/>
    <mergeCell ref="PVU387:PWB387"/>
    <mergeCell ref="PWC387:PWJ387"/>
    <mergeCell ref="PWK387:PWR387"/>
    <mergeCell ref="PWS387:PWZ387"/>
    <mergeCell ref="PXA387:PXH387"/>
    <mergeCell ref="PXI387:PXP387"/>
    <mergeCell ref="PSC387:PSJ387"/>
    <mergeCell ref="PSK387:PSR387"/>
    <mergeCell ref="PSS387:PSZ387"/>
    <mergeCell ref="PTA387:PTH387"/>
    <mergeCell ref="PTI387:PTP387"/>
    <mergeCell ref="PTQ387:PTX387"/>
    <mergeCell ref="PTY387:PUF387"/>
    <mergeCell ref="PUG387:PUN387"/>
    <mergeCell ref="PUO387:PUV387"/>
    <mergeCell ref="PPI387:PPP387"/>
    <mergeCell ref="PPQ387:PPX387"/>
    <mergeCell ref="PPY387:PQF387"/>
    <mergeCell ref="PQG387:PQN387"/>
    <mergeCell ref="PQO387:PQV387"/>
    <mergeCell ref="PQW387:PRD387"/>
    <mergeCell ref="PRE387:PRL387"/>
    <mergeCell ref="PRM387:PRT387"/>
    <mergeCell ref="PRU387:PSB387"/>
    <mergeCell ref="PMO387:PMV387"/>
    <mergeCell ref="PMW387:PND387"/>
    <mergeCell ref="PNE387:PNL387"/>
    <mergeCell ref="PNM387:PNT387"/>
    <mergeCell ref="PNU387:POB387"/>
    <mergeCell ref="POC387:POJ387"/>
    <mergeCell ref="POK387:POR387"/>
    <mergeCell ref="POS387:POZ387"/>
    <mergeCell ref="PPA387:PPH387"/>
    <mergeCell ref="PJU387:PKB387"/>
    <mergeCell ref="PKC387:PKJ387"/>
    <mergeCell ref="PKK387:PKR387"/>
    <mergeCell ref="PKS387:PKZ387"/>
    <mergeCell ref="PLA387:PLH387"/>
    <mergeCell ref="PLI387:PLP387"/>
    <mergeCell ref="PLQ387:PLX387"/>
    <mergeCell ref="PLY387:PMF387"/>
    <mergeCell ref="PMG387:PMN387"/>
    <mergeCell ref="PHA387:PHH387"/>
    <mergeCell ref="PHI387:PHP387"/>
    <mergeCell ref="PHQ387:PHX387"/>
    <mergeCell ref="PHY387:PIF387"/>
    <mergeCell ref="PIG387:PIN387"/>
    <mergeCell ref="PIO387:PIV387"/>
    <mergeCell ref="PIW387:PJD387"/>
    <mergeCell ref="PJE387:PJL387"/>
    <mergeCell ref="PJM387:PJT387"/>
    <mergeCell ref="PEG387:PEN387"/>
    <mergeCell ref="PEO387:PEV387"/>
    <mergeCell ref="PEW387:PFD387"/>
    <mergeCell ref="PFE387:PFL387"/>
    <mergeCell ref="PFM387:PFT387"/>
    <mergeCell ref="PFU387:PGB387"/>
    <mergeCell ref="PGC387:PGJ387"/>
    <mergeCell ref="PGK387:PGR387"/>
    <mergeCell ref="PGS387:PGZ387"/>
    <mergeCell ref="PBM387:PBT387"/>
    <mergeCell ref="PBU387:PCB387"/>
    <mergeCell ref="PCC387:PCJ387"/>
    <mergeCell ref="PCK387:PCR387"/>
    <mergeCell ref="PCS387:PCZ387"/>
    <mergeCell ref="PDA387:PDH387"/>
    <mergeCell ref="PDI387:PDP387"/>
    <mergeCell ref="PDQ387:PDX387"/>
    <mergeCell ref="PDY387:PEF387"/>
    <mergeCell ref="OYS387:OYZ387"/>
    <mergeCell ref="OZA387:OZH387"/>
    <mergeCell ref="OZI387:OZP387"/>
    <mergeCell ref="OZQ387:OZX387"/>
    <mergeCell ref="OZY387:PAF387"/>
    <mergeCell ref="PAG387:PAN387"/>
    <mergeCell ref="PAO387:PAV387"/>
    <mergeCell ref="PAW387:PBD387"/>
    <mergeCell ref="PBE387:PBL387"/>
    <mergeCell ref="OVY387:OWF387"/>
    <mergeCell ref="OWG387:OWN387"/>
    <mergeCell ref="OWO387:OWV387"/>
    <mergeCell ref="OWW387:OXD387"/>
    <mergeCell ref="OXE387:OXL387"/>
    <mergeCell ref="OXM387:OXT387"/>
    <mergeCell ref="OXU387:OYB387"/>
    <mergeCell ref="OYC387:OYJ387"/>
    <mergeCell ref="OYK387:OYR387"/>
    <mergeCell ref="OTE387:OTL387"/>
    <mergeCell ref="OTM387:OTT387"/>
    <mergeCell ref="OTU387:OUB387"/>
    <mergeCell ref="OUC387:OUJ387"/>
    <mergeCell ref="OUK387:OUR387"/>
    <mergeCell ref="OUS387:OUZ387"/>
    <mergeCell ref="OVA387:OVH387"/>
    <mergeCell ref="OVI387:OVP387"/>
    <mergeCell ref="OVQ387:OVX387"/>
    <mergeCell ref="OQK387:OQR387"/>
    <mergeCell ref="OQS387:OQZ387"/>
    <mergeCell ref="ORA387:ORH387"/>
    <mergeCell ref="ORI387:ORP387"/>
    <mergeCell ref="ORQ387:ORX387"/>
    <mergeCell ref="ORY387:OSF387"/>
    <mergeCell ref="OSG387:OSN387"/>
    <mergeCell ref="OSO387:OSV387"/>
    <mergeCell ref="OSW387:OTD387"/>
    <mergeCell ref="ONQ387:ONX387"/>
    <mergeCell ref="ONY387:OOF387"/>
    <mergeCell ref="OOG387:OON387"/>
    <mergeCell ref="OOO387:OOV387"/>
    <mergeCell ref="OOW387:OPD387"/>
    <mergeCell ref="OPE387:OPL387"/>
    <mergeCell ref="OPM387:OPT387"/>
    <mergeCell ref="OPU387:OQB387"/>
    <mergeCell ref="OQC387:OQJ387"/>
    <mergeCell ref="OKW387:OLD387"/>
    <mergeCell ref="OLE387:OLL387"/>
    <mergeCell ref="OLM387:OLT387"/>
    <mergeCell ref="OLU387:OMB387"/>
    <mergeCell ref="OMC387:OMJ387"/>
    <mergeCell ref="OMK387:OMR387"/>
    <mergeCell ref="OMS387:OMZ387"/>
    <mergeCell ref="ONA387:ONH387"/>
    <mergeCell ref="ONI387:ONP387"/>
    <mergeCell ref="OIC387:OIJ387"/>
    <mergeCell ref="OIK387:OIR387"/>
    <mergeCell ref="OIS387:OIZ387"/>
    <mergeCell ref="OJA387:OJH387"/>
    <mergeCell ref="OJI387:OJP387"/>
    <mergeCell ref="OJQ387:OJX387"/>
    <mergeCell ref="OJY387:OKF387"/>
    <mergeCell ref="OKG387:OKN387"/>
    <mergeCell ref="OKO387:OKV387"/>
    <mergeCell ref="OFI387:OFP387"/>
    <mergeCell ref="OFQ387:OFX387"/>
    <mergeCell ref="OFY387:OGF387"/>
    <mergeCell ref="OGG387:OGN387"/>
    <mergeCell ref="OGO387:OGV387"/>
    <mergeCell ref="OGW387:OHD387"/>
    <mergeCell ref="OHE387:OHL387"/>
    <mergeCell ref="OHM387:OHT387"/>
    <mergeCell ref="OHU387:OIB387"/>
    <mergeCell ref="OCO387:OCV387"/>
    <mergeCell ref="OCW387:ODD387"/>
    <mergeCell ref="ODE387:ODL387"/>
    <mergeCell ref="ODM387:ODT387"/>
    <mergeCell ref="ODU387:OEB387"/>
    <mergeCell ref="OEC387:OEJ387"/>
    <mergeCell ref="OEK387:OER387"/>
    <mergeCell ref="OES387:OEZ387"/>
    <mergeCell ref="OFA387:OFH387"/>
    <mergeCell ref="NZU387:OAB387"/>
    <mergeCell ref="OAC387:OAJ387"/>
    <mergeCell ref="OAK387:OAR387"/>
    <mergeCell ref="OAS387:OAZ387"/>
    <mergeCell ref="OBA387:OBH387"/>
    <mergeCell ref="OBI387:OBP387"/>
    <mergeCell ref="OBQ387:OBX387"/>
    <mergeCell ref="OBY387:OCF387"/>
    <mergeCell ref="OCG387:OCN387"/>
    <mergeCell ref="NXA387:NXH387"/>
    <mergeCell ref="NXI387:NXP387"/>
    <mergeCell ref="NXQ387:NXX387"/>
    <mergeCell ref="NXY387:NYF387"/>
    <mergeCell ref="NYG387:NYN387"/>
    <mergeCell ref="NYO387:NYV387"/>
    <mergeCell ref="NYW387:NZD387"/>
    <mergeCell ref="NZE387:NZL387"/>
    <mergeCell ref="NZM387:NZT387"/>
    <mergeCell ref="NUG387:NUN387"/>
    <mergeCell ref="NUO387:NUV387"/>
    <mergeCell ref="NUW387:NVD387"/>
    <mergeCell ref="NVE387:NVL387"/>
    <mergeCell ref="NVM387:NVT387"/>
    <mergeCell ref="NVU387:NWB387"/>
    <mergeCell ref="NWC387:NWJ387"/>
    <mergeCell ref="NWK387:NWR387"/>
    <mergeCell ref="NWS387:NWZ387"/>
    <mergeCell ref="NRM387:NRT387"/>
    <mergeCell ref="NRU387:NSB387"/>
    <mergeCell ref="NSC387:NSJ387"/>
    <mergeCell ref="NSK387:NSR387"/>
    <mergeCell ref="NSS387:NSZ387"/>
    <mergeCell ref="NTA387:NTH387"/>
    <mergeCell ref="NTI387:NTP387"/>
    <mergeCell ref="NTQ387:NTX387"/>
    <mergeCell ref="NTY387:NUF387"/>
    <mergeCell ref="NOS387:NOZ387"/>
    <mergeCell ref="NPA387:NPH387"/>
    <mergeCell ref="NPI387:NPP387"/>
    <mergeCell ref="NPQ387:NPX387"/>
    <mergeCell ref="NPY387:NQF387"/>
    <mergeCell ref="NQG387:NQN387"/>
    <mergeCell ref="NQO387:NQV387"/>
    <mergeCell ref="NQW387:NRD387"/>
    <mergeCell ref="NRE387:NRL387"/>
    <mergeCell ref="NLY387:NMF387"/>
    <mergeCell ref="NMG387:NMN387"/>
    <mergeCell ref="NMO387:NMV387"/>
    <mergeCell ref="NMW387:NND387"/>
    <mergeCell ref="NNE387:NNL387"/>
    <mergeCell ref="NNM387:NNT387"/>
    <mergeCell ref="NNU387:NOB387"/>
    <mergeCell ref="NOC387:NOJ387"/>
    <mergeCell ref="NOK387:NOR387"/>
    <mergeCell ref="NJE387:NJL387"/>
    <mergeCell ref="NJM387:NJT387"/>
    <mergeCell ref="NJU387:NKB387"/>
    <mergeCell ref="NKC387:NKJ387"/>
    <mergeCell ref="NKK387:NKR387"/>
    <mergeCell ref="NKS387:NKZ387"/>
    <mergeCell ref="NLA387:NLH387"/>
    <mergeCell ref="NLI387:NLP387"/>
    <mergeCell ref="NLQ387:NLX387"/>
    <mergeCell ref="NGK387:NGR387"/>
    <mergeCell ref="NGS387:NGZ387"/>
    <mergeCell ref="NHA387:NHH387"/>
    <mergeCell ref="NHI387:NHP387"/>
    <mergeCell ref="NHQ387:NHX387"/>
    <mergeCell ref="NHY387:NIF387"/>
    <mergeCell ref="NIG387:NIN387"/>
    <mergeCell ref="NIO387:NIV387"/>
    <mergeCell ref="NIW387:NJD387"/>
    <mergeCell ref="NDQ387:NDX387"/>
    <mergeCell ref="NDY387:NEF387"/>
    <mergeCell ref="NEG387:NEN387"/>
    <mergeCell ref="NEO387:NEV387"/>
    <mergeCell ref="NEW387:NFD387"/>
    <mergeCell ref="NFE387:NFL387"/>
    <mergeCell ref="NFM387:NFT387"/>
    <mergeCell ref="NFU387:NGB387"/>
    <mergeCell ref="NGC387:NGJ387"/>
    <mergeCell ref="NAW387:NBD387"/>
    <mergeCell ref="NBE387:NBL387"/>
    <mergeCell ref="NBM387:NBT387"/>
    <mergeCell ref="NBU387:NCB387"/>
    <mergeCell ref="NCC387:NCJ387"/>
    <mergeCell ref="NCK387:NCR387"/>
    <mergeCell ref="NCS387:NCZ387"/>
    <mergeCell ref="NDA387:NDH387"/>
    <mergeCell ref="NDI387:NDP387"/>
    <mergeCell ref="MYC387:MYJ387"/>
    <mergeCell ref="MYK387:MYR387"/>
    <mergeCell ref="MYS387:MYZ387"/>
    <mergeCell ref="MZA387:MZH387"/>
    <mergeCell ref="MZI387:MZP387"/>
    <mergeCell ref="MZQ387:MZX387"/>
    <mergeCell ref="MZY387:NAF387"/>
    <mergeCell ref="NAG387:NAN387"/>
    <mergeCell ref="NAO387:NAV387"/>
    <mergeCell ref="MVI387:MVP387"/>
    <mergeCell ref="MVQ387:MVX387"/>
    <mergeCell ref="MVY387:MWF387"/>
    <mergeCell ref="MWG387:MWN387"/>
    <mergeCell ref="MWO387:MWV387"/>
    <mergeCell ref="MWW387:MXD387"/>
    <mergeCell ref="MXE387:MXL387"/>
    <mergeCell ref="MXM387:MXT387"/>
    <mergeCell ref="MXU387:MYB387"/>
    <mergeCell ref="MSO387:MSV387"/>
    <mergeCell ref="MSW387:MTD387"/>
    <mergeCell ref="MTE387:MTL387"/>
    <mergeCell ref="MTM387:MTT387"/>
    <mergeCell ref="MTU387:MUB387"/>
    <mergeCell ref="MUC387:MUJ387"/>
    <mergeCell ref="MUK387:MUR387"/>
    <mergeCell ref="MUS387:MUZ387"/>
    <mergeCell ref="MVA387:MVH387"/>
    <mergeCell ref="MPU387:MQB387"/>
    <mergeCell ref="MQC387:MQJ387"/>
    <mergeCell ref="MQK387:MQR387"/>
    <mergeCell ref="MQS387:MQZ387"/>
    <mergeCell ref="MRA387:MRH387"/>
    <mergeCell ref="MRI387:MRP387"/>
    <mergeCell ref="MRQ387:MRX387"/>
    <mergeCell ref="MRY387:MSF387"/>
    <mergeCell ref="MSG387:MSN387"/>
    <mergeCell ref="MNA387:MNH387"/>
    <mergeCell ref="MNI387:MNP387"/>
    <mergeCell ref="MNQ387:MNX387"/>
    <mergeCell ref="MNY387:MOF387"/>
    <mergeCell ref="MOG387:MON387"/>
    <mergeCell ref="MOO387:MOV387"/>
    <mergeCell ref="MOW387:MPD387"/>
    <mergeCell ref="MPE387:MPL387"/>
    <mergeCell ref="MPM387:MPT387"/>
    <mergeCell ref="MKG387:MKN387"/>
    <mergeCell ref="MKO387:MKV387"/>
    <mergeCell ref="MKW387:MLD387"/>
    <mergeCell ref="MLE387:MLL387"/>
    <mergeCell ref="MLM387:MLT387"/>
    <mergeCell ref="MLU387:MMB387"/>
    <mergeCell ref="MMC387:MMJ387"/>
    <mergeCell ref="MMK387:MMR387"/>
    <mergeCell ref="MMS387:MMZ387"/>
    <mergeCell ref="MHM387:MHT387"/>
    <mergeCell ref="MHU387:MIB387"/>
    <mergeCell ref="MIC387:MIJ387"/>
    <mergeCell ref="MIK387:MIR387"/>
    <mergeCell ref="MIS387:MIZ387"/>
    <mergeCell ref="MJA387:MJH387"/>
    <mergeCell ref="MJI387:MJP387"/>
    <mergeCell ref="MJQ387:MJX387"/>
    <mergeCell ref="MJY387:MKF387"/>
    <mergeCell ref="MES387:MEZ387"/>
    <mergeCell ref="MFA387:MFH387"/>
    <mergeCell ref="MFI387:MFP387"/>
    <mergeCell ref="MFQ387:MFX387"/>
    <mergeCell ref="MFY387:MGF387"/>
    <mergeCell ref="MGG387:MGN387"/>
    <mergeCell ref="MGO387:MGV387"/>
    <mergeCell ref="MGW387:MHD387"/>
    <mergeCell ref="MHE387:MHL387"/>
    <mergeCell ref="MBY387:MCF387"/>
    <mergeCell ref="MCG387:MCN387"/>
    <mergeCell ref="MCO387:MCV387"/>
    <mergeCell ref="MCW387:MDD387"/>
    <mergeCell ref="MDE387:MDL387"/>
    <mergeCell ref="MDM387:MDT387"/>
    <mergeCell ref="MDU387:MEB387"/>
    <mergeCell ref="MEC387:MEJ387"/>
    <mergeCell ref="MEK387:MER387"/>
    <mergeCell ref="LZE387:LZL387"/>
    <mergeCell ref="LZM387:LZT387"/>
    <mergeCell ref="LZU387:MAB387"/>
    <mergeCell ref="MAC387:MAJ387"/>
    <mergeCell ref="MAK387:MAR387"/>
    <mergeCell ref="MAS387:MAZ387"/>
    <mergeCell ref="MBA387:MBH387"/>
    <mergeCell ref="MBI387:MBP387"/>
    <mergeCell ref="MBQ387:MBX387"/>
    <mergeCell ref="LWK387:LWR387"/>
    <mergeCell ref="LWS387:LWZ387"/>
    <mergeCell ref="LXA387:LXH387"/>
    <mergeCell ref="LXI387:LXP387"/>
    <mergeCell ref="LXQ387:LXX387"/>
    <mergeCell ref="LXY387:LYF387"/>
    <mergeCell ref="LYG387:LYN387"/>
    <mergeCell ref="LYO387:LYV387"/>
    <mergeCell ref="LYW387:LZD387"/>
    <mergeCell ref="LTQ387:LTX387"/>
    <mergeCell ref="LTY387:LUF387"/>
    <mergeCell ref="LUG387:LUN387"/>
    <mergeCell ref="LUO387:LUV387"/>
    <mergeCell ref="LUW387:LVD387"/>
    <mergeCell ref="LVE387:LVL387"/>
    <mergeCell ref="LVM387:LVT387"/>
    <mergeCell ref="LVU387:LWB387"/>
    <mergeCell ref="LWC387:LWJ387"/>
    <mergeCell ref="LQW387:LRD387"/>
    <mergeCell ref="LRE387:LRL387"/>
    <mergeCell ref="LRM387:LRT387"/>
    <mergeCell ref="LRU387:LSB387"/>
    <mergeCell ref="LSC387:LSJ387"/>
    <mergeCell ref="LSK387:LSR387"/>
    <mergeCell ref="LSS387:LSZ387"/>
    <mergeCell ref="LTA387:LTH387"/>
    <mergeCell ref="LTI387:LTP387"/>
    <mergeCell ref="LOC387:LOJ387"/>
    <mergeCell ref="LOK387:LOR387"/>
    <mergeCell ref="LOS387:LOZ387"/>
    <mergeCell ref="LPA387:LPH387"/>
    <mergeCell ref="LPI387:LPP387"/>
    <mergeCell ref="LPQ387:LPX387"/>
    <mergeCell ref="LPY387:LQF387"/>
    <mergeCell ref="LQG387:LQN387"/>
    <mergeCell ref="LQO387:LQV387"/>
    <mergeCell ref="LLI387:LLP387"/>
    <mergeCell ref="LLQ387:LLX387"/>
    <mergeCell ref="LLY387:LMF387"/>
    <mergeCell ref="LMG387:LMN387"/>
    <mergeCell ref="LMO387:LMV387"/>
    <mergeCell ref="LMW387:LND387"/>
    <mergeCell ref="LNE387:LNL387"/>
    <mergeCell ref="LNM387:LNT387"/>
    <mergeCell ref="LNU387:LOB387"/>
    <mergeCell ref="LIO387:LIV387"/>
    <mergeCell ref="LIW387:LJD387"/>
    <mergeCell ref="LJE387:LJL387"/>
    <mergeCell ref="LJM387:LJT387"/>
    <mergeCell ref="LJU387:LKB387"/>
    <mergeCell ref="LKC387:LKJ387"/>
    <mergeCell ref="LKK387:LKR387"/>
    <mergeCell ref="LKS387:LKZ387"/>
    <mergeCell ref="LLA387:LLH387"/>
    <mergeCell ref="LFU387:LGB387"/>
    <mergeCell ref="LGC387:LGJ387"/>
    <mergeCell ref="LGK387:LGR387"/>
    <mergeCell ref="LGS387:LGZ387"/>
    <mergeCell ref="LHA387:LHH387"/>
    <mergeCell ref="LHI387:LHP387"/>
    <mergeCell ref="LHQ387:LHX387"/>
    <mergeCell ref="LHY387:LIF387"/>
    <mergeCell ref="LIG387:LIN387"/>
    <mergeCell ref="LDA387:LDH387"/>
    <mergeCell ref="LDI387:LDP387"/>
    <mergeCell ref="LDQ387:LDX387"/>
    <mergeCell ref="LDY387:LEF387"/>
    <mergeCell ref="LEG387:LEN387"/>
    <mergeCell ref="LEO387:LEV387"/>
    <mergeCell ref="LEW387:LFD387"/>
    <mergeCell ref="LFE387:LFL387"/>
    <mergeCell ref="LFM387:LFT387"/>
    <mergeCell ref="LAG387:LAN387"/>
    <mergeCell ref="LAO387:LAV387"/>
    <mergeCell ref="LAW387:LBD387"/>
    <mergeCell ref="LBE387:LBL387"/>
    <mergeCell ref="LBM387:LBT387"/>
    <mergeCell ref="LBU387:LCB387"/>
    <mergeCell ref="LCC387:LCJ387"/>
    <mergeCell ref="LCK387:LCR387"/>
    <mergeCell ref="LCS387:LCZ387"/>
    <mergeCell ref="KXM387:KXT387"/>
    <mergeCell ref="KXU387:KYB387"/>
    <mergeCell ref="KYC387:KYJ387"/>
    <mergeCell ref="KYK387:KYR387"/>
    <mergeCell ref="KYS387:KYZ387"/>
    <mergeCell ref="KZA387:KZH387"/>
    <mergeCell ref="KZI387:KZP387"/>
    <mergeCell ref="KZQ387:KZX387"/>
    <mergeCell ref="KZY387:LAF387"/>
    <mergeCell ref="KUS387:KUZ387"/>
    <mergeCell ref="KVA387:KVH387"/>
    <mergeCell ref="KVI387:KVP387"/>
    <mergeCell ref="KVQ387:KVX387"/>
    <mergeCell ref="KVY387:KWF387"/>
    <mergeCell ref="KWG387:KWN387"/>
    <mergeCell ref="KWO387:KWV387"/>
    <mergeCell ref="KWW387:KXD387"/>
    <mergeCell ref="KXE387:KXL387"/>
    <mergeCell ref="KRY387:KSF387"/>
    <mergeCell ref="KSG387:KSN387"/>
    <mergeCell ref="KSO387:KSV387"/>
    <mergeCell ref="KSW387:KTD387"/>
    <mergeCell ref="KTE387:KTL387"/>
    <mergeCell ref="KTM387:KTT387"/>
    <mergeCell ref="KTU387:KUB387"/>
    <mergeCell ref="KUC387:KUJ387"/>
    <mergeCell ref="KUK387:KUR387"/>
    <mergeCell ref="KPE387:KPL387"/>
    <mergeCell ref="KPM387:KPT387"/>
    <mergeCell ref="KPU387:KQB387"/>
    <mergeCell ref="KQC387:KQJ387"/>
    <mergeCell ref="KQK387:KQR387"/>
    <mergeCell ref="KQS387:KQZ387"/>
    <mergeCell ref="KRA387:KRH387"/>
    <mergeCell ref="KRI387:KRP387"/>
    <mergeCell ref="KRQ387:KRX387"/>
    <mergeCell ref="KMK387:KMR387"/>
    <mergeCell ref="KMS387:KMZ387"/>
    <mergeCell ref="KNA387:KNH387"/>
    <mergeCell ref="KNI387:KNP387"/>
    <mergeCell ref="KNQ387:KNX387"/>
    <mergeCell ref="KNY387:KOF387"/>
    <mergeCell ref="KOG387:KON387"/>
    <mergeCell ref="KOO387:KOV387"/>
    <mergeCell ref="KOW387:KPD387"/>
    <mergeCell ref="KJQ387:KJX387"/>
    <mergeCell ref="KJY387:KKF387"/>
    <mergeCell ref="KKG387:KKN387"/>
    <mergeCell ref="KKO387:KKV387"/>
    <mergeCell ref="KKW387:KLD387"/>
    <mergeCell ref="KLE387:KLL387"/>
    <mergeCell ref="KLM387:KLT387"/>
    <mergeCell ref="KLU387:KMB387"/>
    <mergeCell ref="KMC387:KMJ387"/>
    <mergeCell ref="KGW387:KHD387"/>
    <mergeCell ref="KHE387:KHL387"/>
    <mergeCell ref="KHM387:KHT387"/>
    <mergeCell ref="KHU387:KIB387"/>
    <mergeCell ref="KIC387:KIJ387"/>
    <mergeCell ref="KIK387:KIR387"/>
    <mergeCell ref="KIS387:KIZ387"/>
    <mergeCell ref="KJA387:KJH387"/>
    <mergeCell ref="KJI387:KJP387"/>
    <mergeCell ref="KEC387:KEJ387"/>
    <mergeCell ref="KEK387:KER387"/>
    <mergeCell ref="KES387:KEZ387"/>
    <mergeCell ref="KFA387:KFH387"/>
    <mergeCell ref="KFI387:KFP387"/>
    <mergeCell ref="KFQ387:KFX387"/>
    <mergeCell ref="KFY387:KGF387"/>
    <mergeCell ref="KGG387:KGN387"/>
    <mergeCell ref="KGO387:KGV387"/>
    <mergeCell ref="KBI387:KBP387"/>
    <mergeCell ref="KBQ387:KBX387"/>
    <mergeCell ref="KBY387:KCF387"/>
    <mergeCell ref="KCG387:KCN387"/>
    <mergeCell ref="KCO387:KCV387"/>
    <mergeCell ref="KCW387:KDD387"/>
    <mergeCell ref="KDE387:KDL387"/>
    <mergeCell ref="KDM387:KDT387"/>
    <mergeCell ref="KDU387:KEB387"/>
    <mergeCell ref="JYO387:JYV387"/>
    <mergeCell ref="JYW387:JZD387"/>
    <mergeCell ref="JZE387:JZL387"/>
    <mergeCell ref="JZM387:JZT387"/>
    <mergeCell ref="JZU387:KAB387"/>
    <mergeCell ref="KAC387:KAJ387"/>
    <mergeCell ref="KAK387:KAR387"/>
    <mergeCell ref="KAS387:KAZ387"/>
    <mergeCell ref="KBA387:KBH387"/>
    <mergeCell ref="JVU387:JWB387"/>
    <mergeCell ref="JWC387:JWJ387"/>
    <mergeCell ref="JWK387:JWR387"/>
    <mergeCell ref="JWS387:JWZ387"/>
    <mergeCell ref="JXA387:JXH387"/>
    <mergeCell ref="JXI387:JXP387"/>
    <mergeCell ref="JXQ387:JXX387"/>
    <mergeCell ref="JXY387:JYF387"/>
    <mergeCell ref="JYG387:JYN387"/>
    <mergeCell ref="JTA387:JTH387"/>
    <mergeCell ref="JTI387:JTP387"/>
    <mergeCell ref="JTQ387:JTX387"/>
    <mergeCell ref="JTY387:JUF387"/>
    <mergeCell ref="JUG387:JUN387"/>
    <mergeCell ref="JUO387:JUV387"/>
    <mergeCell ref="JUW387:JVD387"/>
    <mergeCell ref="JVE387:JVL387"/>
    <mergeCell ref="JVM387:JVT387"/>
    <mergeCell ref="JQG387:JQN387"/>
    <mergeCell ref="JQO387:JQV387"/>
    <mergeCell ref="JQW387:JRD387"/>
    <mergeCell ref="JRE387:JRL387"/>
    <mergeCell ref="JRM387:JRT387"/>
    <mergeCell ref="JRU387:JSB387"/>
    <mergeCell ref="JSC387:JSJ387"/>
    <mergeCell ref="JSK387:JSR387"/>
    <mergeCell ref="JSS387:JSZ387"/>
    <mergeCell ref="JNM387:JNT387"/>
    <mergeCell ref="JNU387:JOB387"/>
    <mergeCell ref="JOC387:JOJ387"/>
    <mergeCell ref="JOK387:JOR387"/>
    <mergeCell ref="JOS387:JOZ387"/>
    <mergeCell ref="JPA387:JPH387"/>
    <mergeCell ref="JPI387:JPP387"/>
    <mergeCell ref="JPQ387:JPX387"/>
    <mergeCell ref="JPY387:JQF387"/>
    <mergeCell ref="JKS387:JKZ387"/>
    <mergeCell ref="JLA387:JLH387"/>
    <mergeCell ref="JLI387:JLP387"/>
    <mergeCell ref="JLQ387:JLX387"/>
    <mergeCell ref="JLY387:JMF387"/>
    <mergeCell ref="JMG387:JMN387"/>
    <mergeCell ref="JMO387:JMV387"/>
    <mergeCell ref="JMW387:JND387"/>
    <mergeCell ref="JNE387:JNL387"/>
    <mergeCell ref="JHY387:JIF387"/>
    <mergeCell ref="JIG387:JIN387"/>
    <mergeCell ref="JIO387:JIV387"/>
    <mergeCell ref="JIW387:JJD387"/>
    <mergeCell ref="JJE387:JJL387"/>
    <mergeCell ref="JJM387:JJT387"/>
    <mergeCell ref="JJU387:JKB387"/>
    <mergeCell ref="JKC387:JKJ387"/>
    <mergeCell ref="JKK387:JKR387"/>
    <mergeCell ref="JFE387:JFL387"/>
    <mergeCell ref="JFM387:JFT387"/>
    <mergeCell ref="JFU387:JGB387"/>
    <mergeCell ref="JGC387:JGJ387"/>
    <mergeCell ref="JGK387:JGR387"/>
    <mergeCell ref="JGS387:JGZ387"/>
    <mergeCell ref="JHA387:JHH387"/>
    <mergeCell ref="JHI387:JHP387"/>
    <mergeCell ref="JHQ387:JHX387"/>
    <mergeCell ref="JCK387:JCR387"/>
    <mergeCell ref="JCS387:JCZ387"/>
    <mergeCell ref="JDA387:JDH387"/>
    <mergeCell ref="JDI387:JDP387"/>
    <mergeCell ref="JDQ387:JDX387"/>
    <mergeCell ref="JDY387:JEF387"/>
    <mergeCell ref="JEG387:JEN387"/>
    <mergeCell ref="JEO387:JEV387"/>
    <mergeCell ref="JEW387:JFD387"/>
    <mergeCell ref="IZQ387:IZX387"/>
    <mergeCell ref="IZY387:JAF387"/>
    <mergeCell ref="JAG387:JAN387"/>
    <mergeCell ref="JAO387:JAV387"/>
    <mergeCell ref="JAW387:JBD387"/>
    <mergeCell ref="JBE387:JBL387"/>
    <mergeCell ref="JBM387:JBT387"/>
    <mergeCell ref="JBU387:JCB387"/>
    <mergeCell ref="JCC387:JCJ387"/>
    <mergeCell ref="IWW387:IXD387"/>
    <mergeCell ref="IXE387:IXL387"/>
    <mergeCell ref="IXM387:IXT387"/>
    <mergeCell ref="IXU387:IYB387"/>
    <mergeCell ref="IYC387:IYJ387"/>
    <mergeCell ref="IYK387:IYR387"/>
    <mergeCell ref="IYS387:IYZ387"/>
    <mergeCell ref="IZA387:IZH387"/>
    <mergeCell ref="IZI387:IZP387"/>
    <mergeCell ref="IUC387:IUJ387"/>
    <mergeCell ref="IUK387:IUR387"/>
    <mergeCell ref="IUS387:IUZ387"/>
    <mergeCell ref="IVA387:IVH387"/>
    <mergeCell ref="IVI387:IVP387"/>
    <mergeCell ref="IVQ387:IVX387"/>
    <mergeCell ref="IVY387:IWF387"/>
    <mergeCell ref="IWG387:IWN387"/>
    <mergeCell ref="IWO387:IWV387"/>
    <mergeCell ref="IRI387:IRP387"/>
    <mergeCell ref="IRQ387:IRX387"/>
    <mergeCell ref="IRY387:ISF387"/>
    <mergeCell ref="ISG387:ISN387"/>
    <mergeCell ref="ISO387:ISV387"/>
    <mergeCell ref="ISW387:ITD387"/>
    <mergeCell ref="ITE387:ITL387"/>
    <mergeCell ref="ITM387:ITT387"/>
    <mergeCell ref="ITU387:IUB387"/>
    <mergeCell ref="IOO387:IOV387"/>
    <mergeCell ref="IOW387:IPD387"/>
    <mergeCell ref="IPE387:IPL387"/>
    <mergeCell ref="IPM387:IPT387"/>
    <mergeCell ref="IPU387:IQB387"/>
    <mergeCell ref="IQC387:IQJ387"/>
    <mergeCell ref="IQK387:IQR387"/>
    <mergeCell ref="IQS387:IQZ387"/>
    <mergeCell ref="IRA387:IRH387"/>
    <mergeCell ref="ILU387:IMB387"/>
    <mergeCell ref="IMC387:IMJ387"/>
    <mergeCell ref="IMK387:IMR387"/>
    <mergeCell ref="IMS387:IMZ387"/>
    <mergeCell ref="INA387:INH387"/>
    <mergeCell ref="INI387:INP387"/>
    <mergeCell ref="INQ387:INX387"/>
    <mergeCell ref="INY387:IOF387"/>
    <mergeCell ref="IOG387:ION387"/>
    <mergeCell ref="IJA387:IJH387"/>
    <mergeCell ref="IJI387:IJP387"/>
    <mergeCell ref="IJQ387:IJX387"/>
    <mergeCell ref="IJY387:IKF387"/>
    <mergeCell ref="IKG387:IKN387"/>
    <mergeCell ref="IKO387:IKV387"/>
    <mergeCell ref="IKW387:ILD387"/>
    <mergeCell ref="ILE387:ILL387"/>
    <mergeCell ref="ILM387:ILT387"/>
    <mergeCell ref="IGG387:IGN387"/>
    <mergeCell ref="IGO387:IGV387"/>
    <mergeCell ref="IGW387:IHD387"/>
    <mergeCell ref="IHE387:IHL387"/>
    <mergeCell ref="IHM387:IHT387"/>
    <mergeCell ref="IHU387:IIB387"/>
    <mergeCell ref="IIC387:IIJ387"/>
    <mergeCell ref="IIK387:IIR387"/>
    <mergeCell ref="IIS387:IIZ387"/>
    <mergeCell ref="IDM387:IDT387"/>
    <mergeCell ref="IDU387:IEB387"/>
    <mergeCell ref="IEC387:IEJ387"/>
    <mergeCell ref="IEK387:IER387"/>
    <mergeCell ref="IES387:IEZ387"/>
    <mergeCell ref="IFA387:IFH387"/>
    <mergeCell ref="IFI387:IFP387"/>
    <mergeCell ref="IFQ387:IFX387"/>
    <mergeCell ref="IFY387:IGF387"/>
    <mergeCell ref="IAS387:IAZ387"/>
    <mergeCell ref="IBA387:IBH387"/>
    <mergeCell ref="IBI387:IBP387"/>
    <mergeCell ref="IBQ387:IBX387"/>
    <mergeCell ref="IBY387:ICF387"/>
    <mergeCell ref="ICG387:ICN387"/>
    <mergeCell ref="ICO387:ICV387"/>
    <mergeCell ref="ICW387:IDD387"/>
    <mergeCell ref="IDE387:IDL387"/>
    <mergeCell ref="HXY387:HYF387"/>
    <mergeCell ref="HYG387:HYN387"/>
    <mergeCell ref="HYO387:HYV387"/>
    <mergeCell ref="HYW387:HZD387"/>
    <mergeCell ref="HZE387:HZL387"/>
    <mergeCell ref="HZM387:HZT387"/>
    <mergeCell ref="HZU387:IAB387"/>
    <mergeCell ref="IAC387:IAJ387"/>
    <mergeCell ref="IAK387:IAR387"/>
    <mergeCell ref="HVE387:HVL387"/>
    <mergeCell ref="HVM387:HVT387"/>
    <mergeCell ref="HVU387:HWB387"/>
    <mergeCell ref="HWC387:HWJ387"/>
    <mergeCell ref="HWK387:HWR387"/>
    <mergeCell ref="HWS387:HWZ387"/>
    <mergeCell ref="HXA387:HXH387"/>
    <mergeCell ref="HXI387:HXP387"/>
    <mergeCell ref="HXQ387:HXX387"/>
    <mergeCell ref="HSK387:HSR387"/>
    <mergeCell ref="HSS387:HSZ387"/>
    <mergeCell ref="HTA387:HTH387"/>
    <mergeCell ref="HTI387:HTP387"/>
    <mergeCell ref="HTQ387:HTX387"/>
    <mergeCell ref="HTY387:HUF387"/>
    <mergeCell ref="HUG387:HUN387"/>
    <mergeCell ref="HUO387:HUV387"/>
    <mergeCell ref="HUW387:HVD387"/>
    <mergeCell ref="HPQ387:HPX387"/>
    <mergeCell ref="HPY387:HQF387"/>
    <mergeCell ref="HQG387:HQN387"/>
    <mergeCell ref="HQO387:HQV387"/>
    <mergeCell ref="HQW387:HRD387"/>
    <mergeCell ref="HRE387:HRL387"/>
    <mergeCell ref="HRM387:HRT387"/>
    <mergeCell ref="HRU387:HSB387"/>
    <mergeCell ref="HSC387:HSJ387"/>
    <mergeCell ref="HMW387:HND387"/>
    <mergeCell ref="HNE387:HNL387"/>
    <mergeCell ref="HNM387:HNT387"/>
    <mergeCell ref="HNU387:HOB387"/>
    <mergeCell ref="HOC387:HOJ387"/>
    <mergeCell ref="HOK387:HOR387"/>
    <mergeCell ref="HOS387:HOZ387"/>
    <mergeCell ref="HPA387:HPH387"/>
    <mergeCell ref="HPI387:HPP387"/>
    <mergeCell ref="HKC387:HKJ387"/>
    <mergeCell ref="HKK387:HKR387"/>
    <mergeCell ref="HKS387:HKZ387"/>
    <mergeCell ref="HLA387:HLH387"/>
    <mergeCell ref="HLI387:HLP387"/>
    <mergeCell ref="HLQ387:HLX387"/>
    <mergeCell ref="HLY387:HMF387"/>
    <mergeCell ref="HMG387:HMN387"/>
    <mergeCell ref="HMO387:HMV387"/>
    <mergeCell ref="HHI387:HHP387"/>
    <mergeCell ref="HHQ387:HHX387"/>
    <mergeCell ref="HHY387:HIF387"/>
    <mergeCell ref="HIG387:HIN387"/>
    <mergeCell ref="HIO387:HIV387"/>
    <mergeCell ref="HIW387:HJD387"/>
    <mergeCell ref="HJE387:HJL387"/>
    <mergeCell ref="HJM387:HJT387"/>
    <mergeCell ref="HJU387:HKB387"/>
    <mergeCell ref="HEO387:HEV387"/>
    <mergeCell ref="HEW387:HFD387"/>
    <mergeCell ref="HFE387:HFL387"/>
    <mergeCell ref="HFM387:HFT387"/>
    <mergeCell ref="HFU387:HGB387"/>
    <mergeCell ref="HGC387:HGJ387"/>
    <mergeCell ref="HGK387:HGR387"/>
    <mergeCell ref="HGS387:HGZ387"/>
    <mergeCell ref="HHA387:HHH387"/>
    <mergeCell ref="HBU387:HCB387"/>
    <mergeCell ref="HCC387:HCJ387"/>
    <mergeCell ref="HCK387:HCR387"/>
    <mergeCell ref="HCS387:HCZ387"/>
    <mergeCell ref="HDA387:HDH387"/>
    <mergeCell ref="HDI387:HDP387"/>
    <mergeCell ref="HDQ387:HDX387"/>
    <mergeCell ref="HDY387:HEF387"/>
    <mergeCell ref="HEG387:HEN387"/>
    <mergeCell ref="GZA387:GZH387"/>
    <mergeCell ref="GZI387:GZP387"/>
    <mergeCell ref="GZQ387:GZX387"/>
    <mergeCell ref="GZY387:HAF387"/>
    <mergeCell ref="HAG387:HAN387"/>
    <mergeCell ref="HAO387:HAV387"/>
    <mergeCell ref="HAW387:HBD387"/>
    <mergeCell ref="HBE387:HBL387"/>
    <mergeCell ref="HBM387:HBT387"/>
    <mergeCell ref="GWG387:GWN387"/>
    <mergeCell ref="GWO387:GWV387"/>
    <mergeCell ref="GWW387:GXD387"/>
    <mergeCell ref="GXE387:GXL387"/>
    <mergeCell ref="GXM387:GXT387"/>
    <mergeCell ref="GXU387:GYB387"/>
    <mergeCell ref="GYC387:GYJ387"/>
    <mergeCell ref="GYK387:GYR387"/>
    <mergeCell ref="GYS387:GYZ387"/>
    <mergeCell ref="GTM387:GTT387"/>
    <mergeCell ref="GTU387:GUB387"/>
    <mergeCell ref="GUC387:GUJ387"/>
    <mergeCell ref="GUK387:GUR387"/>
    <mergeCell ref="GUS387:GUZ387"/>
    <mergeCell ref="GVA387:GVH387"/>
    <mergeCell ref="GVI387:GVP387"/>
    <mergeCell ref="GVQ387:GVX387"/>
    <mergeCell ref="GVY387:GWF387"/>
    <mergeCell ref="GQS387:GQZ387"/>
    <mergeCell ref="GRA387:GRH387"/>
    <mergeCell ref="GRI387:GRP387"/>
    <mergeCell ref="GRQ387:GRX387"/>
    <mergeCell ref="GRY387:GSF387"/>
    <mergeCell ref="GSG387:GSN387"/>
    <mergeCell ref="GSO387:GSV387"/>
    <mergeCell ref="GSW387:GTD387"/>
    <mergeCell ref="GTE387:GTL387"/>
    <mergeCell ref="GNY387:GOF387"/>
    <mergeCell ref="GOG387:GON387"/>
    <mergeCell ref="GOO387:GOV387"/>
    <mergeCell ref="GOW387:GPD387"/>
    <mergeCell ref="GPE387:GPL387"/>
    <mergeCell ref="GPM387:GPT387"/>
    <mergeCell ref="GPU387:GQB387"/>
    <mergeCell ref="GQC387:GQJ387"/>
    <mergeCell ref="GQK387:GQR387"/>
    <mergeCell ref="GLE387:GLL387"/>
    <mergeCell ref="GLM387:GLT387"/>
    <mergeCell ref="GLU387:GMB387"/>
    <mergeCell ref="GMC387:GMJ387"/>
    <mergeCell ref="GMK387:GMR387"/>
    <mergeCell ref="GMS387:GMZ387"/>
    <mergeCell ref="GNA387:GNH387"/>
    <mergeCell ref="GNI387:GNP387"/>
    <mergeCell ref="GNQ387:GNX387"/>
    <mergeCell ref="GIK387:GIR387"/>
    <mergeCell ref="GIS387:GIZ387"/>
    <mergeCell ref="GJA387:GJH387"/>
    <mergeCell ref="GJI387:GJP387"/>
    <mergeCell ref="GJQ387:GJX387"/>
    <mergeCell ref="GJY387:GKF387"/>
    <mergeCell ref="GKG387:GKN387"/>
    <mergeCell ref="GKO387:GKV387"/>
    <mergeCell ref="GKW387:GLD387"/>
    <mergeCell ref="GFQ387:GFX387"/>
    <mergeCell ref="GFY387:GGF387"/>
    <mergeCell ref="GGG387:GGN387"/>
    <mergeCell ref="GGO387:GGV387"/>
    <mergeCell ref="GGW387:GHD387"/>
    <mergeCell ref="GHE387:GHL387"/>
    <mergeCell ref="GHM387:GHT387"/>
    <mergeCell ref="GHU387:GIB387"/>
    <mergeCell ref="GIC387:GIJ387"/>
    <mergeCell ref="GCW387:GDD387"/>
    <mergeCell ref="GDE387:GDL387"/>
    <mergeCell ref="GDM387:GDT387"/>
    <mergeCell ref="GDU387:GEB387"/>
    <mergeCell ref="GEC387:GEJ387"/>
    <mergeCell ref="GEK387:GER387"/>
    <mergeCell ref="GES387:GEZ387"/>
    <mergeCell ref="GFA387:GFH387"/>
    <mergeCell ref="GFI387:GFP387"/>
    <mergeCell ref="GAC387:GAJ387"/>
    <mergeCell ref="GAK387:GAR387"/>
    <mergeCell ref="GAS387:GAZ387"/>
    <mergeCell ref="GBA387:GBH387"/>
    <mergeCell ref="GBI387:GBP387"/>
    <mergeCell ref="GBQ387:GBX387"/>
    <mergeCell ref="GBY387:GCF387"/>
    <mergeCell ref="GCG387:GCN387"/>
    <mergeCell ref="GCO387:GCV387"/>
    <mergeCell ref="FXI387:FXP387"/>
    <mergeCell ref="FXQ387:FXX387"/>
    <mergeCell ref="FXY387:FYF387"/>
    <mergeCell ref="FYG387:FYN387"/>
    <mergeCell ref="FYO387:FYV387"/>
    <mergeCell ref="FYW387:FZD387"/>
    <mergeCell ref="FZE387:FZL387"/>
    <mergeCell ref="FZM387:FZT387"/>
    <mergeCell ref="FZU387:GAB387"/>
    <mergeCell ref="FUO387:FUV387"/>
    <mergeCell ref="FUW387:FVD387"/>
    <mergeCell ref="FVE387:FVL387"/>
    <mergeCell ref="FVM387:FVT387"/>
    <mergeCell ref="FVU387:FWB387"/>
    <mergeCell ref="FWC387:FWJ387"/>
    <mergeCell ref="FWK387:FWR387"/>
    <mergeCell ref="FWS387:FWZ387"/>
    <mergeCell ref="FXA387:FXH387"/>
    <mergeCell ref="FRU387:FSB387"/>
    <mergeCell ref="FSC387:FSJ387"/>
    <mergeCell ref="FSK387:FSR387"/>
    <mergeCell ref="FSS387:FSZ387"/>
    <mergeCell ref="FTA387:FTH387"/>
    <mergeCell ref="FTI387:FTP387"/>
    <mergeCell ref="FTQ387:FTX387"/>
    <mergeCell ref="FTY387:FUF387"/>
    <mergeCell ref="FUG387:FUN387"/>
    <mergeCell ref="FPA387:FPH387"/>
    <mergeCell ref="FPI387:FPP387"/>
    <mergeCell ref="FPQ387:FPX387"/>
    <mergeCell ref="FPY387:FQF387"/>
    <mergeCell ref="FQG387:FQN387"/>
    <mergeCell ref="FQO387:FQV387"/>
    <mergeCell ref="FQW387:FRD387"/>
    <mergeCell ref="FRE387:FRL387"/>
    <mergeCell ref="FRM387:FRT387"/>
    <mergeCell ref="FMG387:FMN387"/>
    <mergeCell ref="FMO387:FMV387"/>
    <mergeCell ref="FMW387:FND387"/>
    <mergeCell ref="FNE387:FNL387"/>
    <mergeCell ref="FNM387:FNT387"/>
    <mergeCell ref="FNU387:FOB387"/>
    <mergeCell ref="FOC387:FOJ387"/>
    <mergeCell ref="FOK387:FOR387"/>
    <mergeCell ref="FOS387:FOZ387"/>
    <mergeCell ref="FJM387:FJT387"/>
    <mergeCell ref="FJU387:FKB387"/>
    <mergeCell ref="FKC387:FKJ387"/>
    <mergeCell ref="FKK387:FKR387"/>
    <mergeCell ref="FKS387:FKZ387"/>
    <mergeCell ref="FLA387:FLH387"/>
    <mergeCell ref="FLI387:FLP387"/>
    <mergeCell ref="FLQ387:FLX387"/>
    <mergeCell ref="FLY387:FMF387"/>
    <mergeCell ref="FGS387:FGZ387"/>
    <mergeCell ref="FHA387:FHH387"/>
    <mergeCell ref="FHI387:FHP387"/>
    <mergeCell ref="FHQ387:FHX387"/>
    <mergeCell ref="FHY387:FIF387"/>
    <mergeCell ref="FIG387:FIN387"/>
    <mergeCell ref="FIO387:FIV387"/>
    <mergeCell ref="FIW387:FJD387"/>
    <mergeCell ref="FJE387:FJL387"/>
    <mergeCell ref="FDY387:FEF387"/>
    <mergeCell ref="FEG387:FEN387"/>
    <mergeCell ref="FEO387:FEV387"/>
    <mergeCell ref="FEW387:FFD387"/>
    <mergeCell ref="FFE387:FFL387"/>
    <mergeCell ref="FFM387:FFT387"/>
    <mergeCell ref="FFU387:FGB387"/>
    <mergeCell ref="FGC387:FGJ387"/>
    <mergeCell ref="FGK387:FGR387"/>
    <mergeCell ref="FBE387:FBL387"/>
    <mergeCell ref="FBM387:FBT387"/>
    <mergeCell ref="FBU387:FCB387"/>
    <mergeCell ref="FCC387:FCJ387"/>
    <mergeCell ref="FCK387:FCR387"/>
    <mergeCell ref="FCS387:FCZ387"/>
    <mergeCell ref="FDA387:FDH387"/>
    <mergeCell ref="FDI387:FDP387"/>
    <mergeCell ref="FDQ387:FDX387"/>
    <mergeCell ref="EYK387:EYR387"/>
    <mergeCell ref="EYS387:EYZ387"/>
    <mergeCell ref="EZA387:EZH387"/>
    <mergeCell ref="EZI387:EZP387"/>
    <mergeCell ref="EZQ387:EZX387"/>
    <mergeCell ref="EZY387:FAF387"/>
    <mergeCell ref="FAG387:FAN387"/>
    <mergeCell ref="FAO387:FAV387"/>
    <mergeCell ref="FAW387:FBD387"/>
    <mergeCell ref="EVQ387:EVX387"/>
    <mergeCell ref="EVY387:EWF387"/>
    <mergeCell ref="EWG387:EWN387"/>
    <mergeCell ref="EWO387:EWV387"/>
    <mergeCell ref="EWW387:EXD387"/>
    <mergeCell ref="EXE387:EXL387"/>
    <mergeCell ref="EXM387:EXT387"/>
    <mergeCell ref="EXU387:EYB387"/>
    <mergeCell ref="EYC387:EYJ387"/>
    <mergeCell ref="ESW387:ETD387"/>
    <mergeCell ref="ETE387:ETL387"/>
    <mergeCell ref="ETM387:ETT387"/>
    <mergeCell ref="ETU387:EUB387"/>
    <mergeCell ref="EUC387:EUJ387"/>
    <mergeCell ref="EUK387:EUR387"/>
    <mergeCell ref="EUS387:EUZ387"/>
    <mergeCell ref="EVA387:EVH387"/>
    <mergeCell ref="EVI387:EVP387"/>
    <mergeCell ref="EQC387:EQJ387"/>
    <mergeCell ref="EQK387:EQR387"/>
    <mergeCell ref="EQS387:EQZ387"/>
    <mergeCell ref="ERA387:ERH387"/>
    <mergeCell ref="ERI387:ERP387"/>
    <mergeCell ref="ERQ387:ERX387"/>
    <mergeCell ref="ERY387:ESF387"/>
    <mergeCell ref="ESG387:ESN387"/>
    <mergeCell ref="ESO387:ESV387"/>
    <mergeCell ref="ENI387:ENP387"/>
    <mergeCell ref="ENQ387:ENX387"/>
    <mergeCell ref="ENY387:EOF387"/>
    <mergeCell ref="EOG387:EON387"/>
    <mergeCell ref="EOO387:EOV387"/>
    <mergeCell ref="EOW387:EPD387"/>
    <mergeCell ref="EPE387:EPL387"/>
    <mergeCell ref="EPM387:EPT387"/>
    <mergeCell ref="EPU387:EQB387"/>
    <mergeCell ref="EKO387:EKV387"/>
    <mergeCell ref="EKW387:ELD387"/>
    <mergeCell ref="ELE387:ELL387"/>
    <mergeCell ref="ELM387:ELT387"/>
    <mergeCell ref="ELU387:EMB387"/>
    <mergeCell ref="EMC387:EMJ387"/>
    <mergeCell ref="EMK387:EMR387"/>
    <mergeCell ref="EMS387:EMZ387"/>
    <mergeCell ref="ENA387:ENH387"/>
    <mergeCell ref="EHU387:EIB387"/>
    <mergeCell ref="EIC387:EIJ387"/>
    <mergeCell ref="EIK387:EIR387"/>
    <mergeCell ref="EIS387:EIZ387"/>
    <mergeCell ref="EJA387:EJH387"/>
    <mergeCell ref="EJI387:EJP387"/>
    <mergeCell ref="EJQ387:EJX387"/>
    <mergeCell ref="EJY387:EKF387"/>
    <mergeCell ref="EKG387:EKN387"/>
    <mergeCell ref="EFA387:EFH387"/>
    <mergeCell ref="EFI387:EFP387"/>
    <mergeCell ref="EFQ387:EFX387"/>
    <mergeCell ref="EFY387:EGF387"/>
    <mergeCell ref="EGG387:EGN387"/>
    <mergeCell ref="EGO387:EGV387"/>
    <mergeCell ref="EGW387:EHD387"/>
    <mergeCell ref="EHE387:EHL387"/>
    <mergeCell ref="EHM387:EHT387"/>
    <mergeCell ref="ECG387:ECN387"/>
    <mergeCell ref="ECO387:ECV387"/>
    <mergeCell ref="ECW387:EDD387"/>
    <mergeCell ref="EDE387:EDL387"/>
    <mergeCell ref="EDM387:EDT387"/>
    <mergeCell ref="EDU387:EEB387"/>
    <mergeCell ref="EEC387:EEJ387"/>
    <mergeCell ref="EEK387:EER387"/>
    <mergeCell ref="EES387:EEZ387"/>
    <mergeCell ref="DZM387:DZT387"/>
    <mergeCell ref="DZU387:EAB387"/>
    <mergeCell ref="EAC387:EAJ387"/>
    <mergeCell ref="EAK387:EAR387"/>
    <mergeCell ref="EAS387:EAZ387"/>
    <mergeCell ref="EBA387:EBH387"/>
    <mergeCell ref="EBI387:EBP387"/>
    <mergeCell ref="EBQ387:EBX387"/>
    <mergeCell ref="EBY387:ECF387"/>
    <mergeCell ref="DWS387:DWZ387"/>
    <mergeCell ref="DXA387:DXH387"/>
    <mergeCell ref="DXI387:DXP387"/>
    <mergeCell ref="DXQ387:DXX387"/>
    <mergeCell ref="DXY387:DYF387"/>
    <mergeCell ref="DYG387:DYN387"/>
    <mergeCell ref="DYO387:DYV387"/>
    <mergeCell ref="DYW387:DZD387"/>
    <mergeCell ref="DZE387:DZL387"/>
    <mergeCell ref="DTY387:DUF387"/>
    <mergeCell ref="DUG387:DUN387"/>
    <mergeCell ref="DUO387:DUV387"/>
    <mergeCell ref="DUW387:DVD387"/>
    <mergeCell ref="DVE387:DVL387"/>
    <mergeCell ref="DVM387:DVT387"/>
    <mergeCell ref="DVU387:DWB387"/>
    <mergeCell ref="DWC387:DWJ387"/>
    <mergeCell ref="DWK387:DWR387"/>
    <mergeCell ref="DRE387:DRL387"/>
    <mergeCell ref="DRM387:DRT387"/>
    <mergeCell ref="DRU387:DSB387"/>
    <mergeCell ref="DSC387:DSJ387"/>
    <mergeCell ref="DSK387:DSR387"/>
    <mergeCell ref="DSS387:DSZ387"/>
    <mergeCell ref="DTA387:DTH387"/>
    <mergeCell ref="DTI387:DTP387"/>
    <mergeCell ref="DTQ387:DTX387"/>
    <mergeCell ref="DOK387:DOR387"/>
    <mergeCell ref="DOS387:DOZ387"/>
    <mergeCell ref="DPA387:DPH387"/>
    <mergeCell ref="DPI387:DPP387"/>
    <mergeCell ref="DPQ387:DPX387"/>
    <mergeCell ref="DPY387:DQF387"/>
    <mergeCell ref="DQG387:DQN387"/>
    <mergeCell ref="DQO387:DQV387"/>
    <mergeCell ref="DQW387:DRD387"/>
    <mergeCell ref="DLQ387:DLX387"/>
    <mergeCell ref="DLY387:DMF387"/>
    <mergeCell ref="DMG387:DMN387"/>
    <mergeCell ref="DMO387:DMV387"/>
    <mergeCell ref="DMW387:DND387"/>
    <mergeCell ref="DNE387:DNL387"/>
    <mergeCell ref="DNM387:DNT387"/>
    <mergeCell ref="DNU387:DOB387"/>
    <mergeCell ref="DOC387:DOJ387"/>
    <mergeCell ref="DIW387:DJD387"/>
    <mergeCell ref="DJE387:DJL387"/>
    <mergeCell ref="DJM387:DJT387"/>
    <mergeCell ref="DJU387:DKB387"/>
    <mergeCell ref="DKC387:DKJ387"/>
    <mergeCell ref="DKK387:DKR387"/>
    <mergeCell ref="DKS387:DKZ387"/>
    <mergeCell ref="DLA387:DLH387"/>
    <mergeCell ref="DLI387:DLP387"/>
    <mergeCell ref="DGC387:DGJ387"/>
    <mergeCell ref="DGK387:DGR387"/>
    <mergeCell ref="DGS387:DGZ387"/>
    <mergeCell ref="DHA387:DHH387"/>
    <mergeCell ref="DHI387:DHP387"/>
    <mergeCell ref="DHQ387:DHX387"/>
    <mergeCell ref="DHY387:DIF387"/>
    <mergeCell ref="DIG387:DIN387"/>
    <mergeCell ref="DIO387:DIV387"/>
    <mergeCell ref="DDI387:DDP387"/>
    <mergeCell ref="DDQ387:DDX387"/>
    <mergeCell ref="DDY387:DEF387"/>
    <mergeCell ref="DEG387:DEN387"/>
    <mergeCell ref="DEO387:DEV387"/>
    <mergeCell ref="DEW387:DFD387"/>
    <mergeCell ref="DFE387:DFL387"/>
    <mergeCell ref="DFM387:DFT387"/>
    <mergeCell ref="DFU387:DGB387"/>
    <mergeCell ref="DAO387:DAV387"/>
    <mergeCell ref="DAW387:DBD387"/>
    <mergeCell ref="DBE387:DBL387"/>
    <mergeCell ref="DBM387:DBT387"/>
    <mergeCell ref="DBU387:DCB387"/>
    <mergeCell ref="DCC387:DCJ387"/>
    <mergeCell ref="DCK387:DCR387"/>
    <mergeCell ref="DCS387:DCZ387"/>
    <mergeCell ref="DDA387:DDH387"/>
    <mergeCell ref="CXU387:CYB387"/>
    <mergeCell ref="CYC387:CYJ387"/>
    <mergeCell ref="CYK387:CYR387"/>
    <mergeCell ref="CYS387:CYZ387"/>
    <mergeCell ref="CZA387:CZH387"/>
    <mergeCell ref="CZI387:CZP387"/>
    <mergeCell ref="CZQ387:CZX387"/>
    <mergeCell ref="CZY387:DAF387"/>
    <mergeCell ref="DAG387:DAN387"/>
    <mergeCell ref="CVA387:CVH387"/>
    <mergeCell ref="CVI387:CVP387"/>
    <mergeCell ref="CVQ387:CVX387"/>
    <mergeCell ref="CVY387:CWF387"/>
    <mergeCell ref="CWG387:CWN387"/>
    <mergeCell ref="CWO387:CWV387"/>
    <mergeCell ref="CWW387:CXD387"/>
    <mergeCell ref="CXE387:CXL387"/>
    <mergeCell ref="CXM387:CXT387"/>
    <mergeCell ref="CSG387:CSN387"/>
    <mergeCell ref="CSO387:CSV387"/>
    <mergeCell ref="CSW387:CTD387"/>
    <mergeCell ref="CTE387:CTL387"/>
    <mergeCell ref="CTM387:CTT387"/>
    <mergeCell ref="CTU387:CUB387"/>
    <mergeCell ref="CUC387:CUJ387"/>
    <mergeCell ref="CUK387:CUR387"/>
    <mergeCell ref="CUS387:CUZ387"/>
    <mergeCell ref="CPM387:CPT387"/>
    <mergeCell ref="CPU387:CQB387"/>
    <mergeCell ref="CQC387:CQJ387"/>
    <mergeCell ref="CQK387:CQR387"/>
    <mergeCell ref="CQS387:CQZ387"/>
    <mergeCell ref="CRA387:CRH387"/>
    <mergeCell ref="CRI387:CRP387"/>
    <mergeCell ref="CRQ387:CRX387"/>
    <mergeCell ref="CRY387:CSF387"/>
    <mergeCell ref="CMS387:CMZ387"/>
    <mergeCell ref="CNA387:CNH387"/>
    <mergeCell ref="CNI387:CNP387"/>
    <mergeCell ref="CNQ387:CNX387"/>
    <mergeCell ref="CNY387:COF387"/>
    <mergeCell ref="COG387:CON387"/>
    <mergeCell ref="COO387:COV387"/>
    <mergeCell ref="COW387:CPD387"/>
    <mergeCell ref="CPE387:CPL387"/>
    <mergeCell ref="CJY387:CKF387"/>
    <mergeCell ref="CKG387:CKN387"/>
    <mergeCell ref="CKO387:CKV387"/>
    <mergeCell ref="CKW387:CLD387"/>
    <mergeCell ref="CLE387:CLL387"/>
    <mergeCell ref="CLM387:CLT387"/>
    <mergeCell ref="CLU387:CMB387"/>
    <mergeCell ref="CMC387:CMJ387"/>
    <mergeCell ref="CMK387:CMR387"/>
    <mergeCell ref="CHE387:CHL387"/>
    <mergeCell ref="CHM387:CHT387"/>
    <mergeCell ref="CHU387:CIB387"/>
    <mergeCell ref="CIC387:CIJ387"/>
    <mergeCell ref="CIK387:CIR387"/>
    <mergeCell ref="CIS387:CIZ387"/>
    <mergeCell ref="CJA387:CJH387"/>
    <mergeCell ref="CJI387:CJP387"/>
    <mergeCell ref="CJQ387:CJX387"/>
    <mergeCell ref="CEK387:CER387"/>
    <mergeCell ref="CES387:CEZ387"/>
    <mergeCell ref="CFA387:CFH387"/>
    <mergeCell ref="CFI387:CFP387"/>
    <mergeCell ref="CFQ387:CFX387"/>
    <mergeCell ref="CFY387:CGF387"/>
    <mergeCell ref="CGG387:CGN387"/>
    <mergeCell ref="CGO387:CGV387"/>
    <mergeCell ref="CGW387:CHD387"/>
    <mergeCell ref="CBQ387:CBX387"/>
    <mergeCell ref="CBY387:CCF387"/>
    <mergeCell ref="CCG387:CCN387"/>
    <mergeCell ref="CCO387:CCV387"/>
    <mergeCell ref="CCW387:CDD387"/>
    <mergeCell ref="CDE387:CDL387"/>
    <mergeCell ref="CDM387:CDT387"/>
    <mergeCell ref="CDU387:CEB387"/>
    <mergeCell ref="CEC387:CEJ387"/>
    <mergeCell ref="BYW387:BZD387"/>
    <mergeCell ref="BZE387:BZL387"/>
    <mergeCell ref="BZM387:BZT387"/>
    <mergeCell ref="BZU387:CAB387"/>
    <mergeCell ref="CAC387:CAJ387"/>
    <mergeCell ref="CAK387:CAR387"/>
    <mergeCell ref="CAS387:CAZ387"/>
    <mergeCell ref="CBA387:CBH387"/>
    <mergeCell ref="CBI387:CBP387"/>
    <mergeCell ref="BWC387:BWJ387"/>
    <mergeCell ref="BWK387:BWR387"/>
    <mergeCell ref="BWS387:BWZ387"/>
    <mergeCell ref="BXA387:BXH387"/>
    <mergeCell ref="BXI387:BXP387"/>
    <mergeCell ref="BXQ387:BXX387"/>
    <mergeCell ref="BXY387:BYF387"/>
    <mergeCell ref="BYG387:BYN387"/>
    <mergeCell ref="BYO387:BYV387"/>
    <mergeCell ref="BTI387:BTP387"/>
    <mergeCell ref="BTQ387:BTX387"/>
    <mergeCell ref="BTY387:BUF387"/>
    <mergeCell ref="BUG387:BUN387"/>
    <mergeCell ref="BUO387:BUV387"/>
    <mergeCell ref="BUW387:BVD387"/>
    <mergeCell ref="BVE387:BVL387"/>
    <mergeCell ref="BVM387:BVT387"/>
    <mergeCell ref="BVU387:BWB387"/>
    <mergeCell ref="BQO387:BQV387"/>
    <mergeCell ref="BQW387:BRD387"/>
    <mergeCell ref="BRE387:BRL387"/>
    <mergeCell ref="BRM387:BRT387"/>
    <mergeCell ref="BRU387:BSB387"/>
    <mergeCell ref="BSC387:BSJ387"/>
    <mergeCell ref="BSK387:BSR387"/>
    <mergeCell ref="BSS387:BSZ387"/>
    <mergeCell ref="BTA387:BTH387"/>
    <mergeCell ref="BNU387:BOB387"/>
    <mergeCell ref="BOC387:BOJ387"/>
    <mergeCell ref="BOK387:BOR387"/>
    <mergeCell ref="BOS387:BOZ387"/>
    <mergeCell ref="BPA387:BPH387"/>
    <mergeCell ref="BPI387:BPP387"/>
    <mergeCell ref="BPQ387:BPX387"/>
    <mergeCell ref="BPY387:BQF387"/>
    <mergeCell ref="BQG387:BQN387"/>
    <mergeCell ref="BLA387:BLH387"/>
    <mergeCell ref="BLI387:BLP387"/>
    <mergeCell ref="BLQ387:BLX387"/>
    <mergeCell ref="BLY387:BMF387"/>
    <mergeCell ref="BMG387:BMN387"/>
    <mergeCell ref="BMO387:BMV387"/>
    <mergeCell ref="BMW387:BND387"/>
    <mergeCell ref="BNE387:BNL387"/>
    <mergeCell ref="BNM387:BNT387"/>
    <mergeCell ref="BIG387:BIN387"/>
    <mergeCell ref="BIO387:BIV387"/>
    <mergeCell ref="BIW387:BJD387"/>
    <mergeCell ref="BJE387:BJL387"/>
    <mergeCell ref="BJM387:BJT387"/>
    <mergeCell ref="BJU387:BKB387"/>
    <mergeCell ref="BKC387:BKJ387"/>
    <mergeCell ref="BKK387:BKR387"/>
    <mergeCell ref="BKS387:BKZ387"/>
    <mergeCell ref="BFM387:BFT387"/>
    <mergeCell ref="BFU387:BGB387"/>
    <mergeCell ref="BGC387:BGJ387"/>
    <mergeCell ref="BGK387:BGR387"/>
    <mergeCell ref="BGS387:BGZ387"/>
    <mergeCell ref="BHA387:BHH387"/>
    <mergeCell ref="BHI387:BHP387"/>
    <mergeCell ref="BHQ387:BHX387"/>
    <mergeCell ref="BHY387:BIF387"/>
    <mergeCell ref="BCS387:BCZ387"/>
    <mergeCell ref="BDA387:BDH387"/>
    <mergeCell ref="BDI387:BDP387"/>
    <mergeCell ref="BDQ387:BDX387"/>
    <mergeCell ref="BDY387:BEF387"/>
    <mergeCell ref="BEG387:BEN387"/>
    <mergeCell ref="BEO387:BEV387"/>
    <mergeCell ref="BEW387:BFD387"/>
    <mergeCell ref="BFE387:BFL387"/>
    <mergeCell ref="AZY387:BAF387"/>
    <mergeCell ref="BAG387:BAN387"/>
    <mergeCell ref="BAO387:BAV387"/>
    <mergeCell ref="BAW387:BBD387"/>
    <mergeCell ref="BBE387:BBL387"/>
    <mergeCell ref="BBM387:BBT387"/>
    <mergeCell ref="BBU387:BCB387"/>
    <mergeCell ref="BCC387:BCJ387"/>
    <mergeCell ref="BCK387:BCR387"/>
    <mergeCell ref="AXE387:AXL387"/>
    <mergeCell ref="AXM387:AXT387"/>
    <mergeCell ref="AXU387:AYB387"/>
    <mergeCell ref="AYC387:AYJ387"/>
    <mergeCell ref="AYK387:AYR387"/>
    <mergeCell ref="AYS387:AYZ387"/>
    <mergeCell ref="AZA387:AZH387"/>
    <mergeCell ref="AZI387:AZP387"/>
    <mergeCell ref="AZQ387:AZX387"/>
    <mergeCell ref="AUK387:AUR387"/>
    <mergeCell ref="AUS387:AUZ387"/>
    <mergeCell ref="AVA387:AVH387"/>
    <mergeCell ref="AVI387:AVP387"/>
    <mergeCell ref="AVQ387:AVX387"/>
    <mergeCell ref="AVY387:AWF387"/>
    <mergeCell ref="AWG387:AWN387"/>
    <mergeCell ref="AWO387:AWV387"/>
    <mergeCell ref="AWW387:AXD387"/>
    <mergeCell ref="ARQ387:ARX387"/>
    <mergeCell ref="ARY387:ASF387"/>
    <mergeCell ref="ASG387:ASN387"/>
    <mergeCell ref="ASO387:ASV387"/>
    <mergeCell ref="ASW387:ATD387"/>
    <mergeCell ref="ATE387:ATL387"/>
    <mergeCell ref="ATM387:ATT387"/>
    <mergeCell ref="ATU387:AUB387"/>
    <mergeCell ref="AUC387:AUJ387"/>
    <mergeCell ref="AOW387:APD387"/>
    <mergeCell ref="APE387:APL387"/>
    <mergeCell ref="APM387:APT387"/>
    <mergeCell ref="APU387:AQB387"/>
    <mergeCell ref="AQC387:AQJ387"/>
    <mergeCell ref="AQK387:AQR387"/>
    <mergeCell ref="AQS387:AQZ387"/>
    <mergeCell ref="ARA387:ARH387"/>
    <mergeCell ref="ARI387:ARP387"/>
    <mergeCell ref="AMC387:AMJ387"/>
    <mergeCell ref="AMK387:AMR387"/>
    <mergeCell ref="AMS387:AMZ387"/>
    <mergeCell ref="ANA387:ANH387"/>
    <mergeCell ref="ANI387:ANP387"/>
    <mergeCell ref="ANQ387:ANX387"/>
    <mergeCell ref="ANY387:AOF387"/>
    <mergeCell ref="AOG387:AON387"/>
    <mergeCell ref="AOO387:AOV387"/>
    <mergeCell ref="AJI387:AJP387"/>
    <mergeCell ref="AJQ387:AJX387"/>
    <mergeCell ref="AJY387:AKF387"/>
    <mergeCell ref="AKG387:AKN387"/>
    <mergeCell ref="AKO387:AKV387"/>
    <mergeCell ref="AKW387:ALD387"/>
    <mergeCell ref="ALE387:ALL387"/>
    <mergeCell ref="ALM387:ALT387"/>
    <mergeCell ref="ALU387:AMB387"/>
    <mergeCell ref="AGO387:AGV387"/>
    <mergeCell ref="AGW387:AHD387"/>
    <mergeCell ref="AHE387:AHL387"/>
    <mergeCell ref="AHM387:AHT387"/>
    <mergeCell ref="AHU387:AIB387"/>
    <mergeCell ref="AIC387:AIJ387"/>
    <mergeCell ref="AIK387:AIR387"/>
    <mergeCell ref="AIS387:AIZ387"/>
    <mergeCell ref="AJA387:AJH387"/>
    <mergeCell ref="ADU387:AEB387"/>
    <mergeCell ref="AEC387:AEJ387"/>
    <mergeCell ref="AEK387:AER387"/>
    <mergeCell ref="AES387:AEZ387"/>
    <mergeCell ref="AFA387:AFH387"/>
    <mergeCell ref="AFI387:AFP387"/>
    <mergeCell ref="AFQ387:AFX387"/>
    <mergeCell ref="AFY387:AGF387"/>
    <mergeCell ref="AGG387:AGN387"/>
    <mergeCell ref="ABA387:ABH387"/>
    <mergeCell ref="ABI387:ABP387"/>
    <mergeCell ref="ABQ387:ABX387"/>
    <mergeCell ref="ABY387:ACF387"/>
    <mergeCell ref="ACG387:ACN387"/>
    <mergeCell ref="ACO387:ACV387"/>
    <mergeCell ref="ACW387:ADD387"/>
    <mergeCell ref="ADE387:ADL387"/>
    <mergeCell ref="ADM387:ADT387"/>
    <mergeCell ref="YG387:YN387"/>
    <mergeCell ref="YO387:YV387"/>
    <mergeCell ref="YW387:ZD387"/>
    <mergeCell ref="ZE387:ZL387"/>
    <mergeCell ref="ZM387:ZT387"/>
    <mergeCell ref="ZU387:AAB387"/>
    <mergeCell ref="AAC387:AAJ387"/>
    <mergeCell ref="AAK387:AAR387"/>
    <mergeCell ref="AAS387:AAZ387"/>
    <mergeCell ref="VM387:VT387"/>
    <mergeCell ref="VU387:WB387"/>
    <mergeCell ref="WC387:WJ387"/>
    <mergeCell ref="WK387:WR387"/>
    <mergeCell ref="WS387:WZ387"/>
    <mergeCell ref="XA387:XH387"/>
    <mergeCell ref="XI387:XP387"/>
    <mergeCell ref="XQ387:XX387"/>
    <mergeCell ref="XY387:YF387"/>
    <mergeCell ref="SS387:SZ387"/>
    <mergeCell ref="TA387:TH387"/>
    <mergeCell ref="TI387:TP387"/>
    <mergeCell ref="TQ387:TX387"/>
    <mergeCell ref="TY387:UF387"/>
    <mergeCell ref="UG387:UN387"/>
    <mergeCell ref="UO387:UV387"/>
    <mergeCell ref="UW387:VD387"/>
    <mergeCell ref="VE387:VL387"/>
    <mergeCell ref="PY387:QF387"/>
    <mergeCell ref="QG387:QN387"/>
    <mergeCell ref="QO387:QV387"/>
    <mergeCell ref="QW387:RD387"/>
    <mergeCell ref="RE387:RL387"/>
    <mergeCell ref="RM387:RT387"/>
    <mergeCell ref="RU387:SB387"/>
    <mergeCell ref="SC387:SJ387"/>
    <mergeCell ref="SK387:SR387"/>
    <mergeCell ref="NE387:NL387"/>
    <mergeCell ref="NM387:NT387"/>
    <mergeCell ref="NU387:OB387"/>
    <mergeCell ref="OC387:OJ387"/>
    <mergeCell ref="OK387:OR387"/>
    <mergeCell ref="OS387:OZ387"/>
    <mergeCell ref="PA387:PH387"/>
    <mergeCell ref="PI387:PP387"/>
    <mergeCell ref="PQ387:PX387"/>
    <mergeCell ref="KK387:KR387"/>
    <mergeCell ref="KS387:KZ387"/>
    <mergeCell ref="LA387:LH387"/>
    <mergeCell ref="LI387:LP387"/>
    <mergeCell ref="LQ387:LX387"/>
    <mergeCell ref="LY387:MF387"/>
    <mergeCell ref="MG387:MN387"/>
    <mergeCell ref="MO387:MV387"/>
    <mergeCell ref="MW387:ND387"/>
    <mergeCell ref="HQ387:HX387"/>
    <mergeCell ref="HY387:IF387"/>
    <mergeCell ref="IG387:IN387"/>
    <mergeCell ref="IO387:IV387"/>
    <mergeCell ref="IW387:JD387"/>
    <mergeCell ref="JE387:JL387"/>
    <mergeCell ref="JM387:JT387"/>
    <mergeCell ref="JU387:KB387"/>
    <mergeCell ref="KC387:KJ387"/>
    <mergeCell ref="EW387:FD387"/>
    <mergeCell ref="FE387:FL387"/>
    <mergeCell ref="FM387:FT387"/>
    <mergeCell ref="FU387:GB387"/>
    <mergeCell ref="GC387:GJ387"/>
    <mergeCell ref="GK387:GR387"/>
    <mergeCell ref="GS387:GZ387"/>
    <mergeCell ref="HA387:HH387"/>
    <mergeCell ref="HI387:HP387"/>
    <mergeCell ref="CC387:CJ387"/>
    <mergeCell ref="CK387:CR387"/>
    <mergeCell ref="CS387:CZ387"/>
    <mergeCell ref="DA387:DH387"/>
    <mergeCell ref="DI387:DP387"/>
    <mergeCell ref="DQ387:DX387"/>
    <mergeCell ref="DY387:EF387"/>
    <mergeCell ref="EG387:EN387"/>
    <mergeCell ref="EO387:EV387"/>
    <mergeCell ref="A387:H387"/>
    <mergeCell ref="Q387:X387"/>
    <mergeCell ref="Y387:AF387"/>
    <mergeCell ref="AG387:AN387"/>
    <mergeCell ref="AO387:AV387"/>
    <mergeCell ref="AW387:BD387"/>
    <mergeCell ref="BE387:BL387"/>
    <mergeCell ref="BM387:BT387"/>
    <mergeCell ref="BU387:CB387"/>
    <mergeCell ref="XDY382:XEF382"/>
    <mergeCell ref="XEG382:XEN382"/>
    <mergeCell ref="XEO382:XEV382"/>
    <mergeCell ref="XEW382:XFD382"/>
    <mergeCell ref="G383:H386"/>
    <mergeCell ref="XBE382:XBL382"/>
    <mergeCell ref="XBM382:XBT382"/>
    <mergeCell ref="XBU382:XCB382"/>
    <mergeCell ref="XCC382:XCJ382"/>
    <mergeCell ref="XCK382:XCR382"/>
    <mergeCell ref="XCS382:XCZ382"/>
    <mergeCell ref="XDA382:XDH382"/>
    <mergeCell ref="XDI382:XDP382"/>
    <mergeCell ref="XDQ382:XDX382"/>
    <mergeCell ref="WYK382:WYR382"/>
    <mergeCell ref="WYS382:WYZ382"/>
    <mergeCell ref="WZA382:WZH382"/>
    <mergeCell ref="WZI382:WZP382"/>
    <mergeCell ref="WZQ382:WZX382"/>
    <mergeCell ref="WZY382:XAF382"/>
    <mergeCell ref="XAG382:XAN382"/>
    <mergeCell ref="XAO382:XAV382"/>
    <mergeCell ref="XAW382:XBD382"/>
    <mergeCell ref="WVQ382:WVX382"/>
    <mergeCell ref="WVY382:WWF382"/>
    <mergeCell ref="WWG382:WWN382"/>
    <mergeCell ref="WWO382:WWV382"/>
    <mergeCell ref="WWW382:WXD382"/>
    <mergeCell ref="WXE382:WXL382"/>
    <mergeCell ref="WXM382:WXT382"/>
    <mergeCell ref="WXU382:WYB382"/>
    <mergeCell ref="WYC382:WYJ382"/>
    <mergeCell ref="WSW382:WTD382"/>
    <mergeCell ref="WTE382:WTL382"/>
    <mergeCell ref="WTM382:WTT382"/>
    <mergeCell ref="WTU382:WUB382"/>
    <mergeCell ref="WUC382:WUJ382"/>
    <mergeCell ref="WUK382:WUR382"/>
    <mergeCell ref="WUS382:WUZ382"/>
    <mergeCell ref="WVA382:WVH382"/>
    <mergeCell ref="WVI382:WVP382"/>
    <mergeCell ref="WQC382:WQJ382"/>
    <mergeCell ref="WQK382:WQR382"/>
    <mergeCell ref="WQS382:WQZ382"/>
    <mergeCell ref="WRA382:WRH382"/>
    <mergeCell ref="WRI382:WRP382"/>
    <mergeCell ref="WRQ382:WRX382"/>
    <mergeCell ref="WRY382:WSF382"/>
    <mergeCell ref="WSG382:WSN382"/>
    <mergeCell ref="WSO382:WSV382"/>
    <mergeCell ref="WNI382:WNP382"/>
    <mergeCell ref="WNQ382:WNX382"/>
    <mergeCell ref="WNY382:WOF382"/>
    <mergeCell ref="WOG382:WON382"/>
    <mergeCell ref="WOO382:WOV382"/>
    <mergeCell ref="WOW382:WPD382"/>
    <mergeCell ref="WPE382:WPL382"/>
    <mergeCell ref="WPM382:WPT382"/>
    <mergeCell ref="WPU382:WQB382"/>
    <mergeCell ref="WKO382:WKV382"/>
    <mergeCell ref="WKW382:WLD382"/>
    <mergeCell ref="WLE382:WLL382"/>
    <mergeCell ref="WLM382:WLT382"/>
    <mergeCell ref="WLU382:WMB382"/>
    <mergeCell ref="WMC382:WMJ382"/>
    <mergeCell ref="WMK382:WMR382"/>
    <mergeCell ref="WMS382:WMZ382"/>
    <mergeCell ref="WNA382:WNH382"/>
    <mergeCell ref="WHU382:WIB382"/>
    <mergeCell ref="WIC382:WIJ382"/>
    <mergeCell ref="WIK382:WIR382"/>
    <mergeCell ref="WIS382:WIZ382"/>
    <mergeCell ref="WJA382:WJH382"/>
    <mergeCell ref="WJI382:WJP382"/>
    <mergeCell ref="WJQ382:WJX382"/>
    <mergeCell ref="WJY382:WKF382"/>
    <mergeCell ref="WKG382:WKN382"/>
    <mergeCell ref="WFA382:WFH382"/>
    <mergeCell ref="WFI382:WFP382"/>
    <mergeCell ref="WFQ382:WFX382"/>
    <mergeCell ref="WFY382:WGF382"/>
    <mergeCell ref="WGG382:WGN382"/>
    <mergeCell ref="WGO382:WGV382"/>
    <mergeCell ref="WGW382:WHD382"/>
    <mergeCell ref="WHE382:WHL382"/>
    <mergeCell ref="WHM382:WHT382"/>
    <mergeCell ref="WCG382:WCN382"/>
    <mergeCell ref="WCO382:WCV382"/>
    <mergeCell ref="WCW382:WDD382"/>
    <mergeCell ref="WDE382:WDL382"/>
    <mergeCell ref="WDM382:WDT382"/>
    <mergeCell ref="WDU382:WEB382"/>
    <mergeCell ref="WEC382:WEJ382"/>
    <mergeCell ref="WEK382:WER382"/>
    <mergeCell ref="WES382:WEZ382"/>
    <mergeCell ref="VZM382:VZT382"/>
    <mergeCell ref="VZU382:WAB382"/>
    <mergeCell ref="WAC382:WAJ382"/>
    <mergeCell ref="WAK382:WAR382"/>
    <mergeCell ref="WAS382:WAZ382"/>
    <mergeCell ref="WBA382:WBH382"/>
    <mergeCell ref="WBI382:WBP382"/>
    <mergeCell ref="WBQ382:WBX382"/>
    <mergeCell ref="WBY382:WCF382"/>
    <mergeCell ref="VWS382:VWZ382"/>
    <mergeCell ref="VXA382:VXH382"/>
    <mergeCell ref="VXI382:VXP382"/>
    <mergeCell ref="VXQ382:VXX382"/>
    <mergeCell ref="VXY382:VYF382"/>
    <mergeCell ref="VYG382:VYN382"/>
    <mergeCell ref="VYO382:VYV382"/>
    <mergeCell ref="VYW382:VZD382"/>
    <mergeCell ref="VZE382:VZL382"/>
    <mergeCell ref="VTY382:VUF382"/>
    <mergeCell ref="VUG382:VUN382"/>
    <mergeCell ref="VUO382:VUV382"/>
    <mergeCell ref="VUW382:VVD382"/>
    <mergeCell ref="VVE382:VVL382"/>
    <mergeCell ref="VVM382:VVT382"/>
    <mergeCell ref="VVU382:VWB382"/>
    <mergeCell ref="VWC382:VWJ382"/>
    <mergeCell ref="VWK382:VWR382"/>
    <mergeCell ref="VRE382:VRL382"/>
    <mergeCell ref="VRM382:VRT382"/>
    <mergeCell ref="VRU382:VSB382"/>
    <mergeCell ref="VSC382:VSJ382"/>
    <mergeCell ref="VSK382:VSR382"/>
    <mergeCell ref="VSS382:VSZ382"/>
    <mergeCell ref="VTA382:VTH382"/>
    <mergeCell ref="VTI382:VTP382"/>
    <mergeCell ref="VTQ382:VTX382"/>
    <mergeCell ref="VOK382:VOR382"/>
    <mergeCell ref="VOS382:VOZ382"/>
    <mergeCell ref="VPA382:VPH382"/>
    <mergeCell ref="VPI382:VPP382"/>
    <mergeCell ref="VPQ382:VPX382"/>
    <mergeCell ref="VPY382:VQF382"/>
    <mergeCell ref="VQG382:VQN382"/>
    <mergeCell ref="VQO382:VQV382"/>
    <mergeCell ref="VQW382:VRD382"/>
    <mergeCell ref="VLQ382:VLX382"/>
    <mergeCell ref="VLY382:VMF382"/>
    <mergeCell ref="VMG382:VMN382"/>
    <mergeCell ref="VMO382:VMV382"/>
    <mergeCell ref="VMW382:VND382"/>
    <mergeCell ref="VNE382:VNL382"/>
    <mergeCell ref="VNM382:VNT382"/>
    <mergeCell ref="VNU382:VOB382"/>
    <mergeCell ref="VOC382:VOJ382"/>
    <mergeCell ref="VIW382:VJD382"/>
    <mergeCell ref="VJE382:VJL382"/>
    <mergeCell ref="VJM382:VJT382"/>
    <mergeCell ref="VJU382:VKB382"/>
    <mergeCell ref="VKC382:VKJ382"/>
    <mergeCell ref="VKK382:VKR382"/>
    <mergeCell ref="VKS382:VKZ382"/>
    <mergeCell ref="VLA382:VLH382"/>
    <mergeCell ref="VLI382:VLP382"/>
    <mergeCell ref="VGC382:VGJ382"/>
    <mergeCell ref="VGK382:VGR382"/>
    <mergeCell ref="VGS382:VGZ382"/>
    <mergeCell ref="VHA382:VHH382"/>
    <mergeCell ref="VHI382:VHP382"/>
    <mergeCell ref="VHQ382:VHX382"/>
    <mergeCell ref="VHY382:VIF382"/>
    <mergeCell ref="VIG382:VIN382"/>
    <mergeCell ref="VIO382:VIV382"/>
    <mergeCell ref="VDI382:VDP382"/>
    <mergeCell ref="VDQ382:VDX382"/>
    <mergeCell ref="VDY382:VEF382"/>
    <mergeCell ref="VEG382:VEN382"/>
    <mergeCell ref="VEO382:VEV382"/>
    <mergeCell ref="VEW382:VFD382"/>
    <mergeCell ref="VFE382:VFL382"/>
    <mergeCell ref="VFM382:VFT382"/>
    <mergeCell ref="VFU382:VGB382"/>
    <mergeCell ref="VAO382:VAV382"/>
    <mergeCell ref="VAW382:VBD382"/>
    <mergeCell ref="VBE382:VBL382"/>
    <mergeCell ref="VBM382:VBT382"/>
    <mergeCell ref="VBU382:VCB382"/>
    <mergeCell ref="VCC382:VCJ382"/>
    <mergeCell ref="VCK382:VCR382"/>
    <mergeCell ref="VCS382:VCZ382"/>
    <mergeCell ref="VDA382:VDH382"/>
    <mergeCell ref="UXU382:UYB382"/>
    <mergeCell ref="UYC382:UYJ382"/>
    <mergeCell ref="UYK382:UYR382"/>
    <mergeCell ref="UYS382:UYZ382"/>
    <mergeCell ref="UZA382:UZH382"/>
    <mergeCell ref="UZI382:UZP382"/>
    <mergeCell ref="UZQ382:UZX382"/>
    <mergeCell ref="UZY382:VAF382"/>
    <mergeCell ref="VAG382:VAN382"/>
    <mergeCell ref="UVA382:UVH382"/>
    <mergeCell ref="UVI382:UVP382"/>
    <mergeCell ref="UVQ382:UVX382"/>
    <mergeCell ref="UVY382:UWF382"/>
    <mergeCell ref="UWG382:UWN382"/>
    <mergeCell ref="UWO382:UWV382"/>
    <mergeCell ref="UWW382:UXD382"/>
    <mergeCell ref="UXE382:UXL382"/>
    <mergeCell ref="UXM382:UXT382"/>
    <mergeCell ref="USG382:USN382"/>
    <mergeCell ref="USO382:USV382"/>
    <mergeCell ref="USW382:UTD382"/>
    <mergeCell ref="UTE382:UTL382"/>
    <mergeCell ref="UTM382:UTT382"/>
    <mergeCell ref="UTU382:UUB382"/>
    <mergeCell ref="UUC382:UUJ382"/>
    <mergeCell ref="UUK382:UUR382"/>
    <mergeCell ref="UUS382:UUZ382"/>
    <mergeCell ref="UPM382:UPT382"/>
    <mergeCell ref="UPU382:UQB382"/>
    <mergeCell ref="UQC382:UQJ382"/>
    <mergeCell ref="UQK382:UQR382"/>
    <mergeCell ref="UQS382:UQZ382"/>
    <mergeCell ref="URA382:URH382"/>
    <mergeCell ref="URI382:URP382"/>
    <mergeCell ref="URQ382:URX382"/>
    <mergeCell ref="URY382:USF382"/>
    <mergeCell ref="UMS382:UMZ382"/>
    <mergeCell ref="UNA382:UNH382"/>
    <mergeCell ref="UNI382:UNP382"/>
    <mergeCell ref="UNQ382:UNX382"/>
    <mergeCell ref="UNY382:UOF382"/>
    <mergeCell ref="UOG382:UON382"/>
    <mergeCell ref="UOO382:UOV382"/>
    <mergeCell ref="UOW382:UPD382"/>
    <mergeCell ref="UPE382:UPL382"/>
    <mergeCell ref="UJY382:UKF382"/>
    <mergeCell ref="UKG382:UKN382"/>
    <mergeCell ref="UKO382:UKV382"/>
    <mergeCell ref="UKW382:ULD382"/>
    <mergeCell ref="ULE382:ULL382"/>
    <mergeCell ref="ULM382:ULT382"/>
    <mergeCell ref="ULU382:UMB382"/>
    <mergeCell ref="UMC382:UMJ382"/>
    <mergeCell ref="UMK382:UMR382"/>
    <mergeCell ref="UHE382:UHL382"/>
    <mergeCell ref="UHM382:UHT382"/>
    <mergeCell ref="UHU382:UIB382"/>
    <mergeCell ref="UIC382:UIJ382"/>
    <mergeCell ref="UIK382:UIR382"/>
    <mergeCell ref="UIS382:UIZ382"/>
    <mergeCell ref="UJA382:UJH382"/>
    <mergeCell ref="UJI382:UJP382"/>
    <mergeCell ref="UJQ382:UJX382"/>
    <mergeCell ref="UEK382:UER382"/>
    <mergeCell ref="UES382:UEZ382"/>
    <mergeCell ref="UFA382:UFH382"/>
    <mergeCell ref="UFI382:UFP382"/>
    <mergeCell ref="UFQ382:UFX382"/>
    <mergeCell ref="UFY382:UGF382"/>
    <mergeCell ref="UGG382:UGN382"/>
    <mergeCell ref="UGO382:UGV382"/>
    <mergeCell ref="UGW382:UHD382"/>
    <mergeCell ref="UBQ382:UBX382"/>
    <mergeCell ref="UBY382:UCF382"/>
    <mergeCell ref="UCG382:UCN382"/>
    <mergeCell ref="UCO382:UCV382"/>
    <mergeCell ref="UCW382:UDD382"/>
    <mergeCell ref="UDE382:UDL382"/>
    <mergeCell ref="UDM382:UDT382"/>
    <mergeCell ref="UDU382:UEB382"/>
    <mergeCell ref="UEC382:UEJ382"/>
    <mergeCell ref="TYW382:TZD382"/>
    <mergeCell ref="TZE382:TZL382"/>
    <mergeCell ref="TZM382:TZT382"/>
    <mergeCell ref="TZU382:UAB382"/>
    <mergeCell ref="UAC382:UAJ382"/>
    <mergeCell ref="UAK382:UAR382"/>
    <mergeCell ref="UAS382:UAZ382"/>
    <mergeCell ref="UBA382:UBH382"/>
    <mergeCell ref="UBI382:UBP382"/>
    <mergeCell ref="TWC382:TWJ382"/>
    <mergeCell ref="TWK382:TWR382"/>
    <mergeCell ref="TWS382:TWZ382"/>
    <mergeCell ref="TXA382:TXH382"/>
    <mergeCell ref="TXI382:TXP382"/>
    <mergeCell ref="TXQ382:TXX382"/>
    <mergeCell ref="TXY382:TYF382"/>
    <mergeCell ref="TYG382:TYN382"/>
    <mergeCell ref="TYO382:TYV382"/>
    <mergeCell ref="TTI382:TTP382"/>
    <mergeCell ref="TTQ382:TTX382"/>
    <mergeCell ref="TTY382:TUF382"/>
    <mergeCell ref="TUG382:TUN382"/>
    <mergeCell ref="TUO382:TUV382"/>
    <mergeCell ref="TUW382:TVD382"/>
    <mergeCell ref="TVE382:TVL382"/>
    <mergeCell ref="TVM382:TVT382"/>
    <mergeCell ref="TVU382:TWB382"/>
    <mergeCell ref="TQO382:TQV382"/>
    <mergeCell ref="TQW382:TRD382"/>
    <mergeCell ref="TRE382:TRL382"/>
    <mergeCell ref="TRM382:TRT382"/>
    <mergeCell ref="TRU382:TSB382"/>
    <mergeCell ref="TSC382:TSJ382"/>
    <mergeCell ref="TSK382:TSR382"/>
    <mergeCell ref="TSS382:TSZ382"/>
    <mergeCell ref="TTA382:TTH382"/>
    <mergeCell ref="TNU382:TOB382"/>
    <mergeCell ref="TOC382:TOJ382"/>
    <mergeCell ref="TOK382:TOR382"/>
    <mergeCell ref="TOS382:TOZ382"/>
    <mergeCell ref="TPA382:TPH382"/>
    <mergeCell ref="TPI382:TPP382"/>
    <mergeCell ref="TPQ382:TPX382"/>
    <mergeCell ref="TPY382:TQF382"/>
    <mergeCell ref="TQG382:TQN382"/>
    <mergeCell ref="TLA382:TLH382"/>
    <mergeCell ref="TLI382:TLP382"/>
    <mergeCell ref="TLQ382:TLX382"/>
    <mergeCell ref="TLY382:TMF382"/>
    <mergeCell ref="TMG382:TMN382"/>
    <mergeCell ref="TMO382:TMV382"/>
    <mergeCell ref="TMW382:TND382"/>
    <mergeCell ref="TNE382:TNL382"/>
    <mergeCell ref="TNM382:TNT382"/>
    <mergeCell ref="TIG382:TIN382"/>
    <mergeCell ref="TIO382:TIV382"/>
    <mergeCell ref="TIW382:TJD382"/>
    <mergeCell ref="TJE382:TJL382"/>
    <mergeCell ref="TJM382:TJT382"/>
    <mergeCell ref="TJU382:TKB382"/>
    <mergeCell ref="TKC382:TKJ382"/>
    <mergeCell ref="TKK382:TKR382"/>
    <mergeCell ref="TKS382:TKZ382"/>
    <mergeCell ref="TFM382:TFT382"/>
    <mergeCell ref="TFU382:TGB382"/>
    <mergeCell ref="TGC382:TGJ382"/>
    <mergeCell ref="TGK382:TGR382"/>
    <mergeCell ref="TGS382:TGZ382"/>
    <mergeCell ref="THA382:THH382"/>
    <mergeCell ref="THI382:THP382"/>
    <mergeCell ref="THQ382:THX382"/>
    <mergeCell ref="THY382:TIF382"/>
    <mergeCell ref="TCS382:TCZ382"/>
    <mergeCell ref="TDA382:TDH382"/>
    <mergeCell ref="TDI382:TDP382"/>
    <mergeCell ref="TDQ382:TDX382"/>
    <mergeCell ref="TDY382:TEF382"/>
    <mergeCell ref="TEG382:TEN382"/>
    <mergeCell ref="TEO382:TEV382"/>
    <mergeCell ref="TEW382:TFD382"/>
    <mergeCell ref="TFE382:TFL382"/>
    <mergeCell ref="SZY382:TAF382"/>
    <mergeCell ref="TAG382:TAN382"/>
    <mergeCell ref="TAO382:TAV382"/>
    <mergeCell ref="TAW382:TBD382"/>
    <mergeCell ref="TBE382:TBL382"/>
    <mergeCell ref="TBM382:TBT382"/>
    <mergeCell ref="TBU382:TCB382"/>
    <mergeCell ref="TCC382:TCJ382"/>
    <mergeCell ref="TCK382:TCR382"/>
    <mergeCell ref="SXE382:SXL382"/>
    <mergeCell ref="SXM382:SXT382"/>
    <mergeCell ref="SXU382:SYB382"/>
    <mergeCell ref="SYC382:SYJ382"/>
    <mergeCell ref="SYK382:SYR382"/>
    <mergeCell ref="SYS382:SYZ382"/>
    <mergeCell ref="SZA382:SZH382"/>
    <mergeCell ref="SZI382:SZP382"/>
    <mergeCell ref="SZQ382:SZX382"/>
    <mergeCell ref="SUK382:SUR382"/>
    <mergeCell ref="SUS382:SUZ382"/>
    <mergeCell ref="SVA382:SVH382"/>
    <mergeCell ref="SVI382:SVP382"/>
    <mergeCell ref="SVQ382:SVX382"/>
    <mergeCell ref="SVY382:SWF382"/>
    <mergeCell ref="SWG382:SWN382"/>
    <mergeCell ref="SWO382:SWV382"/>
    <mergeCell ref="SWW382:SXD382"/>
    <mergeCell ref="SRQ382:SRX382"/>
    <mergeCell ref="SRY382:SSF382"/>
    <mergeCell ref="SSG382:SSN382"/>
    <mergeCell ref="SSO382:SSV382"/>
    <mergeCell ref="SSW382:STD382"/>
    <mergeCell ref="STE382:STL382"/>
    <mergeCell ref="STM382:STT382"/>
    <mergeCell ref="STU382:SUB382"/>
    <mergeCell ref="SUC382:SUJ382"/>
    <mergeCell ref="SOW382:SPD382"/>
    <mergeCell ref="SPE382:SPL382"/>
    <mergeCell ref="SPM382:SPT382"/>
    <mergeCell ref="SPU382:SQB382"/>
    <mergeCell ref="SQC382:SQJ382"/>
    <mergeCell ref="SQK382:SQR382"/>
    <mergeCell ref="SQS382:SQZ382"/>
    <mergeCell ref="SRA382:SRH382"/>
    <mergeCell ref="SRI382:SRP382"/>
    <mergeCell ref="SMC382:SMJ382"/>
    <mergeCell ref="SMK382:SMR382"/>
    <mergeCell ref="SMS382:SMZ382"/>
    <mergeCell ref="SNA382:SNH382"/>
    <mergeCell ref="SNI382:SNP382"/>
    <mergeCell ref="SNQ382:SNX382"/>
    <mergeCell ref="SNY382:SOF382"/>
    <mergeCell ref="SOG382:SON382"/>
    <mergeCell ref="SOO382:SOV382"/>
    <mergeCell ref="SJI382:SJP382"/>
    <mergeCell ref="SJQ382:SJX382"/>
    <mergeCell ref="SJY382:SKF382"/>
    <mergeCell ref="SKG382:SKN382"/>
    <mergeCell ref="SKO382:SKV382"/>
    <mergeCell ref="SKW382:SLD382"/>
    <mergeCell ref="SLE382:SLL382"/>
    <mergeCell ref="SLM382:SLT382"/>
    <mergeCell ref="SLU382:SMB382"/>
    <mergeCell ref="SGO382:SGV382"/>
    <mergeCell ref="SGW382:SHD382"/>
    <mergeCell ref="SHE382:SHL382"/>
    <mergeCell ref="SHM382:SHT382"/>
    <mergeCell ref="SHU382:SIB382"/>
    <mergeCell ref="SIC382:SIJ382"/>
    <mergeCell ref="SIK382:SIR382"/>
    <mergeCell ref="SIS382:SIZ382"/>
    <mergeCell ref="SJA382:SJH382"/>
    <mergeCell ref="SDU382:SEB382"/>
    <mergeCell ref="SEC382:SEJ382"/>
    <mergeCell ref="SEK382:SER382"/>
    <mergeCell ref="SES382:SEZ382"/>
    <mergeCell ref="SFA382:SFH382"/>
    <mergeCell ref="SFI382:SFP382"/>
    <mergeCell ref="SFQ382:SFX382"/>
    <mergeCell ref="SFY382:SGF382"/>
    <mergeCell ref="SGG382:SGN382"/>
    <mergeCell ref="SBA382:SBH382"/>
    <mergeCell ref="SBI382:SBP382"/>
    <mergeCell ref="SBQ382:SBX382"/>
    <mergeCell ref="SBY382:SCF382"/>
    <mergeCell ref="SCG382:SCN382"/>
    <mergeCell ref="SCO382:SCV382"/>
    <mergeCell ref="SCW382:SDD382"/>
    <mergeCell ref="SDE382:SDL382"/>
    <mergeCell ref="SDM382:SDT382"/>
    <mergeCell ref="RYG382:RYN382"/>
    <mergeCell ref="RYO382:RYV382"/>
    <mergeCell ref="RYW382:RZD382"/>
    <mergeCell ref="RZE382:RZL382"/>
    <mergeCell ref="RZM382:RZT382"/>
    <mergeCell ref="RZU382:SAB382"/>
    <mergeCell ref="SAC382:SAJ382"/>
    <mergeCell ref="SAK382:SAR382"/>
    <mergeCell ref="SAS382:SAZ382"/>
    <mergeCell ref="RVM382:RVT382"/>
    <mergeCell ref="RVU382:RWB382"/>
    <mergeCell ref="RWC382:RWJ382"/>
    <mergeCell ref="RWK382:RWR382"/>
    <mergeCell ref="RWS382:RWZ382"/>
    <mergeCell ref="RXA382:RXH382"/>
    <mergeCell ref="RXI382:RXP382"/>
    <mergeCell ref="RXQ382:RXX382"/>
    <mergeCell ref="RXY382:RYF382"/>
    <mergeCell ref="RSS382:RSZ382"/>
    <mergeCell ref="RTA382:RTH382"/>
    <mergeCell ref="RTI382:RTP382"/>
    <mergeCell ref="RTQ382:RTX382"/>
    <mergeCell ref="RTY382:RUF382"/>
    <mergeCell ref="RUG382:RUN382"/>
    <mergeCell ref="RUO382:RUV382"/>
    <mergeCell ref="RUW382:RVD382"/>
    <mergeCell ref="RVE382:RVL382"/>
    <mergeCell ref="RPY382:RQF382"/>
    <mergeCell ref="RQG382:RQN382"/>
    <mergeCell ref="RQO382:RQV382"/>
    <mergeCell ref="RQW382:RRD382"/>
    <mergeCell ref="RRE382:RRL382"/>
    <mergeCell ref="RRM382:RRT382"/>
    <mergeCell ref="RRU382:RSB382"/>
    <mergeCell ref="RSC382:RSJ382"/>
    <mergeCell ref="RSK382:RSR382"/>
    <mergeCell ref="RNE382:RNL382"/>
    <mergeCell ref="RNM382:RNT382"/>
    <mergeCell ref="RNU382:ROB382"/>
    <mergeCell ref="ROC382:ROJ382"/>
    <mergeCell ref="ROK382:ROR382"/>
    <mergeCell ref="ROS382:ROZ382"/>
    <mergeCell ref="RPA382:RPH382"/>
    <mergeCell ref="RPI382:RPP382"/>
    <mergeCell ref="RPQ382:RPX382"/>
    <mergeCell ref="RKK382:RKR382"/>
    <mergeCell ref="RKS382:RKZ382"/>
    <mergeCell ref="RLA382:RLH382"/>
    <mergeCell ref="RLI382:RLP382"/>
    <mergeCell ref="RLQ382:RLX382"/>
    <mergeCell ref="RLY382:RMF382"/>
    <mergeCell ref="RMG382:RMN382"/>
    <mergeCell ref="RMO382:RMV382"/>
    <mergeCell ref="RMW382:RND382"/>
    <mergeCell ref="RHQ382:RHX382"/>
    <mergeCell ref="RHY382:RIF382"/>
    <mergeCell ref="RIG382:RIN382"/>
    <mergeCell ref="RIO382:RIV382"/>
    <mergeCell ref="RIW382:RJD382"/>
    <mergeCell ref="RJE382:RJL382"/>
    <mergeCell ref="RJM382:RJT382"/>
    <mergeCell ref="RJU382:RKB382"/>
    <mergeCell ref="RKC382:RKJ382"/>
    <mergeCell ref="REW382:RFD382"/>
    <mergeCell ref="RFE382:RFL382"/>
    <mergeCell ref="RFM382:RFT382"/>
    <mergeCell ref="RFU382:RGB382"/>
    <mergeCell ref="RGC382:RGJ382"/>
    <mergeCell ref="RGK382:RGR382"/>
    <mergeCell ref="RGS382:RGZ382"/>
    <mergeCell ref="RHA382:RHH382"/>
    <mergeCell ref="RHI382:RHP382"/>
    <mergeCell ref="RCC382:RCJ382"/>
    <mergeCell ref="RCK382:RCR382"/>
    <mergeCell ref="RCS382:RCZ382"/>
    <mergeCell ref="RDA382:RDH382"/>
    <mergeCell ref="RDI382:RDP382"/>
    <mergeCell ref="RDQ382:RDX382"/>
    <mergeCell ref="RDY382:REF382"/>
    <mergeCell ref="REG382:REN382"/>
    <mergeCell ref="REO382:REV382"/>
    <mergeCell ref="QZI382:QZP382"/>
    <mergeCell ref="QZQ382:QZX382"/>
    <mergeCell ref="QZY382:RAF382"/>
    <mergeCell ref="RAG382:RAN382"/>
    <mergeCell ref="RAO382:RAV382"/>
    <mergeCell ref="RAW382:RBD382"/>
    <mergeCell ref="RBE382:RBL382"/>
    <mergeCell ref="RBM382:RBT382"/>
    <mergeCell ref="RBU382:RCB382"/>
    <mergeCell ref="QWO382:QWV382"/>
    <mergeCell ref="QWW382:QXD382"/>
    <mergeCell ref="QXE382:QXL382"/>
    <mergeCell ref="QXM382:QXT382"/>
    <mergeCell ref="QXU382:QYB382"/>
    <mergeCell ref="QYC382:QYJ382"/>
    <mergeCell ref="QYK382:QYR382"/>
    <mergeCell ref="QYS382:QYZ382"/>
    <mergeCell ref="QZA382:QZH382"/>
    <mergeCell ref="QTU382:QUB382"/>
    <mergeCell ref="QUC382:QUJ382"/>
    <mergeCell ref="QUK382:QUR382"/>
    <mergeCell ref="QUS382:QUZ382"/>
    <mergeCell ref="QVA382:QVH382"/>
    <mergeCell ref="QVI382:QVP382"/>
    <mergeCell ref="QVQ382:QVX382"/>
    <mergeCell ref="QVY382:QWF382"/>
    <mergeCell ref="QWG382:QWN382"/>
    <mergeCell ref="QRA382:QRH382"/>
    <mergeCell ref="QRI382:QRP382"/>
    <mergeCell ref="QRQ382:QRX382"/>
    <mergeCell ref="QRY382:QSF382"/>
    <mergeCell ref="QSG382:QSN382"/>
    <mergeCell ref="QSO382:QSV382"/>
    <mergeCell ref="QSW382:QTD382"/>
    <mergeCell ref="QTE382:QTL382"/>
    <mergeCell ref="QTM382:QTT382"/>
    <mergeCell ref="QOG382:QON382"/>
    <mergeCell ref="QOO382:QOV382"/>
    <mergeCell ref="QOW382:QPD382"/>
    <mergeCell ref="QPE382:QPL382"/>
    <mergeCell ref="QPM382:QPT382"/>
    <mergeCell ref="QPU382:QQB382"/>
    <mergeCell ref="QQC382:QQJ382"/>
    <mergeCell ref="QQK382:QQR382"/>
    <mergeCell ref="QQS382:QQZ382"/>
    <mergeCell ref="QLM382:QLT382"/>
    <mergeCell ref="QLU382:QMB382"/>
    <mergeCell ref="QMC382:QMJ382"/>
    <mergeCell ref="QMK382:QMR382"/>
    <mergeCell ref="QMS382:QMZ382"/>
    <mergeCell ref="QNA382:QNH382"/>
    <mergeCell ref="QNI382:QNP382"/>
    <mergeCell ref="QNQ382:QNX382"/>
    <mergeCell ref="QNY382:QOF382"/>
    <mergeCell ref="QIS382:QIZ382"/>
    <mergeCell ref="QJA382:QJH382"/>
    <mergeCell ref="QJI382:QJP382"/>
    <mergeCell ref="QJQ382:QJX382"/>
    <mergeCell ref="QJY382:QKF382"/>
    <mergeCell ref="QKG382:QKN382"/>
    <mergeCell ref="QKO382:QKV382"/>
    <mergeCell ref="QKW382:QLD382"/>
    <mergeCell ref="QLE382:QLL382"/>
    <mergeCell ref="QFY382:QGF382"/>
    <mergeCell ref="QGG382:QGN382"/>
    <mergeCell ref="QGO382:QGV382"/>
    <mergeCell ref="QGW382:QHD382"/>
    <mergeCell ref="QHE382:QHL382"/>
    <mergeCell ref="QHM382:QHT382"/>
    <mergeCell ref="QHU382:QIB382"/>
    <mergeCell ref="QIC382:QIJ382"/>
    <mergeCell ref="QIK382:QIR382"/>
    <mergeCell ref="QDE382:QDL382"/>
    <mergeCell ref="QDM382:QDT382"/>
    <mergeCell ref="QDU382:QEB382"/>
    <mergeCell ref="QEC382:QEJ382"/>
    <mergeCell ref="QEK382:QER382"/>
    <mergeCell ref="QES382:QEZ382"/>
    <mergeCell ref="QFA382:QFH382"/>
    <mergeCell ref="QFI382:QFP382"/>
    <mergeCell ref="QFQ382:QFX382"/>
    <mergeCell ref="QAK382:QAR382"/>
    <mergeCell ref="QAS382:QAZ382"/>
    <mergeCell ref="QBA382:QBH382"/>
    <mergeCell ref="QBI382:QBP382"/>
    <mergeCell ref="QBQ382:QBX382"/>
    <mergeCell ref="QBY382:QCF382"/>
    <mergeCell ref="QCG382:QCN382"/>
    <mergeCell ref="QCO382:QCV382"/>
    <mergeCell ref="QCW382:QDD382"/>
    <mergeCell ref="PXQ382:PXX382"/>
    <mergeCell ref="PXY382:PYF382"/>
    <mergeCell ref="PYG382:PYN382"/>
    <mergeCell ref="PYO382:PYV382"/>
    <mergeCell ref="PYW382:PZD382"/>
    <mergeCell ref="PZE382:PZL382"/>
    <mergeCell ref="PZM382:PZT382"/>
    <mergeCell ref="PZU382:QAB382"/>
    <mergeCell ref="QAC382:QAJ382"/>
    <mergeCell ref="PUW382:PVD382"/>
    <mergeCell ref="PVE382:PVL382"/>
    <mergeCell ref="PVM382:PVT382"/>
    <mergeCell ref="PVU382:PWB382"/>
    <mergeCell ref="PWC382:PWJ382"/>
    <mergeCell ref="PWK382:PWR382"/>
    <mergeCell ref="PWS382:PWZ382"/>
    <mergeCell ref="PXA382:PXH382"/>
    <mergeCell ref="PXI382:PXP382"/>
    <mergeCell ref="PSC382:PSJ382"/>
    <mergeCell ref="PSK382:PSR382"/>
    <mergeCell ref="PSS382:PSZ382"/>
    <mergeCell ref="PTA382:PTH382"/>
    <mergeCell ref="PTI382:PTP382"/>
    <mergeCell ref="PTQ382:PTX382"/>
    <mergeCell ref="PTY382:PUF382"/>
    <mergeCell ref="PUG382:PUN382"/>
    <mergeCell ref="PUO382:PUV382"/>
    <mergeCell ref="PPI382:PPP382"/>
    <mergeCell ref="PPQ382:PPX382"/>
    <mergeCell ref="PPY382:PQF382"/>
    <mergeCell ref="PQG382:PQN382"/>
    <mergeCell ref="PQO382:PQV382"/>
    <mergeCell ref="PQW382:PRD382"/>
    <mergeCell ref="PRE382:PRL382"/>
    <mergeCell ref="PRM382:PRT382"/>
    <mergeCell ref="PRU382:PSB382"/>
    <mergeCell ref="PMO382:PMV382"/>
    <mergeCell ref="PMW382:PND382"/>
    <mergeCell ref="PNE382:PNL382"/>
    <mergeCell ref="PNM382:PNT382"/>
    <mergeCell ref="PNU382:POB382"/>
    <mergeCell ref="POC382:POJ382"/>
    <mergeCell ref="POK382:POR382"/>
    <mergeCell ref="POS382:POZ382"/>
    <mergeCell ref="PPA382:PPH382"/>
    <mergeCell ref="PJU382:PKB382"/>
    <mergeCell ref="PKC382:PKJ382"/>
    <mergeCell ref="PKK382:PKR382"/>
    <mergeCell ref="PKS382:PKZ382"/>
    <mergeCell ref="PLA382:PLH382"/>
    <mergeCell ref="PLI382:PLP382"/>
    <mergeCell ref="PLQ382:PLX382"/>
    <mergeCell ref="PLY382:PMF382"/>
    <mergeCell ref="PMG382:PMN382"/>
    <mergeCell ref="PHA382:PHH382"/>
    <mergeCell ref="PHI382:PHP382"/>
    <mergeCell ref="PHQ382:PHX382"/>
    <mergeCell ref="PHY382:PIF382"/>
    <mergeCell ref="PIG382:PIN382"/>
    <mergeCell ref="PIO382:PIV382"/>
    <mergeCell ref="PIW382:PJD382"/>
    <mergeCell ref="PJE382:PJL382"/>
    <mergeCell ref="PJM382:PJT382"/>
    <mergeCell ref="PEG382:PEN382"/>
    <mergeCell ref="PEO382:PEV382"/>
    <mergeCell ref="PEW382:PFD382"/>
    <mergeCell ref="PFE382:PFL382"/>
    <mergeCell ref="PFM382:PFT382"/>
    <mergeCell ref="PFU382:PGB382"/>
    <mergeCell ref="PGC382:PGJ382"/>
    <mergeCell ref="PGK382:PGR382"/>
    <mergeCell ref="PGS382:PGZ382"/>
    <mergeCell ref="PBM382:PBT382"/>
    <mergeCell ref="PBU382:PCB382"/>
    <mergeCell ref="PCC382:PCJ382"/>
    <mergeCell ref="PCK382:PCR382"/>
    <mergeCell ref="PCS382:PCZ382"/>
    <mergeCell ref="PDA382:PDH382"/>
    <mergeCell ref="PDI382:PDP382"/>
    <mergeCell ref="PDQ382:PDX382"/>
    <mergeCell ref="PDY382:PEF382"/>
    <mergeCell ref="OYS382:OYZ382"/>
    <mergeCell ref="OZA382:OZH382"/>
    <mergeCell ref="OZI382:OZP382"/>
    <mergeCell ref="OZQ382:OZX382"/>
    <mergeCell ref="OZY382:PAF382"/>
    <mergeCell ref="PAG382:PAN382"/>
    <mergeCell ref="PAO382:PAV382"/>
    <mergeCell ref="PAW382:PBD382"/>
    <mergeCell ref="PBE382:PBL382"/>
    <mergeCell ref="OVY382:OWF382"/>
    <mergeCell ref="OWG382:OWN382"/>
    <mergeCell ref="OWO382:OWV382"/>
    <mergeCell ref="OWW382:OXD382"/>
    <mergeCell ref="OXE382:OXL382"/>
    <mergeCell ref="OXM382:OXT382"/>
    <mergeCell ref="OXU382:OYB382"/>
    <mergeCell ref="OYC382:OYJ382"/>
    <mergeCell ref="OYK382:OYR382"/>
    <mergeCell ref="OTE382:OTL382"/>
    <mergeCell ref="OTM382:OTT382"/>
    <mergeCell ref="OTU382:OUB382"/>
    <mergeCell ref="OUC382:OUJ382"/>
    <mergeCell ref="OUK382:OUR382"/>
    <mergeCell ref="OUS382:OUZ382"/>
    <mergeCell ref="OVA382:OVH382"/>
    <mergeCell ref="OVI382:OVP382"/>
    <mergeCell ref="OVQ382:OVX382"/>
    <mergeCell ref="OQK382:OQR382"/>
    <mergeCell ref="OQS382:OQZ382"/>
    <mergeCell ref="ORA382:ORH382"/>
    <mergeCell ref="ORI382:ORP382"/>
    <mergeCell ref="ORQ382:ORX382"/>
    <mergeCell ref="ORY382:OSF382"/>
    <mergeCell ref="OSG382:OSN382"/>
    <mergeCell ref="OSO382:OSV382"/>
    <mergeCell ref="OSW382:OTD382"/>
    <mergeCell ref="ONQ382:ONX382"/>
    <mergeCell ref="ONY382:OOF382"/>
    <mergeCell ref="OOG382:OON382"/>
    <mergeCell ref="OOO382:OOV382"/>
    <mergeCell ref="OOW382:OPD382"/>
    <mergeCell ref="OPE382:OPL382"/>
    <mergeCell ref="OPM382:OPT382"/>
    <mergeCell ref="OPU382:OQB382"/>
    <mergeCell ref="OQC382:OQJ382"/>
    <mergeCell ref="OKW382:OLD382"/>
    <mergeCell ref="OLE382:OLL382"/>
    <mergeCell ref="OLM382:OLT382"/>
    <mergeCell ref="OLU382:OMB382"/>
    <mergeCell ref="OMC382:OMJ382"/>
    <mergeCell ref="OMK382:OMR382"/>
    <mergeCell ref="OMS382:OMZ382"/>
    <mergeCell ref="ONA382:ONH382"/>
    <mergeCell ref="ONI382:ONP382"/>
    <mergeCell ref="OIC382:OIJ382"/>
    <mergeCell ref="OIK382:OIR382"/>
    <mergeCell ref="OIS382:OIZ382"/>
    <mergeCell ref="OJA382:OJH382"/>
    <mergeCell ref="OJI382:OJP382"/>
    <mergeCell ref="OJQ382:OJX382"/>
    <mergeCell ref="OJY382:OKF382"/>
    <mergeCell ref="OKG382:OKN382"/>
    <mergeCell ref="OKO382:OKV382"/>
    <mergeCell ref="OFI382:OFP382"/>
    <mergeCell ref="OFQ382:OFX382"/>
    <mergeCell ref="OFY382:OGF382"/>
    <mergeCell ref="OGG382:OGN382"/>
    <mergeCell ref="OGO382:OGV382"/>
    <mergeCell ref="OGW382:OHD382"/>
    <mergeCell ref="OHE382:OHL382"/>
    <mergeCell ref="OHM382:OHT382"/>
    <mergeCell ref="OHU382:OIB382"/>
    <mergeCell ref="OCO382:OCV382"/>
    <mergeCell ref="OCW382:ODD382"/>
    <mergeCell ref="ODE382:ODL382"/>
    <mergeCell ref="ODM382:ODT382"/>
    <mergeCell ref="ODU382:OEB382"/>
    <mergeCell ref="OEC382:OEJ382"/>
    <mergeCell ref="OEK382:OER382"/>
    <mergeCell ref="OES382:OEZ382"/>
    <mergeCell ref="OFA382:OFH382"/>
    <mergeCell ref="NZU382:OAB382"/>
    <mergeCell ref="OAC382:OAJ382"/>
    <mergeCell ref="OAK382:OAR382"/>
    <mergeCell ref="OAS382:OAZ382"/>
    <mergeCell ref="OBA382:OBH382"/>
    <mergeCell ref="OBI382:OBP382"/>
    <mergeCell ref="OBQ382:OBX382"/>
    <mergeCell ref="OBY382:OCF382"/>
    <mergeCell ref="OCG382:OCN382"/>
    <mergeCell ref="NXA382:NXH382"/>
    <mergeCell ref="NXI382:NXP382"/>
    <mergeCell ref="NXQ382:NXX382"/>
    <mergeCell ref="NXY382:NYF382"/>
    <mergeCell ref="NYG382:NYN382"/>
    <mergeCell ref="NYO382:NYV382"/>
    <mergeCell ref="NYW382:NZD382"/>
    <mergeCell ref="NZE382:NZL382"/>
    <mergeCell ref="NZM382:NZT382"/>
    <mergeCell ref="NUG382:NUN382"/>
    <mergeCell ref="NUO382:NUV382"/>
    <mergeCell ref="NUW382:NVD382"/>
    <mergeCell ref="NVE382:NVL382"/>
    <mergeCell ref="NVM382:NVT382"/>
    <mergeCell ref="NVU382:NWB382"/>
    <mergeCell ref="NWC382:NWJ382"/>
    <mergeCell ref="NWK382:NWR382"/>
    <mergeCell ref="NWS382:NWZ382"/>
    <mergeCell ref="NRM382:NRT382"/>
    <mergeCell ref="NRU382:NSB382"/>
    <mergeCell ref="NSC382:NSJ382"/>
    <mergeCell ref="NSK382:NSR382"/>
    <mergeCell ref="NSS382:NSZ382"/>
    <mergeCell ref="NTA382:NTH382"/>
    <mergeCell ref="NTI382:NTP382"/>
    <mergeCell ref="NTQ382:NTX382"/>
    <mergeCell ref="NTY382:NUF382"/>
    <mergeCell ref="NOS382:NOZ382"/>
    <mergeCell ref="NPA382:NPH382"/>
    <mergeCell ref="NPI382:NPP382"/>
    <mergeCell ref="NPQ382:NPX382"/>
    <mergeCell ref="NPY382:NQF382"/>
    <mergeCell ref="NQG382:NQN382"/>
    <mergeCell ref="NQO382:NQV382"/>
    <mergeCell ref="NQW382:NRD382"/>
    <mergeCell ref="NRE382:NRL382"/>
    <mergeCell ref="NLY382:NMF382"/>
    <mergeCell ref="NMG382:NMN382"/>
    <mergeCell ref="NMO382:NMV382"/>
    <mergeCell ref="NMW382:NND382"/>
    <mergeCell ref="NNE382:NNL382"/>
    <mergeCell ref="NNM382:NNT382"/>
    <mergeCell ref="NNU382:NOB382"/>
    <mergeCell ref="NOC382:NOJ382"/>
    <mergeCell ref="NOK382:NOR382"/>
    <mergeCell ref="NJE382:NJL382"/>
    <mergeCell ref="NJM382:NJT382"/>
    <mergeCell ref="NJU382:NKB382"/>
    <mergeCell ref="NKC382:NKJ382"/>
    <mergeCell ref="NKK382:NKR382"/>
    <mergeCell ref="NKS382:NKZ382"/>
    <mergeCell ref="NLA382:NLH382"/>
    <mergeCell ref="NLI382:NLP382"/>
    <mergeCell ref="NLQ382:NLX382"/>
    <mergeCell ref="NGK382:NGR382"/>
    <mergeCell ref="NGS382:NGZ382"/>
    <mergeCell ref="NHA382:NHH382"/>
    <mergeCell ref="NHI382:NHP382"/>
    <mergeCell ref="NHQ382:NHX382"/>
    <mergeCell ref="NHY382:NIF382"/>
    <mergeCell ref="NIG382:NIN382"/>
    <mergeCell ref="NIO382:NIV382"/>
    <mergeCell ref="NIW382:NJD382"/>
    <mergeCell ref="NDQ382:NDX382"/>
    <mergeCell ref="NDY382:NEF382"/>
    <mergeCell ref="NEG382:NEN382"/>
    <mergeCell ref="NEO382:NEV382"/>
    <mergeCell ref="NEW382:NFD382"/>
    <mergeCell ref="NFE382:NFL382"/>
    <mergeCell ref="NFM382:NFT382"/>
    <mergeCell ref="NFU382:NGB382"/>
    <mergeCell ref="NGC382:NGJ382"/>
    <mergeCell ref="NAW382:NBD382"/>
    <mergeCell ref="NBE382:NBL382"/>
    <mergeCell ref="NBM382:NBT382"/>
    <mergeCell ref="NBU382:NCB382"/>
    <mergeCell ref="NCC382:NCJ382"/>
    <mergeCell ref="NCK382:NCR382"/>
    <mergeCell ref="NCS382:NCZ382"/>
    <mergeCell ref="NDA382:NDH382"/>
    <mergeCell ref="NDI382:NDP382"/>
    <mergeCell ref="MYC382:MYJ382"/>
    <mergeCell ref="MYK382:MYR382"/>
    <mergeCell ref="MYS382:MYZ382"/>
    <mergeCell ref="MZA382:MZH382"/>
    <mergeCell ref="MZI382:MZP382"/>
    <mergeCell ref="MZQ382:MZX382"/>
    <mergeCell ref="MZY382:NAF382"/>
    <mergeCell ref="NAG382:NAN382"/>
    <mergeCell ref="NAO382:NAV382"/>
    <mergeCell ref="MVI382:MVP382"/>
    <mergeCell ref="MVQ382:MVX382"/>
    <mergeCell ref="MVY382:MWF382"/>
    <mergeCell ref="MWG382:MWN382"/>
    <mergeCell ref="MWO382:MWV382"/>
    <mergeCell ref="MWW382:MXD382"/>
    <mergeCell ref="MXE382:MXL382"/>
    <mergeCell ref="MXM382:MXT382"/>
    <mergeCell ref="MXU382:MYB382"/>
    <mergeCell ref="MSO382:MSV382"/>
    <mergeCell ref="MSW382:MTD382"/>
    <mergeCell ref="MTE382:MTL382"/>
    <mergeCell ref="MTM382:MTT382"/>
    <mergeCell ref="MTU382:MUB382"/>
    <mergeCell ref="MUC382:MUJ382"/>
    <mergeCell ref="MUK382:MUR382"/>
    <mergeCell ref="MUS382:MUZ382"/>
    <mergeCell ref="MVA382:MVH382"/>
    <mergeCell ref="MPU382:MQB382"/>
    <mergeCell ref="MQC382:MQJ382"/>
    <mergeCell ref="MQK382:MQR382"/>
    <mergeCell ref="MQS382:MQZ382"/>
    <mergeCell ref="MRA382:MRH382"/>
    <mergeCell ref="MRI382:MRP382"/>
    <mergeCell ref="MRQ382:MRX382"/>
    <mergeCell ref="MRY382:MSF382"/>
    <mergeCell ref="MSG382:MSN382"/>
    <mergeCell ref="MNA382:MNH382"/>
    <mergeCell ref="MNI382:MNP382"/>
    <mergeCell ref="MNQ382:MNX382"/>
    <mergeCell ref="MNY382:MOF382"/>
    <mergeCell ref="MOG382:MON382"/>
    <mergeCell ref="MOO382:MOV382"/>
    <mergeCell ref="MOW382:MPD382"/>
    <mergeCell ref="MPE382:MPL382"/>
    <mergeCell ref="MPM382:MPT382"/>
    <mergeCell ref="MKG382:MKN382"/>
    <mergeCell ref="MKO382:MKV382"/>
    <mergeCell ref="MKW382:MLD382"/>
    <mergeCell ref="MLE382:MLL382"/>
    <mergeCell ref="MLM382:MLT382"/>
    <mergeCell ref="MLU382:MMB382"/>
    <mergeCell ref="MMC382:MMJ382"/>
    <mergeCell ref="MMK382:MMR382"/>
    <mergeCell ref="MMS382:MMZ382"/>
    <mergeCell ref="MHM382:MHT382"/>
    <mergeCell ref="MHU382:MIB382"/>
    <mergeCell ref="MIC382:MIJ382"/>
    <mergeCell ref="MIK382:MIR382"/>
    <mergeCell ref="MIS382:MIZ382"/>
    <mergeCell ref="MJA382:MJH382"/>
    <mergeCell ref="MJI382:MJP382"/>
    <mergeCell ref="MJQ382:MJX382"/>
    <mergeCell ref="MJY382:MKF382"/>
    <mergeCell ref="MES382:MEZ382"/>
    <mergeCell ref="MFA382:MFH382"/>
    <mergeCell ref="MFI382:MFP382"/>
    <mergeCell ref="MFQ382:MFX382"/>
    <mergeCell ref="MFY382:MGF382"/>
    <mergeCell ref="MGG382:MGN382"/>
    <mergeCell ref="MGO382:MGV382"/>
    <mergeCell ref="MGW382:MHD382"/>
    <mergeCell ref="MHE382:MHL382"/>
    <mergeCell ref="MBY382:MCF382"/>
    <mergeCell ref="MCG382:MCN382"/>
    <mergeCell ref="MCO382:MCV382"/>
    <mergeCell ref="MCW382:MDD382"/>
    <mergeCell ref="MDE382:MDL382"/>
    <mergeCell ref="MDM382:MDT382"/>
    <mergeCell ref="MDU382:MEB382"/>
    <mergeCell ref="MEC382:MEJ382"/>
    <mergeCell ref="MEK382:MER382"/>
    <mergeCell ref="LZE382:LZL382"/>
    <mergeCell ref="LZM382:LZT382"/>
    <mergeCell ref="LZU382:MAB382"/>
    <mergeCell ref="MAC382:MAJ382"/>
    <mergeCell ref="MAK382:MAR382"/>
    <mergeCell ref="MAS382:MAZ382"/>
    <mergeCell ref="MBA382:MBH382"/>
    <mergeCell ref="MBI382:MBP382"/>
    <mergeCell ref="MBQ382:MBX382"/>
    <mergeCell ref="LWK382:LWR382"/>
    <mergeCell ref="LWS382:LWZ382"/>
    <mergeCell ref="LXA382:LXH382"/>
    <mergeCell ref="LXI382:LXP382"/>
    <mergeCell ref="LXQ382:LXX382"/>
    <mergeCell ref="LXY382:LYF382"/>
    <mergeCell ref="LYG382:LYN382"/>
    <mergeCell ref="LYO382:LYV382"/>
    <mergeCell ref="LYW382:LZD382"/>
    <mergeCell ref="LTQ382:LTX382"/>
    <mergeCell ref="LTY382:LUF382"/>
    <mergeCell ref="LUG382:LUN382"/>
    <mergeCell ref="LUO382:LUV382"/>
    <mergeCell ref="LUW382:LVD382"/>
    <mergeCell ref="LVE382:LVL382"/>
    <mergeCell ref="LVM382:LVT382"/>
    <mergeCell ref="LVU382:LWB382"/>
    <mergeCell ref="LWC382:LWJ382"/>
    <mergeCell ref="LQW382:LRD382"/>
    <mergeCell ref="LRE382:LRL382"/>
    <mergeCell ref="LRM382:LRT382"/>
    <mergeCell ref="LRU382:LSB382"/>
    <mergeCell ref="LSC382:LSJ382"/>
    <mergeCell ref="LSK382:LSR382"/>
    <mergeCell ref="LSS382:LSZ382"/>
    <mergeCell ref="LTA382:LTH382"/>
    <mergeCell ref="LTI382:LTP382"/>
    <mergeCell ref="LOC382:LOJ382"/>
    <mergeCell ref="LOK382:LOR382"/>
    <mergeCell ref="LOS382:LOZ382"/>
    <mergeCell ref="LPA382:LPH382"/>
    <mergeCell ref="LPI382:LPP382"/>
    <mergeCell ref="LPQ382:LPX382"/>
    <mergeCell ref="LPY382:LQF382"/>
    <mergeCell ref="LQG382:LQN382"/>
    <mergeCell ref="LQO382:LQV382"/>
    <mergeCell ref="LLI382:LLP382"/>
    <mergeCell ref="LLQ382:LLX382"/>
    <mergeCell ref="LLY382:LMF382"/>
    <mergeCell ref="LMG382:LMN382"/>
    <mergeCell ref="LMO382:LMV382"/>
    <mergeCell ref="LMW382:LND382"/>
    <mergeCell ref="LNE382:LNL382"/>
    <mergeCell ref="LNM382:LNT382"/>
    <mergeCell ref="LNU382:LOB382"/>
    <mergeCell ref="LIO382:LIV382"/>
    <mergeCell ref="LIW382:LJD382"/>
    <mergeCell ref="LJE382:LJL382"/>
    <mergeCell ref="LJM382:LJT382"/>
    <mergeCell ref="LJU382:LKB382"/>
    <mergeCell ref="LKC382:LKJ382"/>
    <mergeCell ref="LKK382:LKR382"/>
    <mergeCell ref="LKS382:LKZ382"/>
    <mergeCell ref="LLA382:LLH382"/>
    <mergeCell ref="LFU382:LGB382"/>
    <mergeCell ref="LGC382:LGJ382"/>
    <mergeCell ref="LGK382:LGR382"/>
    <mergeCell ref="LGS382:LGZ382"/>
    <mergeCell ref="LHA382:LHH382"/>
    <mergeCell ref="LHI382:LHP382"/>
    <mergeCell ref="LHQ382:LHX382"/>
    <mergeCell ref="LHY382:LIF382"/>
    <mergeCell ref="LIG382:LIN382"/>
    <mergeCell ref="LDA382:LDH382"/>
    <mergeCell ref="LDI382:LDP382"/>
    <mergeCell ref="LDQ382:LDX382"/>
    <mergeCell ref="LDY382:LEF382"/>
    <mergeCell ref="LEG382:LEN382"/>
    <mergeCell ref="LEO382:LEV382"/>
    <mergeCell ref="LEW382:LFD382"/>
    <mergeCell ref="LFE382:LFL382"/>
    <mergeCell ref="LFM382:LFT382"/>
    <mergeCell ref="LAG382:LAN382"/>
    <mergeCell ref="LAO382:LAV382"/>
    <mergeCell ref="LAW382:LBD382"/>
    <mergeCell ref="LBE382:LBL382"/>
    <mergeCell ref="LBM382:LBT382"/>
    <mergeCell ref="LBU382:LCB382"/>
    <mergeCell ref="LCC382:LCJ382"/>
    <mergeCell ref="LCK382:LCR382"/>
    <mergeCell ref="LCS382:LCZ382"/>
    <mergeCell ref="KXM382:KXT382"/>
    <mergeCell ref="KXU382:KYB382"/>
    <mergeCell ref="KYC382:KYJ382"/>
    <mergeCell ref="KYK382:KYR382"/>
    <mergeCell ref="KYS382:KYZ382"/>
    <mergeCell ref="KZA382:KZH382"/>
    <mergeCell ref="KZI382:KZP382"/>
    <mergeCell ref="KZQ382:KZX382"/>
    <mergeCell ref="KZY382:LAF382"/>
    <mergeCell ref="KUS382:KUZ382"/>
    <mergeCell ref="KVA382:KVH382"/>
    <mergeCell ref="KVI382:KVP382"/>
    <mergeCell ref="KVQ382:KVX382"/>
    <mergeCell ref="KVY382:KWF382"/>
    <mergeCell ref="KWG382:KWN382"/>
    <mergeCell ref="KWO382:KWV382"/>
    <mergeCell ref="KWW382:KXD382"/>
    <mergeCell ref="KXE382:KXL382"/>
    <mergeCell ref="KRY382:KSF382"/>
    <mergeCell ref="KSG382:KSN382"/>
    <mergeCell ref="KSO382:KSV382"/>
    <mergeCell ref="KSW382:KTD382"/>
    <mergeCell ref="KTE382:KTL382"/>
    <mergeCell ref="KTM382:KTT382"/>
    <mergeCell ref="KTU382:KUB382"/>
    <mergeCell ref="KUC382:KUJ382"/>
    <mergeCell ref="KUK382:KUR382"/>
    <mergeCell ref="KPE382:KPL382"/>
    <mergeCell ref="KPM382:KPT382"/>
    <mergeCell ref="KPU382:KQB382"/>
    <mergeCell ref="KQC382:KQJ382"/>
    <mergeCell ref="KQK382:KQR382"/>
    <mergeCell ref="KQS382:KQZ382"/>
    <mergeCell ref="KRA382:KRH382"/>
    <mergeCell ref="KRI382:KRP382"/>
    <mergeCell ref="KRQ382:KRX382"/>
    <mergeCell ref="KMK382:KMR382"/>
    <mergeCell ref="KMS382:KMZ382"/>
    <mergeCell ref="KNA382:KNH382"/>
    <mergeCell ref="KNI382:KNP382"/>
    <mergeCell ref="KNQ382:KNX382"/>
    <mergeCell ref="KNY382:KOF382"/>
    <mergeCell ref="KOG382:KON382"/>
    <mergeCell ref="KOO382:KOV382"/>
    <mergeCell ref="KOW382:KPD382"/>
    <mergeCell ref="KJQ382:KJX382"/>
    <mergeCell ref="KJY382:KKF382"/>
    <mergeCell ref="KKG382:KKN382"/>
    <mergeCell ref="KKO382:KKV382"/>
    <mergeCell ref="KKW382:KLD382"/>
    <mergeCell ref="KLE382:KLL382"/>
    <mergeCell ref="KLM382:KLT382"/>
    <mergeCell ref="KLU382:KMB382"/>
    <mergeCell ref="KMC382:KMJ382"/>
    <mergeCell ref="KGW382:KHD382"/>
    <mergeCell ref="KHE382:KHL382"/>
    <mergeCell ref="KHM382:KHT382"/>
    <mergeCell ref="KHU382:KIB382"/>
    <mergeCell ref="KIC382:KIJ382"/>
    <mergeCell ref="KIK382:KIR382"/>
    <mergeCell ref="KIS382:KIZ382"/>
    <mergeCell ref="KJA382:KJH382"/>
    <mergeCell ref="KJI382:KJP382"/>
    <mergeCell ref="KEC382:KEJ382"/>
    <mergeCell ref="KEK382:KER382"/>
    <mergeCell ref="KES382:KEZ382"/>
    <mergeCell ref="KFA382:KFH382"/>
    <mergeCell ref="KFI382:KFP382"/>
    <mergeCell ref="KFQ382:KFX382"/>
    <mergeCell ref="KFY382:KGF382"/>
    <mergeCell ref="KGG382:KGN382"/>
    <mergeCell ref="KGO382:KGV382"/>
    <mergeCell ref="KBI382:KBP382"/>
    <mergeCell ref="KBQ382:KBX382"/>
    <mergeCell ref="KBY382:KCF382"/>
    <mergeCell ref="KCG382:KCN382"/>
    <mergeCell ref="KCO382:KCV382"/>
    <mergeCell ref="KCW382:KDD382"/>
    <mergeCell ref="KDE382:KDL382"/>
    <mergeCell ref="KDM382:KDT382"/>
    <mergeCell ref="KDU382:KEB382"/>
    <mergeCell ref="JYO382:JYV382"/>
    <mergeCell ref="JYW382:JZD382"/>
    <mergeCell ref="JZE382:JZL382"/>
    <mergeCell ref="JZM382:JZT382"/>
    <mergeCell ref="JZU382:KAB382"/>
    <mergeCell ref="KAC382:KAJ382"/>
    <mergeCell ref="KAK382:KAR382"/>
    <mergeCell ref="KAS382:KAZ382"/>
    <mergeCell ref="KBA382:KBH382"/>
    <mergeCell ref="JVU382:JWB382"/>
    <mergeCell ref="JWC382:JWJ382"/>
    <mergeCell ref="JWK382:JWR382"/>
    <mergeCell ref="JWS382:JWZ382"/>
    <mergeCell ref="JXA382:JXH382"/>
    <mergeCell ref="JXI382:JXP382"/>
    <mergeCell ref="JXQ382:JXX382"/>
    <mergeCell ref="JXY382:JYF382"/>
    <mergeCell ref="JYG382:JYN382"/>
    <mergeCell ref="JTA382:JTH382"/>
    <mergeCell ref="JTI382:JTP382"/>
    <mergeCell ref="JTQ382:JTX382"/>
    <mergeCell ref="JTY382:JUF382"/>
    <mergeCell ref="JUG382:JUN382"/>
    <mergeCell ref="JUO382:JUV382"/>
    <mergeCell ref="JUW382:JVD382"/>
    <mergeCell ref="JVE382:JVL382"/>
    <mergeCell ref="JVM382:JVT382"/>
    <mergeCell ref="JQG382:JQN382"/>
    <mergeCell ref="JQO382:JQV382"/>
    <mergeCell ref="JQW382:JRD382"/>
    <mergeCell ref="JRE382:JRL382"/>
    <mergeCell ref="JRM382:JRT382"/>
    <mergeCell ref="JRU382:JSB382"/>
    <mergeCell ref="JSC382:JSJ382"/>
    <mergeCell ref="JSK382:JSR382"/>
    <mergeCell ref="JSS382:JSZ382"/>
    <mergeCell ref="JNM382:JNT382"/>
    <mergeCell ref="JNU382:JOB382"/>
    <mergeCell ref="JOC382:JOJ382"/>
    <mergeCell ref="JOK382:JOR382"/>
    <mergeCell ref="JOS382:JOZ382"/>
    <mergeCell ref="JPA382:JPH382"/>
    <mergeCell ref="JPI382:JPP382"/>
    <mergeCell ref="JPQ382:JPX382"/>
    <mergeCell ref="JPY382:JQF382"/>
    <mergeCell ref="JKS382:JKZ382"/>
    <mergeCell ref="JLA382:JLH382"/>
    <mergeCell ref="JLI382:JLP382"/>
    <mergeCell ref="JLQ382:JLX382"/>
    <mergeCell ref="JLY382:JMF382"/>
    <mergeCell ref="JMG382:JMN382"/>
    <mergeCell ref="JMO382:JMV382"/>
    <mergeCell ref="JMW382:JND382"/>
    <mergeCell ref="JNE382:JNL382"/>
    <mergeCell ref="JHY382:JIF382"/>
    <mergeCell ref="JIG382:JIN382"/>
    <mergeCell ref="JIO382:JIV382"/>
    <mergeCell ref="JIW382:JJD382"/>
    <mergeCell ref="JJE382:JJL382"/>
    <mergeCell ref="JJM382:JJT382"/>
    <mergeCell ref="JJU382:JKB382"/>
    <mergeCell ref="JKC382:JKJ382"/>
    <mergeCell ref="JKK382:JKR382"/>
    <mergeCell ref="JFE382:JFL382"/>
    <mergeCell ref="JFM382:JFT382"/>
    <mergeCell ref="JFU382:JGB382"/>
    <mergeCell ref="JGC382:JGJ382"/>
    <mergeCell ref="JGK382:JGR382"/>
    <mergeCell ref="JGS382:JGZ382"/>
    <mergeCell ref="JHA382:JHH382"/>
    <mergeCell ref="JHI382:JHP382"/>
    <mergeCell ref="JHQ382:JHX382"/>
    <mergeCell ref="JCK382:JCR382"/>
    <mergeCell ref="JCS382:JCZ382"/>
    <mergeCell ref="JDA382:JDH382"/>
    <mergeCell ref="JDI382:JDP382"/>
    <mergeCell ref="JDQ382:JDX382"/>
    <mergeCell ref="JDY382:JEF382"/>
    <mergeCell ref="JEG382:JEN382"/>
    <mergeCell ref="JEO382:JEV382"/>
    <mergeCell ref="JEW382:JFD382"/>
    <mergeCell ref="IZQ382:IZX382"/>
    <mergeCell ref="IZY382:JAF382"/>
    <mergeCell ref="JAG382:JAN382"/>
    <mergeCell ref="JAO382:JAV382"/>
    <mergeCell ref="JAW382:JBD382"/>
    <mergeCell ref="JBE382:JBL382"/>
    <mergeCell ref="JBM382:JBT382"/>
    <mergeCell ref="JBU382:JCB382"/>
    <mergeCell ref="JCC382:JCJ382"/>
    <mergeCell ref="IWW382:IXD382"/>
    <mergeCell ref="IXE382:IXL382"/>
    <mergeCell ref="IXM382:IXT382"/>
    <mergeCell ref="IXU382:IYB382"/>
    <mergeCell ref="IYC382:IYJ382"/>
    <mergeCell ref="IYK382:IYR382"/>
    <mergeCell ref="IYS382:IYZ382"/>
    <mergeCell ref="IZA382:IZH382"/>
    <mergeCell ref="IZI382:IZP382"/>
    <mergeCell ref="IUC382:IUJ382"/>
    <mergeCell ref="IUK382:IUR382"/>
    <mergeCell ref="IUS382:IUZ382"/>
    <mergeCell ref="IVA382:IVH382"/>
    <mergeCell ref="IVI382:IVP382"/>
    <mergeCell ref="IVQ382:IVX382"/>
    <mergeCell ref="IVY382:IWF382"/>
    <mergeCell ref="IWG382:IWN382"/>
    <mergeCell ref="IWO382:IWV382"/>
    <mergeCell ref="IRI382:IRP382"/>
    <mergeCell ref="IRQ382:IRX382"/>
    <mergeCell ref="IRY382:ISF382"/>
    <mergeCell ref="ISG382:ISN382"/>
    <mergeCell ref="ISO382:ISV382"/>
    <mergeCell ref="ISW382:ITD382"/>
    <mergeCell ref="ITE382:ITL382"/>
    <mergeCell ref="ITM382:ITT382"/>
    <mergeCell ref="ITU382:IUB382"/>
    <mergeCell ref="IOO382:IOV382"/>
    <mergeCell ref="IOW382:IPD382"/>
    <mergeCell ref="IPE382:IPL382"/>
    <mergeCell ref="IPM382:IPT382"/>
    <mergeCell ref="IPU382:IQB382"/>
    <mergeCell ref="IQC382:IQJ382"/>
    <mergeCell ref="IQK382:IQR382"/>
    <mergeCell ref="IQS382:IQZ382"/>
    <mergeCell ref="IRA382:IRH382"/>
    <mergeCell ref="ILU382:IMB382"/>
    <mergeCell ref="IMC382:IMJ382"/>
    <mergeCell ref="IMK382:IMR382"/>
    <mergeCell ref="IMS382:IMZ382"/>
    <mergeCell ref="INA382:INH382"/>
    <mergeCell ref="INI382:INP382"/>
    <mergeCell ref="INQ382:INX382"/>
    <mergeCell ref="INY382:IOF382"/>
    <mergeCell ref="IOG382:ION382"/>
    <mergeCell ref="IJA382:IJH382"/>
    <mergeCell ref="IJI382:IJP382"/>
    <mergeCell ref="IJQ382:IJX382"/>
    <mergeCell ref="IJY382:IKF382"/>
    <mergeCell ref="IKG382:IKN382"/>
    <mergeCell ref="IKO382:IKV382"/>
    <mergeCell ref="IKW382:ILD382"/>
    <mergeCell ref="ILE382:ILL382"/>
    <mergeCell ref="ILM382:ILT382"/>
    <mergeCell ref="IGG382:IGN382"/>
    <mergeCell ref="IGO382:IGV382"/>
    <mergeCell ref="IGW382:IHD382"/>
    <mergeCell ref="IHE382:IHL382"/>
    <mergeCell ref="IHM382:IHT382"/>
    <mergeCell ref="IHU382:IIB382"/>
    <mergeCell ref="IIC382:IIJ382"/>
    <mergeCell ref="IIK382:IIR382"/>
    <mergeCell ref="IIS382:IIZ382"/>
    <mergeCell ref="IDM382:IDT382"/>
    <mergeCell ref="IDU382:IEB382"/>
    <mergeCell ref="IEC382:IEJ382"/>
    <mergeCell ref="IEK382:IER382"/>
    <mergeCell ref="IES382:IEZ382"/>
    <mergeCell ref="IFA382:IFH382"/>
    <mergeCell ref="IFI382:IFP382"/>
    <mergeCell ref="IFQ382:IFX382"/>
    <mergeCell ref="IFY382:IGF382"/>
    <mergeCell ref="IAS382:IAZ382"/>
    <mergeCell ref="IBA382:IBH382"/>
    <mergeCell ref="IBI382:IBP382"/>
    <mergeCell ref="IBQ382:IBX382"/>
    <mergeCell ref="IBY382:ICF382"/>
    <mergeCell ref="ICG382:ICN382"/>
    <mergeCell ref="ICO382:ICV382"/>
    <mergeCell ref="ICW382:IDD382"/>
    <mergeCell ref="IDE382:IDL382"/>
    <mergeCell ref="HXY382:HYF382"/>
    <mergeCell ref="HYG382:HYN382"/>
    <mergeCell ref="HYO382:HYV382"/>
    <mergeCell ref="HYW382:HZD382"/>
    <mergeCell ref="HZE382:HZL382"/>
    <mergeCell ref="HZM382:HZT382"/>
    <mergeCell ref="HZU382:IAB382"/>
    <mergeCell ref="IAC382:IAJ382"/>
    <mergeCell ref="IAK382:IAR382"/>
    <mergeCell ref="HVE382:HVL382"/>
    <mergeCell ref="HVM382:HVT382"/>
    <mergeCell ref="HVU382:HWB382"/>
    <mergeCell ref="HWC382:HWJ382"/>
    <mergeCell ref="HWK382:HWR382"/>
    <mergeCell ref="HWS382:HWZ382"/>
    <mergeCell ref="HXA382:HXH382"/>
    <mergeCell ref="HXI382:HXP382"/>
    <mergeCell ref="HXQ382:HXX382"/>
    <mergeCell ref="HSK382:HSR382"/>
    <mergeCell ref="HSS382:HSZ382"/>
    <mergeCell ref="HTA382:HTH382"/>
    <mergeCell ref="HTI382:HTP382"/>
    <mergeCell ref="HTQ382:HTX382"/>
    <mergeCell ref="HTY382:HUF382"/>
    <mergeCell ref="HUG382:HUN382"/>
    <mergeCell ref="HUO382:HUV382"/>
    <mergeCell ref="HUW382:HVD382"/>
    <mergeCell ref="HPQ382:HPX382"/>
    <mergeCell ref="HPY382:HQF382"/>
    <mergeCell ref="HQG382:HQN382"/>
    <mergeCell ref="HQO382:HQV382"/>
    <mergeCell ref="HQW382:HRD382"/>
    <mergeCell ref="HRE382:HRL382"/>
    <mergeCell ref="HRM382:HRT382"/>
    <mergeCell ref="HRU382:HSB382"/>
    <mergeCell ref="HSC382:HSJ382"/>
    <mergeCell ref="HMW382:HND382"/>
    <mergeCell ref="HNE382:HNL382"/>
    <mergeCell ref="HNM382:HNT382"/>
    <mergeCell ref="HNU382:HOB382"/>
    <mergeCell ref="HOC382:HOJ382"/>
    <mergeCell ref="HOK382:HOR382"/>
    <mergeCell ref="HOS382:HOZ382"/>
    <mergeCell ref="HPA382:HPH382"/>
    <mergeCell ref="HPI382:HPP382"/>
    <mergeCell ref="HKC382:HKJ382"/>
    <mergeCell ref="HKK382:HKR382"/>
    <mergeCell ref="HKS382:HKZ382"/>
    <mergeCell ref="HLA382:HLH382"/>
    <mergeCell ref="HLI382:HLP382"/>
    <mergeCell ref="HLQ382:HLX382"/>
    <mergeCell ref="HLY382:HMF382"/>
    <mergeCell ref="HMG382:HMN382"/>
    <mergeCell ref="HMO382:HMV382"/>
    <mergeCell ref="HHI382:HHP382"/>
    <mergeCell ref="HHQ382:HHX382"/>
    <mergeCell ref="HHY382:HIF382"/>
    <mergeCell ref="HIG382:HIN382"/>
    <mergeCell ref="HIO382:HIV382"/>
    <mergeCell ref="HIW382:HJD382"/>
    <mergeCell ref="HJE382:HJL382"/>
    <mergeCell ref="HJM382:HJT382"/>
    <mergeCell ref="HJU382:HKB382"/>
    <mergeCell ref="HEO382:HEV382"/>
    <mergeCell ref="HEW382:HFD382"/>
    <mergeCell ref="HFE382:HFL382"/>
    <mergeCell ref="HFM382:HFT382"/>
    <mergeCell ref="HFU382:HGB382"/>
    <mergeCell ref="HGC382:HGJ382"/>
    <mergeCell ref="HGK382:HGR382"/>
    <mergeCell ref="HGS382:HGZ382"/>
    <mergeCell ref="HHA382:HHH382"/>
    <mergeCell ref="HBU382:HCB382"/>
    <mergeCell ref="HCC382:HCJ382"/>
    <mergeCell ref="HCK382:HCR382"/>
    <mergeCell ref="HCS382:HCZ382"/>
    <mergeCell ref="HDA382:HDH382"/>
    <mergeCell ref="HDI382:HDP382"/>
    <mergeCell ref="HDQ382:HDX382"/>
    <mergeCell ref="HDY382:HEF382"/>
    <mergeCell ref="HEG382:HEN382"/>
    <mergeCell ref="GZA382:GZH382"/>
    <mergeCell ref="GZI382:GZP382"/>
    <mergeCell ref="GZQ382:GZX382"/>
    <mergeCell ref="GZY382:HAF382"/>
    <mergeCell ref="HAG382:HAN382"/>
    <mergeCell ref="HAO382:HAV382"/>
    <mergeCell ref="HAW382:HBD382"/>
    <mergeCell ref="HBE382:HBL382"/>
    <mergeCell ref="HBM382:HBT382"/>
    <mergeCell ref="GWG382:GWN382"/>
    <mergeCell ref="GWO382:GWV382"/>
    <mergeCell ref="GWW382:GXD382"/>
    <mergeCell ref="GXE382:GXL382"/>
    <mergeCell ref="GXM382:GXT382"/>
    <mergeCell ref="GXU382:GYB382"/>
    <mergeCell ref="GYC382:GYJ382"/>
    <mergeCell ref="GYK382:GYR382"/>
    <mergeCell ref="GYS382:GYZ382"/>
    <mergeCell ref="GTM382:GTT382"/>
    <mergeCell ref="GTU382:GUB382"/>
    <mergeCell ref="GUC382:GUJ382"/>
    <mergeCell ref="GUK382:GUR382"/>
    <mergeCell ref="GUS382:GUZ382"/>
    <mergeCell ref="GVA382:GVH382"/>
    <mergeCell ref="GVI382:GVP382"/>
    <mergeCell ref="GVQ382:GVX382"/>
    <mergeCell ref="GVY382:GWF382"/>
    <mergeCell ref="GQS382:GQZ382"/>
    <mergeCell ref="GRA382:GRH382"/>
    <mergeCell ref="GRI382:GRP382"/>
    <mergeCell ref="GRQ382:GRX382"/>
    <mergeCell ref="GRY382:GSF382"/>
    <mergeCell ref="GSG382:GSN382"/>
    <mergeCell ref="GSO382:GSV382"/>
    <mergeCell ref="GSW382:GTD382"/>
    <mergeCell ref="GTE382:GTL382"/>
    <mergeCell ref="GNY382:GOF382"/>
    <mergeCell ref="GOG382:GON382"/>
    <mergeCell ref="GOO382:GOV382"/>
    <mergeCell ref="GOW382:GPD382"/>
    <mergeCell ref="GPE382:GPL382"/>
    <mergeCell ref="GPM382:GPT382"/>
    <mergeCell ref="GPU382:GQB382"/>
    <mergeCell ref="GQC382:GQJ382"/>
    <mergeCell ref="GQK382:GQR382"/>
    <mergeCell ref="GLE382:GLL382"/>
    <mergeCell ref="GLM382:GLT382"/>
    <mergeCell ref="GLU382:GMB382"/>
    <mergeCell ref="GMC382:GMJ382"/>
    <mergeCell ref="GMK382:GMR382"/>
    <mergeCell ref="GMS382:GMZ382"/>
    <mergeCell ref="GNA382:GNH382"/>
    <mergeCell ref="GNI382:GNP382"/>
    <mergeCell ref="GNQ382:GNX382"/>
    <mergeCell ref="GIK382:GIR382"/>
    <mergeCell ref="GIS382:GIZ382"/>
    <mergeCell ref="GJA382:GJH382"/>
    <mergeCell ref="GJI382:GJP382"/>
    <mergeCell ref="GJQ382:GJX382"/>
    <mergeCell ref="GJY382:GKF382"/>
    <mergeCell ref="GKG382:GKN382"/>
    <mergeCell ref="GKO382:GKV382"/>
    <mergeCell ref="GKW382:GLD382"/>
    <mergeCell ref="GFQ382:GFX382"/>
    <mergeCell ref="GFY382:GGF382"/>
    <mergeCell ref="GGG382:GGN382"/>
    <mergeCell ref="GGO382:GGV382"/>
    <mergeCell ref="GGW382:GHD382"/>
    <mergeCell ref="GHE382:GHL382"/>
    <mergeCell ref="GHM382:GHT382"/>
    <mergeCell ref="GHU382:GIB382"/>
    <mergeCell ref="GIC382:GIJ382"/>
    <mergeCell ref="GCW382:GDD382"/>
    <mergeCell ref="GDE382:GDL382"/>
    <mergeCell ref="GDM382:GDT382"/>
    <mergeCell ref="GDU382:GEB382"/>
    <mergeCell ref="GEC382:GEJ382"/>
    <mergeCell ref="GEK382:GER382"/>
    <mergeCell ref="GES382:GEZ382"/>
    <mergeCell ref="GFA382:GFH382"/>
    <mergeCell ref="GFI382:GFP382"/>
    <mergeCell ref="GAC382:GAJ382"/>
    <mergeCell ref="GAK382:GAR382"/>
    <mergeCell ref="GAS382:GAZ382"/>
    <mergeCell ref="GBA382:GBH382"/>
    <mergeCell ref="GBI382:GBP382"/>
    <mergeCell ref="GBQ382:GBX382"/>
    <mergeCell ref="GBY382:GCF382"/>
    <mergeCell ref="GCG382:GCN382"/>
    <mergeCell ref="GCO382:GCV382"/>
    <mergeCell ref="FXI382:FXP382"/>
    <mergeCell ref="FXQ382:FXX382"/>
    <mergeCell ref="FXY382:FYF382"/>
    <mergeCell ref="FYG382:FYN382"/>
    <mergeCell ref="FYO382:FYV382"/>
    <mergeCell ref="FYW382:FZD382"/>
    <mergeCell ref="FZE382:FZL382"/>
    <mergeCell ref="FZM382:FZT382"/>
    <mergeCell ref="FZU382:GAB382"/>
    <mergeCell ref="FUO382:FUV382"/>
    <mergeCell ref="FUW382:FVD382"/>
    <mergeCell ref="FVE382:FVL382"/>
    <mergeCell ref="FVM382:FVT382"/>
    <mergeCell ref="FVU382:FWB382"/>
    <mergeCell ref="FWC382:FWJ382"/>
    <mergeCell ref="FWK382:FWR382"/>
    <mergeCell ref="FWS382:FWZ382"/>
    <mergeCell ref="FXA382:FXH382"/>
    <mergeCell ref="FRU382:FSB382"/>
    <mergeCell ref="FSC382:FSJ382"/>
    <mergeCell ref="FSK382:FSR382"/>
    <mergeCell ref="FSS382:FSZ382"/>
    <mergeCell ref="FTA382:FTH382"/>
    <mergeCell ref="FTI382:FTP382"/>
    <mergeCell ref="FTQ382:FTX382"/>
    <mergeCell ref="FTY382:FUF382"/>
    <mergeCell ref="FUG382:FUN382"/>
    <mergeCell ref="FPA382:FPH382"/>
    <mergeCell ref="FPI382:FPP382"/>
    <mergeCell ref="FPQ382:FPX382"/>
    <mergeCell ref="FPY382:FQF382"/>
    <mergeCell ref="FQG382:FQN382"/>
    <mergeCell ref="FQO382:FQV382"/>
    <mergeCell ref="FQW382:FRD382"/>
    <mergeCell ref="FRE382:FRL382"/>
    <mergeCell ref="FRM382:FRT382"/>
    <mergeCell ref="FMG382:FMN382"/>
    <mergeCell ref="FMO382:FMV382"/>
    <mergeCell ref="FMW382:FND382"/>
    <mergeCell ref="FNE382:FNL382"/>
    <mergeCell ref="FNM382:FNT382"/>
    <mergeCell ref="FNU382:FOB382"/>
    <mergeCell ref="FOC382:FOJ382"/>
    <mergeCell ref="FOK382:FOR382"/>
    <mergeCell ref="FOS382:FOZ382"/>
    <mergeCell ref="FJM382:FJT382"/>
    <mergeCell ref="FJU382:FKB382"/>
    <mergeCell ref="FKC382:FKJ382"/>
    <mergeCell ref="FKK382:FKR382"/>
    <mergeCell ref="FKS382:FKZ382"/>
    <mergeCell ref="FLA382:FLH382"/>
    <mergeCell ref="FLI382:FLP382"/>
    <mergeCell ref="FLQ382:FLX382"/>
    <mergeCell ref="FLY382:FMF382"/>
    <mergeCell ref="FGS382:FGZ382"/>
    <mergeCell ref="FHA382:FHH382"/>
    <mergeCell ref="FHI382:FHP382"/>
    <mergeCell ref="FHQ382:FHX382"/>
    <mergeCell ref="FHY382:FIF382"/>
    <mergeCell ref="FIG382:FIN382"/>
    <mergeCell ref="FIO382:FIV382"/>
    <mergeCell ref="FIW382:FJD382"/>
    <mergeCell ref="FJE382:FJL382"/>
    <mergeCell ref="FDY382:FEF382"/>
    <mergeCell ref="FEG382:FEN382"/>
    <mergeCell ref="FEO382:FEV382"/>
    <mergeCell ref="FEW382:FFD382"/>
    <mergeCell ref="FFE382:FFL382"/>
    <mergeCell ref="FFM382:FFT382"/>
    <mergeCell ref="FFU382:FGB382"/>
    <mergeCell ref="FGC382:FGJ382"/>
    <mergeCell ref="FGK382:FGR382"/>
    <mergeCell ref="FBE382:FBL382"/>
    <mergeCell ref="FBM382:FBT382"/>
    <mergeCell ref="FBU382:FCB382"/>
    <mergeCell ref="FCC382:FCJ382"/>
    <mergeCell ref="FCK382:FCR382"/>
    <mergeCell ref="FCS382:FCZ382"/>
    <mergeCell ref="FDA382:FDH382"/>
    <mergeCell ref="FDI382:FDP382"/>
    <mergeCell ref="FDQ382:FDX382"/>
    <mergeCell ref="EYK382:EYR382"/>
    <mergeCell ref="EYS382:EYZ382"/>
    <mergeCell ref="EZA382:EZH382"/>
    <mergeCell ref="EZI382:EZP382"/>
    <mergeCell ref="EZQ382:EZX382"/>
    <mergeCell ref="EZY382:FAF382"/>
    <mergeCell ref="FAG382:FAN382"/>
    <mergeCell ref="FAO382:FAV382"/>
    <mergeCell ref="FAW382:FBD382"/>
    <mergeCell ref="EVQ382:EVX382"/>
    <mergeCell ref="EVY382:EWF382"/>
    <mergeCell ref="EWG382:EWN382"/>
    <mergeCell ref="EWO382:EWV382"/>
    <mergeCell ref="EWW382:EXD382"/>
    <mergeCell ref="EXE382:EXL382"/>
    <mergeCell ref="EXM382:EXT382"/>
    <mergeCell ref="EXU382:EYB382"/>
    <mergeCell ref="EYC382:EYJ382"/>
    <mergeCell ref="ESW382:ETD382"/>
    <mergeCell ref="ETE382:ETL382"/>
    <mergeCell ref="ETM382:ETT382"/>
    <mergeCell ref="ETU382:EUB382"/>
    <mergeCell ref="EUC382:EUJ382"/>
    <mergeCell ref="EUK382:EUR382"/>
    <mergeCell ref="EUS382:EUZ382"/>
    <mergeCell ref="EVA382:EVH382"/>
    <mergeCell ref="EVI382:EVP382"/>
    <mergeCell ref="EQC382:EQJ382"/>
    <mergeCell ref="EQK382:EQR382"/>
    <mergeCell ref="EQS382:EQZ382"/>
    <mergeCell ref="ERA382:ERH382"/>
    <mergeCell ref="ERI382:ERP382"/>
    <mergeCell ref="ERQ382:ERX382"/>
    <mergeCell ref="ERY382:ESF382"/>
    <mergeCell ref="ESG382:ESN382"/>
    <mergeCell ref="ESO382:ESV382"/>
    <mergeCell ref="ENI382:ENP382"/>
    <mergeCell ref="ENQ382:ENX382"/>
    <mergeCell ref="ENY382:EOF382"/>
    <mergeCell ref="EOG382:EON382"/>
    <mergeCell ref="EOO382:EOV382"/>
    <mergeCell ref="EOW382:EPD382"/>
    <mergeCell ref="EPE382:EPL382"/>
    <mergeCell ref="EPM382:EPT382"/>
    <mergeCell ref="EPU382:EQB382"/>
    <mergeCell ref="EKO382:EKV382"/>
    <mergeCell ref="EKW382:ELD382"/>
    <mergeCell ref="ELE382:ELL382"/>
    <mergeCell ref="ELM382:ELT382"/>
    <mergeCell ref="ELU382:EMB382"/>
    <mergeCell ref="EMC382:EMJ382"/>
    <mergeCell ref="EMK382:EMR382"/>
    <mergeCell ref="EMS382:EMZ382"/>
    <mergeCell ref="ENA382:ENH382"/>
    <mergeCell ref="EHU382:EIB382"/>
    <mergeCell ref="EIC382:EIJ382"/>
    <mergeCell ref="EIK382:EIR382"/>
    <mergeCell ref="EIS382:EIZ382"/>
    <mergeCell ref="EJA382:EJH382"/>
    <mergeCell ref="EJI382:EJP382"/>
    <mergeCell ref="EJQ382:EJX382"/>
    <mergeCell ref="EJY382:EKF382"/>
    <mergeCell ref="EKG382:EKN382"/>
    <mergeCell ref="EFA382:EFH382"/>
    <mergeCell ref="EFI382:EFP382"/>
    <mergeCell ref="EFQ382:EFX382"/>
    <mergeCell ref="EFY382:EGF382"/>
    <mergeCell ref="EGG382:EGN382"/>
    <mergeCell ref="EGO382:EGV382"/>
    <mergeCell ref="EGW382:EHD382"/>
    <mergeCell ref="EHE382:EHL382"/>
    <mergeCell ref="EHM382:EHT382"/>
    <mergeCell ref="ECG382:ECN382"/>
    <mergeCell ref="ECO382:ECV382"/>
    <mergeCell ref="ECW382:EDD382"/>
    <mergeCell ref="EDE382:EDL382"/>
    <mergeCell ref="EDM382:EDT382"/>
    <mergeCell ref="EDU382:EEB382"/>
    <mergeCell ref="EEC382:EEJ382"/>
    <mergeCell ref="EEK382:EER382"/>
    <mergeCell ref="EES382:EEZ382"/>
    <mergeCell ref="DZM382:DZT382"/>
    <mergeCell ref="DZU382:EAB382"/>
    <mergeCell ref="EAC382:EAJ382"/>
    <mergeCell ref="EAK382:EAR382"/>
    <mergeCell ref="EAS382:EAZ382"/>
    <mergeCell ref="EBA382:EBH382"/>
    <mergeCell ref="EBI382:EBP382"/>
    <mergeCell ref="EBQ382:EBX382"/>
    <mergeCell ref="EBY382:ECF382"/>
    <mergeCell ref="DWS382:DWZ382"/>
    <mergeCell ref="DXA382:DXH382"/>
    <mergeCell ref="DXI382:DXP382"/>
    <mergeCell ref="DXQ382:DXX382"/>
    <mergeCell ref="DXY382:DYF382"/>
    <mergeCell ref="DYG382:DYN382"/>
    <mergeCell ref="DYO382:DYV382"/>
    <mergeCell ref="DYW382:DZD382"/>
    <mergeCell ref="DZE382:DZL382"/>
    <mergeCell ref="DTY382:DUF382"/>
    <mergeCell ref="DUG382:DUN382"/>
    <mergeCell ref="DUO382:DUV382"/>
    <mergeCell ref="DUW382:DVD382"/>
    <mergeCell ref="DVE382:DVL382"/>
    <mergeCell ref="DVM382:DVT382"/>
    <mergeCell ref="DVU382:DWB382"/>
    <mergeCell ref="DWC382:DWJ382"/>
    <mergeCell ref="DWK382:DWR382"/>
    <mergeCell ref="DRE382:DRL382"/>
    <mergeCell ref="DRM382:DRT382"/>
    <mergeCell ref="DRU382:DSB382"/>
    <mergeCell ref="DSC382:DSJ382"/>
    <mergeCell ref="DSK382:DSR382"/>
    <mergeCell ref="DSS382:DSZ382"/>
    <mergeCell ref="DTA382:DTH382"/>
    <mergeCell ref="DTI382:DTP382"/>
    <mergeCell ref="DTQ382:DTX382"/>
    <mergeCell ref="DOK382:DOR382"/>
    <mergeCell ref="DOS382:DOZ382"/>
    <mergeCell ref="DPA382:DPH382"/>
    <mergeCell ref="DPI382:DPP382"/>
    <mergeCell ref="DPQ382:DPX382"/>
    <mergeCell ref="DPY382:DQF382"/>
    <mergeCell ref="DQG382:DQN382"/>
    <mergeCell ref="DQO382:DQV382"/>
    <mergeCell ref="DQW382:DRD382"/>
    <mergeCell ref="DLQ382:DLX382"/>
    <mergeCell ref="DLY382:DMF382"/>
    <mergeCell ref="DMG382:DMN382"/>
    <mergeCell ref="DMO382:DMV382"/>
    <mergeCell ref="DMW382:DND382"/>
    <mergeCell ref="DNE382:DNL382"/>
    <mergeCell ref="DNM382:DNT382"/>
    <mergeCell ref="DNU382:DOB382"/>
    <mergeCell ref="DOC382:DOJ382"/>
    <mergeCell ref="DIW382:DJD382"/>
    <mergeCell ref="DJE382:DJL382"/>
    <mergeCell ref="DJM382:DJT382"/>
    <mergeCell ref="DJU382:DKB382"/>
    <mergeCell ref="DKC382:DKJ382"/>
    <mergeCell ref="DKK382:DKR382"/>
    <mergeCell ref="DKS382:DKZ382"/>
    <mergeCell ref="DLA382:DLH382"/>
    <mergeCell ref="DLI382:DLP382"/>
    <mergeCell ref="DGC382:DGJ382"/>
    <mergeCell ref="DGK382:DGR382"/>
    <mergeCell ref="DGS382:DGZ382"/>
    <mergeCell ref="DHA382:DHH382"/>
    <mergeCell ref="DHI382:DHP382"/>
    <mergeCell ref="DHQ382:DHX382"/>
    <mergeCell ref="DHY382:DIF382"/>
    <mergeCell ref="DIG382:DIN382"/>
    <mergeCell ref="DIO382:DIV382"/>
    <mergeCell ref="DDI382:DDP382"/>
    <mergeCell ref="DDQ382:DDX382"/>
    <mergeCell ref="DDY382:DEF382"/>
    <mergeCell ref="DEG382:DEN382"/>
    <mergeCell ref="DEO382:DEV382"/>
    <mergeCell ref="DEW382:DFD382"/>
    <mergeCell ref="DFE382:DFL382"/>
    <mergeCell ref="DFM382:DFT382"/>
    <mergeCell ref="DFU382:DGB382"/>
    <mergeCell ref="DAO382:DAV382"/>
    <mergeCell ref="DAW382:DBD382"/>
    <mergeCell ref="DBE382:DBL382"/>
    <mergeCell ref="DBM382:DBT382"/>
    <mergeCell ref="DBU382:DCB382"/>
    <mergeCell ref="DCC382:DCJ382"/>
    <mergeCell ref="DCK382:DCR382"/>
    <mergeCell ref="DCS382:DCZ382"/>
    <mergeCell ref="DDA382:DDH382"/>
    <mergeCell ref="CXU382:CYB382"/>
    <mergeCell ref="CYC382:CYJ382"/>
    <mergeCell ref="CYK382:CYR382"/>
    <mergeCell ref="CYS382:CYZ382"/>
    <mergeCell ref="CZA382:CZH382"/>
    <mergeCell ref="CZI382:CZP382"/>
    <mergeCell ref="CZQ382:CZX382"/>
    <mergeCell ref="CZY382:DAF382"/>
    <mergeCell ref="DAG382:DAN382"/>
    <mergeCell ref="CVA382:CVH382"/>
    <mergeCell ref="CVI382:CVP382"/>
    <mergeCell ref="CVQ382:CVX382"/>
    <mergeCell ref="CVY382:CWF382"/>
    <mergeCell ref="CWG382:CWN382"/>
    <mergeCell ref="CWO382:CWV382"/>
    <mergeCell ref="CWW382:CXD382"/>
    <mergeCell ref="CXE382:CXL382"/>
    <mergeCell ref="CXM382:CXT382"/>
    <mergeCell ref="CSG382:CSN382"/>
    <mergeCell ref="CSO382:CSV382"/>
    <mergeCell ref="CSW382:CTD382"/>
    <mergeCell ref="CTE382:CTL382"/>
    <mergeCell ref="CTM382:CTT382"/>
    <mergeCell ref="CTU382:CUB382"/>
    <mergeCell ref="CUC382:CUJ382"/>
    <mergeCell ref="CUK382:CUR382"/>
    <mergeCell ref="CUS382:CUZ382"/>
    <mergeCell ref="CPM382:CPT382"/>
    <mergeCell ref="CPU382:CQB382"/>
    <mergeCell ref="CQC382:CQJ382"/>
    <mergeCell ref="CQK382:CQR382"/>
    <mergeCell ref="CQS382:CQZ382"/>
    <mergeCell ref="CRA382:CRH382"/>
    <mergeCell ref="CRI382:CRP382"/>
    <mergeCell ref="CRQ382:CRX382"/>
    <mergeCell ref="CRY382:CSF382"/>
    <mergeCell ref="CMS382:CMZ382"/>
    <mergeCell ref="CNA382:CNH382"/>
    <mergeCell ref="CNI382:CNP382"/>
    <mergeCell ref="CNQ382:CNX382"/>
    <mergeCell ref="CNY382:COF382"/>
    <mergeCell ref="COG382:CON382"/>
    <mergeCell ref="COO382:COV382"/>
    <mergeCell ref="COW382:CPD382"/>
    <mergeCell ref="CPE382:CPL382"/>
    <mergeCell ref="CJY382:CKF382"/>
    <mergeCell ref="CKG382:CKN382"/>
    <mergeCell ref="CKO382:CKV382"/>
    <mergeCell ref="CKW382:CLD382"/>
    <mergeCell ref="CLE382:CLL382"/>
    <mergeCell ref="CLM382:CLT382"/>
    <mergeCell ref="CLU382:CMB382"/>
    <mergeCell ref="CMC382:CMJ382"/>
    <mergeCell ref="CMK382:CMR382"/>
    <mergeCell ref="CHE382:CHL382"/>
    <mergeCell ref="CHM382:CHT382"/>
    <mergeCell ref="CHU382:CIB382"/>
    <mergeCell ref="CIC382:CIJ382"/>
    <mergeCell ref="CIK382:CIR382"/>
    <mergeCell ref="CIS382:CIZ382"/>
    <mergeCell ref="CJA382:CJH382"/>
    <mergeCell ref="CJI382:CJP382"/>
    <mergeCell ref="CJQ382:CJX382"/>
    <mergeCell ref="CEK382:CER382"/>
    <mergeCell ref="CES382:CEZ382"/>
    <mergeCell ref="CFA382:CFH382"/>
    <mergeCell ref="CFI382:CFP382"/>
    <mergeCell ref="CFQ382:CFX382"/>
    <mergeCell ref="CFY382:CGF382"/>
    <mergeCell ref="CGG382:CGN382"/>
    <mergeCell ref="CGO382:CGV382"/>
    <mergeCell ref="CGW382:CHD382"/>
    <mergeCell ref="CBQ382:CBX382"/>
    <mergeCell ref="CBY382:CCF382"/>
    <mergeCell ref="CCG382:CCN382"/>
    <mergeCell ref="CCO382:CCV382"/>
    <mergeCell ref="CCW382:CDD382"/>
    <mergeCell ref="CDE382:CDL382"/>
    <mergeCell ref="CDM382:CDT382"/>
    <mergeCell ref="CDU382:CEB382"/>
    <mergeCell ref="CEC382:CEJ382"/>
    <mergeCell ref="BYW382:BZD382"/>
    <mergeCell ref="BZE382:BZL382"/>
    <mergeCell ref="BZM382:BZT382"/>
    <mergeCell ref="BZU382:CAB382"/>
    <mergeCell ref="CAC382:CAJ382"/>
    <mergeCell ref="CAK382:CAR382"/>
    <mergeCell ref="CAS382:CAZ382"/>
    <mergeCell ref="CBA382:CBH382"/>
    <mergeCell ref="CBI382:CBP382"/>
    <mergeCell ref="BWC382:BWJ382"/>
    <mergeCell ref="BWK382:BWR382"/>
    <mergeCell ref="BWS382:BWZ382"/>
    <mergeCell ref="BXA382:BXH382"/>
    <mergeCell ref="BXI382:BXP382"/>
    <mergeCell ref="BXQ382:BXX382"/>
    <mergeCell ref="BXY382:BYF382"/>
    <mergeCell ref="BYG382:BYN382"/>
    <mergeCell ref="BYO382:BYV382"/>
    <mergeCell ref="BTI382:BTP382"/>
    <mergeCell ref="BTQ382:BTX382"/>
    <mergeCell ref="BTY382:BUF382"/>
    <mergeCell ref="BUG382:BUN382"/>
    <mergeCell ref="BUO382:BUV382"/>
    <mergeCell ref="BUW382:BVD382"/>
    <mergeCell ref="BVE382:BVL382"/>
    <mergeCell ref="BVM382:BVT382"/>
    <mergeCell ref="BVU382:BWB382"/>
    <mergeCell ref="BQO382:BQV382"/>
    <mergeCell ref="BQW382:BRD382"/>
    <mergeCell ref="BRE382:BRL382"/>
    <mergeCell ref="BRM382:BRT382"/>
    <mergeCell ref="BRU382:BSB382"/>
    <mergeCell ref="BSC382:BSJ382"/>
    <mergeCell ref="BSK382:BSR382"/>
    <mergeCell ref="BSS382:BSZ382"/>
    <mergeCell ref="BTA382:BTH382"/>
    <mergeCell ref="BNU382:BOB382"/>
    <mergeCell ref="BOC382:BOJ382"/>
    <mergeCell ref="BOK382:BOR382"/>
    <mergeCell ref="BOS382:BOZ382"/>
    <mergeCell ref="BPA382:BPH382"/>
    <mergeCell ref="BPI382:BPP382"/>
    <mergeCell ref="BPQ382:BPX382"/>
    <mergeCell ref="BPY382:BQF382"/>
    <mergeCell ref="BQG382:BQN382"/>
    <mergeCell ref="BLA382:BLH382"/>
    <mergeCell ref="BLI382:BLP382"/>
    <mergeCell ref="BLQ382:BLX382"/>
    <mergeCell ref="BLY382:BMF382"/>
    <mergeCell ref="BMG382:BMN382"/>
    <mergeCell ref="BMO382:BMV382"/>
    <mergeCell ref="BMW382:BND382"/>
    <mergeCell ref="BNE382:BNL382"/>
    <mergeCell ref="BNM382:BNT382"/>
    <mergeCell ref="BIG382:BIN382"/>
    <mergeCell ref="BIO382:BIV382"/>
    <mergeCell ref="BIW382:BJD382"/>
    <mergeCell ref="BJE382:BJL382"/>
    <mergeCell ref="BJM382:BJT382"/>
    <mergeCell ref="BJU382:BKB382"/>
    <mergeCell ref="BKC382:BKJ382"/>
    <mergeCell ref="BKK382:BKR382"/>
    <mergeCell ref="BKS382:BKZ382"/>
    <mergeCell ref="BFM382:BFT382"/>
    <mergeCell ref="BFU382:BGB382"/>
    <mergeCell ref="BGC382:BGJ382"/>
    <mergeCell ref="BGK382:BGR382"/>
    <mergeCell ref="BGS382:BGZ382"/>
    <mergeCell ref="BHA382:BHH382"/>
    <mergeCell ref="BHI382:BHP382"/>
    <mergeCell ref="BHQ382:BHX382"/>
    <mergeCell ref="BHY382:BIF382"/>
    <mergeCell ref="BCS382:BCZ382"/>
    <mergeCell ref="BDA382:BDH382"/>
    <mergeCell ref="BDI382:BDP382"/>
    <mergeCell ref="BDQ382:BDX382"/>
    <mergeCell ref="BDY382:BEF382"/>
    <mergeCell ref="BEG382:BEN382"/>
    <mergeCell ref="BEO382:BEV382"/>
    <mergeCell ref="BEW382:BFD382"/>
    <mergeCell ref="BFE382:BFL382"/>
    <mergeCell ref="AZY382:BAF382"/>
    <mergeCell ref="BAG382:BAN382"/>
    <mergeCell ref="BAO382:BAV382"/>
    <mergeCell ref="BAW382:BBD382"/>
    <mergeCell ref="BBE382:BBL382"/>
    <mergeCell ref="BBM382:BBT382"/>
    <mergeCell ref="BBU382:BCB382"/>
    <mergeCell ref="BCC382:BCJ382"/>
    <mergeCell ref="BCK382:BCR382"/>
    <mergeCell ref="AXE382:AXL382"/>
    <mergeCell ref="AXM382:AXT382"/>
    <mergeCell ref="AXU382:AYB382"/>
    <mergeCell ref="AYC382:AYJ382"/>
    <mergeCell ref="AYK382:AYR382"/>
    <mergeCell ref="AYS382:AYZ382"/>
    <mergeCell ref="AZA382:AZH382"/>
    <mergeCell ref="AZI382:AZP382"/>
    <mergeCell ref="AZQ382:AZX382"/>
    <mergeCell ref="AUK382:AUR382"/>
    <mergeCell ref="AUS382:AUZ382"/>
    <mergeCell ref="AVA382:AVH382"/>
    <mergeCell ref="AVI382:AVP382"/>
    <mergeCell ref="AVQ382:AVX382"/>
    <mergeCell ref="AVY382:AWF382"/>
    <mergeCell ref="AWG382:AWN382"/>
    <mergeCell ref="AWO382:AWV382"/>
    <mergeCell ref="AWW382:AXD382"/>
    <mergeCell ref="ARQ382:ARX382"/>
    <mergeCell ref="ARY382:ASF382"/>
    <mergeCell ref="ASG382:ASN382"/>
    <mergeCell ref="ASO382:ASV382"/>
    <mergeCell ref="ASW382:ATD382"/>
    <mergeCell ref="ATE382:ATL382"/>
    <mergeCell ref="ATM382:ATT382"/>
    <mergeCell ref="ATU382:AUB382"/>
    <mergeCell ref="AUC382:AUJ382"/>
    <mergeCell ref="AOW382:APD382"/>
    <mergeCell ref="APE382:APL382"/>
    <mergeCell ref="APM382:APT382"/>
    <mergeCell ref="APU382:AQB382"/>
    <mergeCell ref="AQC382:AQJ382"/>
    <mergeCell ref="AQK382:AQR382"/>
    <mergeCell ref="AQS382:AQZ382"/>
    <mergeCell ref="ARA382:ARH382"/>
    <mergeCell ref="ARI382:ARP382"/>
    <mergeCell ref="AMC382:AMJ382"/>
    <mergeCell ref="AMK382:AMR382"/>
    <mergeCell ref="AMS382:AMZ382"/>
    <mergeCell ref="ANA382:ANH382"/>
    <mergeCell ref="ANI382:ANP382"/>
    <mergeCell ref="ANQ382:ANX382"/>
    <mergeCell ref="ANY382:AOF382"/>
    <mergeCell ref="AOG382:AON382"/>
    <mergeCell ref="AOO382:AOV382"/>
    <mergeCell ref="AJI382:AJP382"/>
    <mergeCell ref="AJQ382:AJX382"/>
    <mergeCell ref="AJY382:AKF382"/>
    <mergeCell ref="AKG382:AKN382"/>
    <mergeCell ref="AKO382:AKV382"/>
    <mergeCell ref="AKW382:ALD382"/>
    <mergeCell ref="ALE382:ALL382"/>
    <mergeCell ref="ALM382:ALT382"/>
    <mergeCell ref="ALU382:AMB382"/>
    <mergeCell ref="AGO382:AGV382"/>
    <mergeCell ref="AGW382:AHD382"/>
    <mergeCell ref="AHE382:AHL382"/>
    <mergeCell ref="AHM382:AHT382"/>
    <mergeCell ref="AHU382:AIB382"/>
    <mergeCell ref="AIC382:AIJ382"/>
    <mergeCell ref="AIK382:AIR382"/>
    <mergeCell ref="AIS382:AIZ382"/>
    <mergeCell ref="AJA382:AJH382"/>
    <mergeCell ref="ADU382:AEB382"/>
    <mergeCell ref="AEC382:AEJ382"/>
    <mergeCell ref="AEK382:AER382"/>
    <mergeCell ref="AES382:AEZ382"/>
    <mergeCell ref="AFA382:AFH382"/>
    <mergeCell ref="AFI382:AFP382"/>
    <mergeCell ref="AFQ382:AFX382"/>
    <mergeCell ref="AFY382:AGF382"/>
    <mergeCell ref="AGG382:AGN382"/>
    <mergeCell ref="ABA382:ABH382"/>
    <mergeCell ref="ABI382:ABP382"/>
    <mergeCell ref="ABQ382:ABX382"/>
    <mergeCell ref="ABY382:ACF382"/>
    <mergeCell ref="ACG382:ACN382"/>
    <mergeCell ref="ACO382:ACV382"/>
    <mergeCell ref="ACW382:ADD382"/>
    <mergeCell ref="ADE382:ADL382"/>
    <mergeCell ref="ADM382:ADT382"/>
    <mergeCell ref="YG382:YN382"/>
    <mergeCell ref="YO382:YV382"/>
    <mergeCell ref="YW382:ZD382"/>
    <mergeCell ref="ZE382:ZL382"/>
    <mergeCell ref="ZM382:ZT382"/>
    <mergeCell ref="ZU382:AAB382"/>
    <mergeCell ref="AAC382:AAJ382"/>
    <mergeCell ref="AAK382:AAR382"/>
    <mergeCell ref="AAS382:AAZ382"/>
    <mergeCell ref="VM382:VT382"/>
    <mergeCell ref="VU382:WB382"/>
    <mergeCell ref="WC382:WJ382"/>
    <mergeCell ref="WK382:WR382"/>
    <mergeCell ref="WS382:WZ382"/>
    <mergeCell ref="XA382:XH382"/>
    <mergeCell ref="XI382:XP382"/>
    <mergeCell ref="XQ382:XX382"/>
    <mergeCell ref="XY382:YF382"/>
    <mergeCell ref="SS382:SZ382"/>
    <mergeCell ref="TA382:TH382"/>
    <mergeCell ref="TI382:TP382"/>
    <mergeCell ref="TQ382:TX382"/>
    <mergeCell ref="TY382:UF382"/>
    <mergeCell ref="UG382:UN382"/>
    <mergeCell ref="UO382:UV382"/>
    <mergeCell ref="UW382:VD382"/>
    <mergeCell ref="VE382:VL382"/>
    <mergeCell ref="PY382:QF382"/>
    <mergeCell ref="QG382:QN382"/>
    <mergeCell ref="QO382:QV382"/>
    <mergeCell ref="QW382:RD382"/>
    <mergeCell ref="RE382:RL382"/>
    <mergeCell ref="RM382:RT382"/>
    <mergeCell ref="RU382:SB382"/>
    <mergeCell ref="SC382:SJ382"/>
    <mergeCell ref="SK382:SR382"/>
    <mergeCell ref="NE382:NL382"/>
    <mergeCell ref="NM382:NT382"/>
    <mergeCell ref="NU382:OB382"/>
    <mergeCell ref="OC382:OJ382"/>
    <mergeCell ref="OK382:OR382"/>
    <mergeCell ref="OS382:OZ382"/>
    <mergeCell ref="PA382:PH382"/>
    <mergeCell ref="PI382:PP382"/>
    <mergeCell ref="PQ382:PX382"/>
    <mergeCell ref="KK382:KR382"/>
    <mergeCell ref="KS382:KZ382"/>
    <mergeCell ref="LA382:LH382"/>
    <mergeCell ref="LI382:LP382"/>
    <mergeCell ref="LQ382:LX382"/>
    <mergeCell ref="LY382:MF382"/>
    <mergeCell ref="MG382:MN382"/>
    <mergeCell ref="MO382:MV382"/>
    <mergeCell ref="MW382:ND382"/>
    <mergeCell ref="HQ382:HX382"/>
    <mergeCell ref="HY382:IF382"/>
    <mergeCell ref="IG382:IN382"/>
    <mergeCell ref="IO382:IV382"/>
    <mergeCell ref="IW382:JD382"/>
    <mergeCell ref="JE382:JL382"/>
    <mergeCell ref="JM382:JT382"/>
    <mergeCell ref="JU382:KB382"/>
    <mergeCell ref="KC382:KJ382"/>
    <mergeCell ref="EW382:FD382"/>
    <mergeCell ref="FE382:FL382"/>
    <mergeCell ref="FM382:FT382"/>
    <mergeCell ref="FU382:GB382"/>
    <mergeCell ref="GC382:GJ382"/>
    <mergeCell ref="GK382:GR382"/>
    <mergeCell ref="GS382:GZ382"/>
    <mergeCell ref="HA382:HH382"/>
    <mergeCell ref="HI382:HP382"/>
    <mergeCell ref="CC382:CJ382"/>
    <mergeCell ref="CK382:CR382"/>
    <mergeCell ref="CS382:CZ382"/>
    <mergeCell ref="DA382:DH382"/>
    <mergeCell ref="DI382:DP382"/>
    <mergeCell ref="DQ382:DX382"/>
    <mergeCell ref="DY382:EF382"/>
    <mergeCell ref="EG382:EN382"/>
    <mergeCell ref="EO382:EV382"/>
    <mergeCell ref="A382:H382"/>
    <mergeCell ref="Q382:X382"/>
    <mergeCell ref="Y382:AF382"/>
    <mergeCell ref="AG382:AN382"/>
    <mergeCell ref="AO382:AV382"/>
    <mergeCell ref="AW382:BD382"/>
    <mergeCell ref="BE382:BL382"/>
    <mergeCell ref="BM382:BT382"/>
    <mergeCell ref="BU382:CB382"/>
    <mergeCell ref="XEG377:XEN377"/>
    <mergeCell ref="XEO377:XEV377"/>
    <mergeCell ref="XEW377:XFD377"/>
    <mergeCell ref="G378:H381"/>
    <mergeCell ref="L279:M279"/>
    <mergeCell ref="G280:H287"/>
    <mergeCell ref="A288:H288"/>
    <mergeCell ref="L288:M288"/>
    <mergeCell ref="G289:H296"/>
    <mergeCell ref="XBM377:XBT377"/>
    <mergeCell ref="XBU377:XCB377"/>
    <mergeCell ref="XCC377:XCJ377"/>
    <mergeCell ref="XCK377:XCR377"/>
    <mergeCell ref="XCS377:XCZ377"/>
    <mergeCell ref="XDA377:XDH377"/>
    <mergeCell ref="XDI377:XDP377"/>
    <mergeCell ref="XDQ377:XDX377"/>
    <mergeCell ref="XDY377:XEF377"/>
    <mergeCell ref="WYS377:WYZ377"/>
    <mergeCell ref="WZA377:WZH377"/>
    <mergeCell ref="WZI377:WZP377"/>
    <mergeCell ref="WZQ377:WZX377"/>
    <mergeCell ref="WZY377:XAF377"/>
    <mergeCell ref="XAG377:XAN377"/>
    <mergeCell ref="XAO377:XAV377"/>
    <mergeCell ref="XAW377:XBD377"/>
    <mergeCell ref="XBE377:XBL377"/>
    <mergeCell ref="WVY377:WWF377"/>
    <mergeCell ref="WWG377:WWN377"/>
    <mergeCell ref="WWO377:WWV377"/>
    <mergeCell ref="WWW377:WXD377"/>
    <mergeCell ref="WXE377:WXL377"/>
    <mergeCell ref="WXM377:WXT377"/>
    <mergeCell ref="WXU377:WYB377"/>
    <mergeCell ref="WYC377:WYJ377"/>
    <mergeCell ref="WYK377:WYR377"/>
    <mergeCell ref="WTE377:WTL377"/>
    <mergeCell ref="WTM377:WTT377"/>
    <mergeCell ref="WTU377:WUB377"/>
    <mergeCell ref="WUC377:WUJ377"/>
    <mergeCell ref="WUK377:WUR377"/>
    <mergeCell ref="WUS377:WUZ377"/>
    <mergeCell ref="WVA377:WVH377"/>
    <mergeCell ref="WVI377:WVP377"/>
    <mergeCell ref="WVQ377:WVX377"/>
    <mergeCell ref="WQK377:WQR377"/>
    <mergeCell ref="WQS377:WQZ377"/>
    <mergeCell ref="WRA377:WRH377"/>
    <mergeCell ref="WRI377:WRP377"/>
    <mergeCell ref="WRQ377:WRX377"/>
    <mergeCell ref="WRY377:WSF377"/>
    <mergeCell ref="WSG377:WSN377"/>
    <mergeCell ref="WSO377:WSV377"/>
    <mergeCell ref="WSW377:WTD377"/>
    <mergeCell ref="WNQ377:WNX377"/>
    <mergeCell ref="WNY377:WOF377"/>
    <mergeCell ref="WOG377:WON377"/>
    <mergeCell ref="WOO377:WOV377"/>
    <mergeCell ref="WOW377:WPD377"/>
    <mergeCell ref="WPE377:WPL377"/>
    <mergeCell ref="WPM377:WPT377"/>
    <mergeCell ref="WPU377:WQB377"/>
    <mergeCell ref="WQC377:WQJ377"/>
    <mergeCell ref="WKW377:WLD377"/>
    <mergeCell ref="WLE377:WLL377"/>
    <mergeCell ref="WLM377:WLT377"/>
    <mergeCell ref="WLU377:WMB377"/>
    <mergeCell ref="WMC377:WMJ377"/>
    <mergeCell ref="WMK377:WMR377"/>
    <mergeCell ref="WMS377:WMZ377"/>
    <mergeCell ref="WNA377:WNH377"/>
    <mergeCell ref="WNI377:WNP377"/>
    <mergeCell ref="WIC377:WIJ377"/>
    <mergeCell ref="WIK377:WIR377"/>
    <mergeCell ref="WIS377:WIZ377"/>
    <mergeCell ref="WJA377:WJH377"/>
    <mergeCell ref="WJI377:WJP377"/>
    <mergeCell ref="WJQ377:WJX377"/>
    <mergeCell ref="WJY377:WKF377"/>
    <mergeCell ref="WKG377:WKN377"/>
    <mergeCell ref="WKO377:WKV377"/>
    <mergeCell ref="WFI377:WFP377"/>
    <mergeCell ref="WFQ377:WFX377"/>
    <mergeCell ref="WFY377:WGF377"/>
    <mergeCell ref="WGG377:WGN377"/>
    <mergeCell ref="WGO377:WGV377"/>
    <mergeCell ref="WGW377:WHD377"/>
    <mergeCell ref="WHE377:WHL377"/>
    <mergeCell ref="WHM377:WHT377"/>
    <mergeCell ref="WHU377:WIB377"/>
    <mergeCell ref="WCO377:WCV377"/>
    <mergeCell ref="WCW377:WDD377"/>
    <mergeCell ref="WDE377:WDL377"/>
    <mergeCell ref="WDM377:WDT377"/>
    <mergeCell ref="WDU377:WEB377"/>
    <mergeCell ref="WEC377:WEJ377"/>
    <mergeCell ref="WEK377:WER377"/>
    <mergeCell ref="WES377:WEZ377"/>
    <mergeCell ref="WFA377:WFH377"/>
    <mergeCell ref="VZU377:WAB377"/>
    <mergeCell ref="WAC377:WAJ377"/>
    <mergeCell ref="WAK377:WAR377"/>
    <mergeCell ref="WAS377:WAZ377"/>
    <mergeCell ref="WBA377:WBH377"/>
    <mergeCell ref="WBI377:WBP377"/>
    <mergeCell ref="WBQ377:WBX377"/>
    <mergeCell ref="WBY377:WCF377"/>
    <mergeCell ref="WCG377:WCN377"/>
    <mergeCell ref="VXA377:VXH377"/>
    <mergeCell ref="VXI377:VXP377"/>
    <mergeCell ref="VXQ377:VXX377"/>
    <mergeCell ref="VXY377:VYF377"/>
    <mergeCell ref="VYG377:VYN377"/>
    <mergeCell ref="VYO377:VYV377"/>
    <mergeCell ref="VYW377:VZD377"/>
    <mergeCell ref="VZE377:VZL377"/>
    <mergeCell ref="VZM377:VZT377"/>
    <mergeCell ref="VUG377:VUN377"/>
    <mergeCell ref="VUO377:VUV377"/>
    <mergeCell ref="VUW377:VVD377"/>
    <mergeCell ref="VVE377:VVL377"/>
    <mergeCell ref="VVM377:VVT377"/>
    <mergeCell ref="VVU377:VWB377"/>
    <mergeCell ref="VWC377:VWJ377"/>
    <mergeCell ref="VWK377:VWR377"/>
    <mergeCell ref="VWS377:VWZ377"/>
    <mergeCell ref="VRM377:VRT377"/>
    <mergeCell ref="VRU377:VSB377"/>
    <mergeCell ref="VSC377:VSJ377"/>
    <mergeCell ref="VSK377:VSR377"/>
    <mergeCell ref="VSS377:VSZ377"/>
    <mergeCell ref="VTA377:VTH377"/>
    <mergeCell ref="VTI377:VTP377"/>
    <mergeCell ref="VTQ377:VTX377"/>
    <mergeCell ref="VTY377:VUF377"/>
    <mergeCell ref="VOS377:VOZ377"/>
    <mergeCell ref="VPA377:VPH377"/>
    <mergeCell ref="VPI377:VPP377"/>
    <mergeCell ref="VPQ377:VPX377"/>
    <mergeCell ref="VPY377:VQF377"/>
    <mergeCell ref="VQG377:VQN377"/>
    <mergeCell ref="VQO377:VQV377"/>
    <mergeCell ref="VQW377:VRD377"/>
    <mergeCell ref="VRE377:VRL377"/>
    <mergeCell ref="VLY377:VMF377"/>
    <mergeCell ref="VMG377:VMN377"/>
    <mergeCell ref="VMO377:VMV377"/>
    <mergeCell ref="VMW377:VND377"/>
    <mergeCell ref="VNE377:VNL377"/>
    <mergeCell ref="VNM377:VNT377"/>
    <mergeCell ref="VNU377:VOB377"/>
    <mergeCell ref="VOC377:VOJ377"/>
    <mergeCell ref="VOK377:VOR377"/>
    <mergeCell ref="VJE377:VJL377"/>
    <mergeCell ref="VJM377:VJT377"/>
    <mergeCell ref="VJU377:VKB377"/>
    <mergeCell ref="VKC377:VKJ377"/>
    <mergeCell ref="VKK377:VKR377"/>
    <mergeCell ref="VKS377:VKZ377"/>
    <mergeCell ref="VLA377:VLH377"/>
    <mergeCell ref="VLI377:VLP377"/>
    <mergeCell ref="VLQ377:VLX377"/>
    <mergeCell ref="VGK377:VGR377"/>
    <mergeCell ref="VGS377:VGZ377"/>
    <mergeCell ref="VHA377:VHH377"/>
    <mergeCell ref="VHI377:VHP377"/>
    <mergeCell ref="VHQ377:VHX377"/>
    <mergeCell ref="VHY377:VIF377"/>
    <mergeCell ref="VIG377:VIN377"/>
    <mergeCell ref="VIO377:VIV377"/>
    <mergeCell ref="VIW377:VJD377"/>
    <mergeCell ref="VDQ377:VDX377"/>
    <mergeCell ref="VDY377:VEF377"/>
    <mergeCell ref="VEG377:VEN377"/>
    <mergeCell ref="VEO377:VEV377"/>
    <mergeCell ref="VEW377:VFD377"/>
    <mergeCell ref="VFE377:VFL377"/>
    <mergeCell ref="VFM377:VFT377"/>
    <mergeCell ref="VFU377:VGB377"/>
    <mergeCell ref="VGC377:VGJ377"/>
    <mergeCell ref="VAW377:VBD377"/>
    <mergeCell ref="VBE377:VBL377"/>
    <mergeCell ref="VBM377:VBT377"/>
    <mergeCell ref="VBU377:VCB377"/>
    <mergeCell ref="VCC377:VCJ377"/>
    <mergeCell ref="VCK377:VCR377"/>
    <mergeCell ref="VCS377:VCZ377"/>
    <mergeCell ref="VDA377:VDH377"/>
    <mergeCell ref="VDI377:VDP377"/>
    <mergeCell ref="UYC377:UYJ377"/>
    <mergeCell ref="UYK377:UYR377"/>
    <mergeCell ref="UYS377:UYZ377"/>
    <mergeCell ref="UZA377:UZH377"/>
    <mergeCell ref="UZI377:UZP377"/>
    <mergeCell ref="UZQ377:UZX377"/>
    <mergeCell ref="UZY377:VAF377"/>
    <mergeCell ref="VAG377:VAN377"/>
    <mergeCell ref="VAO377:VAV377"/>
    <mergeCell ref="UVI377:UVP377"/>
    <mergeCell ref="UVQ377:UVX377"/>
    <mergeCell ref="UVY377:UWF377"/>
    <mergeCell ref="UWG377:UWN377"/>
    <mergeCell ref="UWO377:UWV377"/>
    <mergeCell ref="UWW377:UXD377"/>
    <mergeCell ref="UXE377:UXL377"/>
    <mergeCell ref="UXM377:UXT377"/>
    <mergeCell ref="UXU377:UYB377"/>
    <mergeCell ref="USO377:USV377"/>
    <mergeCell ref="USW377:UTD377"/>
    <mergeCell ref="UTE377:UTL377"/>
    <mergeCell ref="UTM377:UTT377"/>
    <mergeCell ref="UTU377:UUB377"/>
    <mergeCell ref="UUC377:UUJ377"/>
    <mergeCell ref="UUK377:UUR377"/>
    <mergeCell ref="UUS377:UUZ377"/>
    <mergeCell ref="UVA377:UVH377"/>
    <mergeCell ref="UPU377:UQB377"/>
    <mergeCell ref="UQC377:UQJ377"/>
    <mergeCell ref="UQK377:UQR377"/>
    <mergeCell ref="UQS377:UQZ377"/>
    <mergeCell ref="URA377:URH377"/>
    <mergeCell ref="URI377:URP377"/>
    <mergeCell ref="URQ377:URX377"/>
    <mergeCell ref="URY377:USF377"/>
    <mergeCell ref="USG377:USN377"/>
    <mergeCell ref="UNA377:UNH377"/>
    <mergeCell ref="UNI377:UNP377"/>
    <mergeCell ref="UNQ377:UNX377"/>
    <mergeCell ref="UNY377:UOF377"/>
    <mergeCell ref="UOG377:UON377"/>
    <mergeCell ref="UOO377:UOV377"/>
    <mergeCell ref="UOW377:UPD377"/>
    <mergeCell ref="UPE377:UPL377"/>
    <mergeCell ref="UPM377:UPT377"/>
    <mergeCell ref="UKG377:UKN377"/>
    <mergeCell ref="UKO377:UKV377"/>
    <mergeCell ref="UKW377:ULD377"/>
    <mergeCell ref="ULE377:ULL377"/>
    <mergeCell ref="ULM377:ULT377"/>
    <mergeCell ref="ULU377:UMB377"/>
    <mergeCell ref="UMC377:UMJ377"/>
    <mergeCell ref="UMK377:UMR377"/>
    <mergeCell ref="UMS377:UMZ377"/>
    <mergeCell ref="UHM377:UHT377"/>
    <mergeCell ref="UHU377:UIB377"/>
    <mergeCell ref="UIC377:UIJ377"/>
    <mergeCell ref="UIK377:UIR377"/>
    <mergeCell ref="UIS377:UIZ377"/>
    <mergeCell ref="UJA377:UJH377"/>
    <mergeCell ref="UJI377:UJP377"/>
    <mergeCell ref="UJQ377:UJX377"/>
    <mergeCell ref="UJY377:UKF377"/>
    <mergeCell ref="UES377:UEZ377"/>
    <mergeCell ref="UFA377:UFH377"/>
    <mergeCell ref="UFI377:UFP377"/>
    <mergeCell ref="UFQ377:UFX377"/>
    <mergeCell ref="UFY377:UGF377"/>
    <mergeCell ref="UGG377:UGN377"/>
    <mergeCell ref="UGO377:UGV377"/>
    <mergeCell ref="UGW377:UHD377"/>
    <mergeCell ref="UHE377:UHL377"/>
    <mergeCell ref="UBY377:UCF377"/>
    <mergeCell ref="UCG377:UCN377"/>
    <mergeCell ref="UCO377:UCV377"/>
    <mergeCell ref="UCW377:UDD377"/>
    <mergeCell ref="UDE377:UDL377"/>
    <mergeCell ref="UDM377:UDT377"/>
    <mergeCell ref="UDU377:UEB377"/>
    <mergeCell ref="UEC377:UEJ377"/>
    <mergeCell ref="UEK377:UER377"/>
    <mergeCell ref="TZE377:TZL377"/>
    <mergeCell ref="TZM377:TZT377"/>
    <mergeCell ref="TZU377:UAB377"/>
    <mergeCell ref="UAC377:UAJ377"/>
    <mergeCell ref="UAK377:UAR377"/>
    <mergeCell ref="UAS377:UAZ377"/>
    <mergeCell ref="UBA377:UBH377"/>
    <mergeCell ref="UBI377:UBP377"/>
    <mergeCell ref="UBQ377:UBX377"/>
    <mergeCell ref="TWK377:TWR377"/>
    <mergeCell ref="TWS377:TWZ377"/>
    <mergeCell ref="TXA377:TXH377"/>
    <mergeCell ref="TXI377:TXP377"/>
    <mergeCell ref="TXQ377:TXX377"/>
    <mergeCell ref="TXY377:TYF377"/>
    <mergeCell ref="TYG377:TYN377"/>
    <mergeCell ref="TYO377:TYV377"/>
    <mergeCell ref="TYW377:TZD377"/>
    <mergeCell ref="TTQ377:TTX377"/>
    <mergeCell ref="TTY377:TUF377"/>
    <mergeCell ref="TUG377:TUN377"/>
    <mergeCell ref="TUO377:TUV377"/>
    <mergeCell ref="TUW377:TVD377"/>
    <mergeCell ref="TVE377:TVL377"/>
    <mergeCell ref="TVM377:TVT377"/>
    <mergeCell ref="TVU377:TWB377"/>
    <mergeCell ref="TWC377:TWJ377"/>
    <mergeCell ref="TQW377:TRD377"/>
    <mergeCell ref="TRE377:TRL377"/>
    <mergeCell ref="TRM377:TRT377"/>
    <mergeCell ref="TRU377:TSB377"/>
    <mergeCell ref="TSC377:TSJ377"/>
    <mergeCell ref="TSK377:TSR377"/>
    <mergeCell ref="TSS377:TSZ377"/>
    <mergeCell ref="TTA377:TTH377"/>
    <mergeCell ref="TTI377:TTP377"/>
    <mergeCell ref="TOC377:TOJ377"/>
    <mergeCell ref="TOK377:TOR377"/>
    <mergeCell ref="TOS377:TOZ377"/>
    <mergeCell ref="TPA377:TPH377"/>
    <mergeCell ref="TPI377:TPP377"/>
    <mergeCell ref="TPQ377:TPX377"/>
    <mergeCell ref="TPY377:TQF377"/>
    <mergeCell ref="TQG377:TQN377"/>
    <mergeCell ref="TQO377:TQV377"/>
    <mergeCell ref="TLI377:TLP377"/>
    <mergeCell ref="TLQ377:TLX377"/>
    <mergeCell ref="TLY377:TMF377"/>
    <mergeCell ref="TMG377:TMN377"/>
    <mergeCell ref="TMO377:TMV377"/>
    <mergeCell ref="TMW377:TND377"/>
    <mergeCell ref="TNE377:TNL377"/>
    <mergeCell ref="TNM377:TNT377"/>
    <mergeCell ref="TNU377:TOB377"/>
    <mergeCell ref="TIO377:TIV377"/>
    <mergeCell ref="TIW377:TJD377"/>
    <mergeCell ref="TJE377:TJL377"/>
    <mergeCell ref="TJM377:TJT377"/>
    <mergeCell ref="TJU377:TKB377"/>
    <mergeCell ref="TKC377:TKJ377"/>
    <mergeCell ref="TKK377:TKR377"/>
    <mergeCell ref="TKS377:TKZ377"/>
    <mergeCell ref="TLA377:TLH377"/>
    <mergeCell ref="TFU377:TGB377"/>
    <mergeCell ref="TGC377:TGJ377"/>
    <mergeCell ref="TGK377:TGR377"/>
    <mergeCell ref="TGS377:TGZ377"/>
    <mergeCell ref="THA377:THH377"/>
    <mergeCell ref="THI377:THP377"/>
    <mergeCell ref="THQ377:THX377"/>
    <mergeCell ref="THY377:TIF377"/>
    <mergeCell ref="TIG377:TIN377"/>
    <mergeCell ref="TDA377:TDH377"/>
    <mergeCell ref="TDI377:TDP377"/>
    <mergeCell ref="TDQ377:TDX377"/>
    <mergeCell ref="TDY377:TEF377"/>
    <mergeCell ref="TEG377:TEN377"/>
    <mergeCell ref="TEO377:TEV377"/>
    <mergeCell ref="TEW377:TFD377"/>
    <mergeCell ref="TFE377:TFL377"/>
    <mergeCell ref="TFM377:TFT377"/>
    <mergeCell ref="TAG377:TAN377"/>
    <mergeCell ref="TAO377:TAV377"/>
    <mergeCell ref="TAW377:TBD377"/>
    <mergeCell ref="TBE377:TBL377"/>
    <mergeCell ref="TBM377:TBT377"/>
    <mergeCell ref="TBU377:TCB377"/>
    <mergeCell ref="TCC377:TCJ377"/>
    <mergeCell ref="TCK377:TCR377"/>
    <mergeCell ref="TCS377:TCZ377"/>
    <mergeCell ref="SXM377:SXT377"/>
    <mergeCell ref="SXU377:SYB377"/>
    <mergeCell ref="SYC377:SYJ377"/>
    <mergeCell ref="SYK377:SYR377"/>
    <mergeCell ref="SYS377:SYZ377"/>
    <mergeCell ref="SZA377:SZH377"/>
    <mergeCell ref="SZI377:SZP377"/>
    <mergeCell ref="SZQ377:SZX377"/>
    <mergeCell ref="SZY377:TAF377"/>
    <mergeCell ref="SUS377:SUZ377"/>
    <mergeCell ref="SVA377:SVH377"/>
    <mergeCell ref="SVI377:SVP377"/>
    <mergeCell ref="SVQ377:SVX377"/>
    <mergeCell ref="SVY377:SWF377"/>
    <mergeCell ref="SWG377:SWN377"/>
    <mergeCell ref="SWO377:SWV377"/>
    <mergeCell ref="SWW377:SXD377"/>
    <mergeCell ref="SXE377:SXL377"/>
    <mergeCell ref="SRY377:SSF377"/>
    <mergeCell ref="SSG377:SSN377"/>
    <mergeCell ref="SSO377:SSV377"/>
    <mergeCell ref="SSW377:STD377"/>
    <mergeCell ref="STE377:STL377"/>
    <mergeCell ref="STM377:STT377"/>
    <mergeCell ref="STU377:SUB377"/>
    <mergeCell ref="SUC377:SUJ377"/>
    <mergeCell ref="SUK377:SUR377"/>
    <mergeCell ref="SPE377:SPL377"/>
    <mergeCell ref="SPM377:SPT377"/>
    <mergeCell ref="SPU377:SQB377"/>
    <mergeCell ref="SQC377:SQJ377"/>
    <mergeCell ref="SQK377:SQR377"/>
    <mergeCell ref="SQS377:SQZ377"/>
    <mergeCell ref="SRA377:SRH377"/>
    <mergeCell ref="SRI377:SRP377"/>
    <mergeCell ref="SRQ377:SRX377"/>
    <mergeCell ref="SMK377:SMR377"/>
    <mergeCell ref="SMS377:SMZ377"/>
    <mergeCell ref="SNA377:SNH377"/>
    <mergeCell ref="SNI377:SNP377"/>
    <mergeCell ref="SNQ377:SNX377"/>
    <mergeCell ref="SNY377:SOF377"/>
    <mergeCell ref="SOG377:SON377"/>
    <mergeCell ref="SOO377:SOV377"/>
    <mergeCell ref="SOW377:SPD377"/>
    <mergeCell ref="SJQ377:SJX377"/>
    <mergeCell ref="SJY377:SKF377"/>
    <mergeCell ref="SKG377:SKN377"/>
    <mergeCell ref="SKO377:SKV377"/>
    <mergeCell ref="SKW377:SLD377"/>
    <mergeCell ref="SLE377:SLL377"/>
    <mergeCell ref="SLM377:SLT377"/>
    <mergeCell ref="SLU377:SMB377"/>
    <mergeCell ref="SMC377:SMJ377"/>
    <mergeCell ref="SGW377:SHD377"/>
    <mergeCell ref="SHE377:SHL377"/>
    <mergeCell ref="SHM377:SHT377"/>
    <mergeCell ref="SHU377:SIB377"/>
    <mergeCell ref="SIC377:SIJ377"/>
    <mergeCell ref="SIK377:SIR377"/>
    <mergeCell ref="SIS377:SIZ377"/>
    <mergeCell ref="SJA377:SJH377"/>
    <mergeCell ref="SJI377:SJP377"/>
    <mergeCell ref="SEC377:SEJ377"/>
    <mergeCell ref="SEK377:SER377"/>
    <mergeCell ref="SES377:SEZ377"/>
    <mergeCell ref="SFA377:SFH377"/>
    <mergeCell ref="SFI377:SFP377"/>
    <mergeCell ref="SFQ377:SFX377"/>
    <mergeCell ref="SFY377:SGF377"/>
    <mergeCell ref="SGG377:SGN377"/>
    <mergeCell ref="SGO377:SGV377"/>
    <mergeCell ref="SBI377:SBP377"/>
    <mergeCell ref="SBQ377:SBX377"/>
    <mergeCell ref="SBY377:SCF377"/>
    <mergeCell ref="SCG377:SCN377"/>
    <mergeCell ref="SCO377:SCV377"/>
    <mergeCell ref="SCW377:SDD377"/>
    <mergeCell ref="SDE377:SDL377"/>
    <mergeCell ref="SDM377:SDT377"/>
    <mergeCell ref="SDU377:SEB377"/>
    <mergeCell ref="RYO377:RYV377"/>
    <mergeCell ref="RYW377:RZD377"/>
    <mergeCell ref="RZE377:RZL377"/>
    <mergeCell ref="RZM377:RZT377"/>
    <mergeCell ref="RZU377:SAB377"/>
    <mergeCell ref="SAC377:SAJ377"/>
    <mergeCell ref="SAK377:SAR377"/>
    <mergeCell ref="SAS377:SAZ377"/>
    <mergeCell ref="SBA377:SBH377"/>
    <mergeCell ref="RVU377:RWB377"/>
    <mergeCell ref="RWC377:RWJ377"/>
    <mergeCell ref="RWK377:RWR377"/>
    <mergeCell ref="RWS377:RWZ377"/>
    <mergeCell ref="RXA377:RXH377"/>
    <mergeCell ref="RXI377:RXP377"/>
    <mergeCell ref="RXQ377:RXX377"/>
    <mergeCell ref="RXY377:RYF377"/>
    <mergeCell ref="RYG377:RYN377"/>
    <mergeCell ref="RTA377:RTH377"/>
    <mergeCell ref="RTI377:RTP377"/>
    <mergeCell ref="RTQ377:RTX377"/>
    <mergeCell ref="RTY377:RUF377"/>
    <mergeCell ref="RUG377:RUN377"/>
    <mergeCell ref="RUO377:RUV377"/>
    <mergeCell ref="RUW377:RVD377"/>
    <mergeCell ref="RVE377:RVL377"/>
    <mergeCell ref="RVM377:RVT377"/>
    <mergeCell ref="RQG377:RQN377"/>
    <mergeCell ref="RQO377:RQV377"/>
    <mergeCell ref="RQW377:RRD377"/>
    <mergeCell ref="RRE377:RRL377"/>
    <mergeCell ref="RRM377:RRT377"/>
    <mergeCell ref="RRU377:RSB377"/>
    <mergeCell ref="RSC377:RSJ377"/>
    <mergeCell ref="RSK377:RSR377"/>
    <mergeCell ref="RSS377:RSZ377"/>
    <mergeCell ref="RNM377:RNT377"/>
    <mergeCell ref="RNU377:ROB377"/>
    <mergeCell ref="ROC377:ROJ377"/>
    <mergeCell ref="ROK377:ROR377"/>
    <mergeCell ref="ROS377:ROZ377"/>
    <mergeCell ref="RPA377:RPH377"/>
    <mergeCell ref="RPI377:RPP377"/>
    <mergeCell ref="RPQ377:RPX377"/>
    <mergeCell ref="RPY377:RQF377"/>
    <mergeCell ref="RKS377:RKZ377"/>
    <mergeCell ref="RLA377:RLH377"/>
    <mergeCell ref="RLI377:RLP377"/>
    <mergeCell ref="RLQ377:RLX377"/>
    <mergeCell ref="RLY377:RMF377"/>
    <mergeCell ref="RMG377:RMN377"/>
    <mergeCell ref="RMO377:RMV377"/>
    <mergeCell ref="RMW377:RND377"/>
    <mergeCell ref="RNE377:RNL377"/>
    <mergeCell ref="RHY377:RIF377"/>
    <mergeCell ref="RIG377:RIN377"/>
    <mergeCell ref="RIO377:RIV377"/>
    <mergeCell ref="RIW377:RJD377"/>
    <mergeCell ref="RJE377:RJL377"/>
    <mergeCell ref="RJM377:RJT377"/>
    <mergeCell ref="RJU377:RKB377"/>
    <mergeCell ref="RKC377:RKJ377"/>
    <mergeCell ref="RKK377:RKR377"/>
    <mergeCell ref="RFE377:RFL377"/>
    <mergeCell ref="RFM377:RFT377"/>
    <mergeCell ref="RFU377:RGB377"/>
    <mergeCell ref="RGC377:RGJ377"/>
    <mergeCell ref="RGK377:RGR377"/>
    <mergeCell ref="RGS377:RGZ377"/>
    <mergeCell ref="RHA377:RHH377"/>
    <mergeCell ref="RHI377:RHP377"/>
    <mergeCell ref="RHQ377:RHX377"/>
    <mergeCell ref="RCK377:RCR377"/>
    <mergeCell ref="RCS377:RCZ377"/>
    <mergeCell ref="RDA377:RDH377"/>
    <mergeCell ref="RDI377:RDP377"/>
    <mergeCell ref="RDQ377:RDX377"/>
    <mergeCell ref="RDY377:REF377"/>
    <mergeCell ref="REG377:REN377"/>
    <mergeCell ref="REO377:REV377"/>
    <mergeCell ref="REW377:RFD377"/>
    <mergeCell ref="QZQ377:QZX377"/>
    <mergeCell ref="QZY377:RAF377"/>
    <mergeCell ref="RAG377:RAN377"/>
    <mergeCell ref="RAO377:RAV377"/>
    <mergeCell ref="RAW377:RBD377"/>
    <mergeCell ref="RBE377:RBL377"/>
    <mergeCell ref="RBM377:RBT377"/>
    <mergeCell ref="RBU377:RCB377"/>
    <mergeCell ref="RCC377:RCJ377"/>
    <mergeCell ref="QWW377:QXD377"/>
    <mergeCell ref="QXE377:QXL377"/>
    <mergeCell ref="QXM377:QXT377"/>
    <mergeCell ref="QXU377:QYB377"/>
    <mergeCell ref="QYC377:QYJ377"/>
    <mergeCell ref="QYK377:QYR377"/>
    <mergeCell ref="QYS377:QYZ377"/>
    <mergeCell ref="QZA377:QZH377"/>
    <mergeCell ref="QZI377:QZP377"/>
    <mergeCell ref="QUC377:QUJ377"/>
    <mergeCell ref="QUK377:QUR377"/>
    <mergeCell ref="QUS377:QUZ377"/>
    <mergeCell ref="QVA377:QVH377"/>
    <mergeCell ref="QVI377:QVP377"/>
    <mergeCell ref="QVQ377:QVX377"/>
    <mergeCell ref="QVY377:QWF377"/>
    <mergeCell ref="QWG377:QWN377"/>
    <mergeCell ref="QWO377:QWV377"/>
    <mergeCell ref="QRI377:QRP377"/>
    <mergeCell ref="QRQ377:QRX377"/>
    <mergeCell ref="QRY377:QSF377"/>
    <mergeCell ref="QSG377:QSN377"/>
    <mergeCell ref="QSO377:QSV377"/>
    <mergeCell ref="QSW377:QTD377"/>
    <mergeCell ref="QTE377:QTL377"/>
    <mergeCell ref="QTM377:QTT377"/>
    <mergeCell ref="QTU377:QUB377"/>
    <mergeCell ref="QOO377:QOV377"/>
    <mergeCell ref="QOW377:QPD377"/>
    <mergeCell ref="QPE377:QPL377"/>
    <mergeCell ref="QPM377:QPT377"/>
    <mergeCell ref="QPU377:QQB377"/>
    <mergeCell ref="QQC377:QQJ377"/>
    <mergeCell ref="QQK377:QQR377"/>
    <mergeCell ref="QQS377:QQZ377"/>
    <mergeCell ref="QRA377:QRH377"/>
    <mergeCell ref="QLU377:QMB377"/>
    <mergeCell ref="QMC377:QMJ377"/>
    <mergeCell ref="QMK377:QMR377"/>
    <mergeCell ref="QMS377:QMZ377"/>
    <mergeCell ref="QNA377:QNH377"/>
    <mergeCell ref="QNI377:QNP377"/>
    <mergeCell ref="QNQ377:QNX377"/>
    <mergeCell ref="QNY377:QOF377"/>
    <mergeCell ref="QOG377:QON377"/>
    <mergeCell ref="QJA377:QJH377"/>
    <mergeCell ref="QJI377:QJP377"/>
    <mergeCell ref="QJQ377:QJX377"/>
    <mergeCell ref="QJY377:QKF377"/>
    <mergeCell ref="QKG377:QKN377"/>
    <mergeCell ref="QKO377:QKV377"/>
    <mergeCell ref="QKW377:QLD377"/>
    <mergeCell ref="QLE377:QLL377"/>
    <mergeCell ref="QLM377:QLT377"/>
    <mergeCell ref="QGG377:QGN377"/>
    <mergeCell ref="QGO377:QGV377"/>
    <mergeCell ref="QGW377:QHD377"/>
    <mergeCell ref="QHE377:QHL377"/>
    <mergeCell ref="QHM377:QHT377"/>
    <mergeCell ref="QHU377:QIB377"/>
    <mergeCell ref="QIC377:QIJ377"/>
    <mergeCell ref="QIK377:QIR377"/>
    <mergeCell ref="QIS377:QIZ377"/>
    <mergeCell ref="QDM377:QDT377"/>
    <mergeCell ref="QDU377:QEB377"/>
    <mergeCell ref="QEC377:QEJ377"/>
    <mergeCell ref="QEK377:QER377"/>
    <mergeCell ref="QES377:QEZ377"/>
    <mergeCell ref="QFA377:QFH377"/>
    <mergeCell ref="QFI377:QFP377"/>
    <mergeCell ref="QFQ377:QFX377"/>
    <mergeCell ref="QFY377:QGF377"/>
    <mergeCell ref="QAS377:QAZ377"/>
    <mergeCell ref="QBA377:QBH377"/>
    <mergeCell ref="QBI377:QBP377"/>
    <mergeCell ref="QBQ377:QBX377"/>
    <mergeCell ref="QBY377:QCF377"/>
    <mergeCell ref="QCG377:QCN377"/>
    <mergeCell ref="QCO377:QCV377"/>
    <mergeCell ref="QCW377:QDD377"/>
    <mergeCell ref="QDE377:QDL377"/>
    <mergeCell ref="PXY377:PYF377"/>
    <mergeCell ref="PYG377:PYN377"/>
    <mergeCell ref="PYO377:PYV377"/>
    <mergeCell ref="PYW377:PZD377"/>
    <mergeCell ref="PZE377:PZL377"/>
    <mergeCell ref="PZM377:PZT377"/>
    <mergeCell ref="PZU377:QAB377"/>
    <mergeCell ref="QAC377:QAJ377"/>
    <mergeCell ref="QAK377:QAR377"/>
    <mergeCell ref="PVE377:PVL377"/>
    <mergeCell ref="PVM377:PVT377"/>
    <mergeCell ref="PVU377:PWB377"/>
    <mergeCell ref="PWC377:PWJ377"/>
    <mergeCell ref="PWK377:PWR377"/>
    <mergeCell ref="PWS377:PWZ377"/>
    <mergeCell ref="PXA377:PXH377"/>
    <mergeCell ref="PXI377:PXP377"/>
    <mergeCell ref="PXQ377:PXX377"/>
    <mergeCell ref="PSK377:PSR377"/>
    <mergeCell ref="PSS377:PSZ377"/>
    <mergeCell ref="PTA377:PTH377"/>
    <mergeCell ref="PTI377:PTP377"/>
    <mergeCell ref="PTQ377:PTX377"/>
    <mergeCell ref="PTY377:PUF377"/>
    <mergeCell ref="PUG377:PUN377"/>
    <mergeCell ref="PUO377:PUV377"/>
    <mergeCell ref="PUW377:PVD377"/>
    <mergeCell ref="PPQ377:PPX377"/>
    <mergeCell ref="PPY377:PQF377"/>
    <mergeCell ref="PQG377:PQN377"/>
    <mergeCell ref="PQO377:PQV377"/>
    <mergeCell ref="PQW377:PRD377"/>
    <mergeCell ref="PRE377:PRL377"/>
    <mergeCell ref="PRM377:PRT377"/>
    <mergeCell ref="PRU377:PSB377"/>
    <mergeCell ref="PSC377:PSJ377"/>
    <mergeCell ref="PMW377:PND377"/>
    <mergeCell ref="PNE377:PNL377"/>
    <mergeCell ref="PNM377:PNT377"/>
    <mergeCell ref="PNU377:POB377"/>
    <mergeCell ref="POC377:POJ377"/>
    <mergeCell ref="POK377:POR377"/>
    <mergeCell ref="POS377:POZ377"/>
    <mergeCell ref="PPA377:PPH377"/>
    <mergeCell ref="PPI377:PPP377"/>
    <mergeCell ref="PKC377:PKJ377"/>
    <mergeCell ref="PKK377:PKR377"/>
    <mergeCell ref="PKS377:PKZ377"/>
    <mergeCell ref="PLA377:PLH377"/>
    <mergeCell ref="PLI377:PLP377"/>
    <mergeCell ref="PLQ377:PLX377"/>
    <mergeCell ref="PLY377:PMF377"/>
    <mergeCell ref="PMG377:PMN377"/>
    <mergeCell ref="PMO377:PMV377"/>
    <mergeCell ref="PHI377:PHP377"/>
    <mergeCell ref="PHQ377:PHX377"/>
    <mergeCell ref="PHY377:PIF377"/>
    <mergeCell ref="PIG377:PIN377"/>
    <mergeCell ref="PIO377:PIV377"/>
    <mergeCell ref="PIW377:PJD377"/>
    <mergeCell ref="PJE377:PJL377"/>
    <mergeCell ref="PJM377:PJT377"/>
    <mergeCell ref="PJU377:PKB377"/>
    <mergeCell ref="PEO377:PEV377"/>
    <mergeCell ref="PEW377:PFD377"/>
    <mergeCell ref="PFE377:PFL377"/>
    <mergeCell ref="PFM377:PFT377"/>
    <mergeCell ref="PFU377:PGB377"/>
    <mergeCell ref="PGC377:PGJ377"/>
    <mergeCell ref="PGK377:PGR377"/>
    <mergeCell ref="PGS377:PGZ377"/>
    <mergeCell ref="PHA377:PHH377"/>
    <mergeCell ref="PBU377:PCB377"/>
    <mergeCell ref="PCC377:PCJ377"/>
    <mergeCell ref="PCK377:PCR377"/>
    <mergeCell ref="PCS377:PCZ377"/>
    <mergeCell ref="PDA377:PDH377"/>
    <mergeCell ref="PDI377:PDP377"/>
    <mergeCell ref="PDQ377:PDX377"/>
    <mergeCell ref="PDY377:PEF377"/>
    <mergeCell ref="PEG377:PEN377"/>
    <mergeCell ref="OZA377:OZH377"/>
    <mergeCell ref="OZI377:OZP377"/>
    <mergeCell ref="OZQ377:OZX377"/>
    <mergeCell ref="OZY377:PAF377"/>
    <mergeCell ref="PAG377:PAN377"/>
    <mergeCell ref="PAO377:PAV377"/>
    <mergeCell ref="PAW377:PBD377"/>
    <mergeCell ref="PBE377:PBL377"/>
    <mergeCell ref="PBM377:PBT377"/>
    <mergeCell ref="OWG377:OWN377"/>
    <mergeCell ref="OWO377:OWV377"/>
    <mergeCell ref="OWW377:OXD377"/>
    <mergeCell ref="OXE377:OXL377"/>
    <mergeCell ref="OXM377:OXT377"/>
    <mergeCell ref="OXU377:OYB377"/>
    <mergeCell ref="OYC377:OYJ377"/>
    <mergeCell ref="OYK377:OYR377"/>
    <mergeCell ref="OYS377:OYZ377"/>
    <mergeCell ref="OTM377:OTT377"/>
    <mergeCell ref="OTU377:OUB377"/>
    <mergeCell ref="OUC377:OUJ377"/>
    <mergeCell ref="OUK377:OUR377"/>
    <mergeCell ref="OUS377:OUZ377"/>
    <mergeCell ref="OVA377:OVH377"/>
    <mergeCell ref="OVI377:OVP377"/>
    <mergeCell ref="OVQ377:OVX377"/>
    <mergeCell ref="OVY377:OWF377"/>
    <mergeCell ref="OQS377:OQZ377"/>
    <mergeCell ref="ORA377:ORH377"/>
    <mergeCell ref="ORI377:ORP377"/>
    <mergeCell ref="ORQ377:ORX377"/>
    <mergeCell ref="ORY377:OSF377"/>
    <mergeCell ref="OSG377:OSN377"/>
    <mergeCell ref="OSO377:OSV377"/>
    <mergeCell ref="OSW377:OTD377"/>
    <mergeCell ref="OTE377:OTL377"/>
    <mergeCell ref="ONY377:OOF377"/>
    <mergeCell ref="OOG377:OON377"/>
    <mergeCell ref="OOO377:OOV377"/>
    <mergeCell ref="OOW377:OPD377"/>
    <mergeCell ref="OPE377:OPL377"/>
    <mergeCell ref="OPM377:OPT377"/>
    <mergeCell ref="OPU377:OQB377"/>
    <mergeCell ref="OQC377:OQJ377"/>
    <mergeCell ref="OQK377:OQR377"/>
    <mergeCell ref="OLE377:OLL377"/>
    <mergeCell ref="OLM377:OLT377"/>
    <mergeCell ref="OLU377:OMB377"/>
    <mergeCell ref="OMC377:OMJ377"/>
    <mergeCell ref="OMK377:OMR377"/>
    <mergeCell ref="OMS377:OMZ377"/>
    <mergeCell ref="ONA377:ONH377"/>
    <mergeCell ref="ONI377:ONP377"/>
    <mergeCell ref="ONQ377:ONX377"/>
    <mergeCell ref="OIK377:OIR377"/>
    <mergeCell ref="OIS377:OIZ377"/>
    <mergeCell ref="OJA377:OJH377"/>
    <mergeCell ref="OJI377:OJP377"/>
    <mergeCell ref="OJQ377:OJX377"/>
    <mergeCell ref="OJY377:OKF377"/>
    <mergeCell ref="OKG377:OKN377"/>
    <mergeCell ref="OKO377:OKV377"/>
    <mergeCell ref="OKW377:OLD377"/>
    <mergeCell ref="OFQ377:OFX377"/>
    <mergeCell ref="OFY377:OGF377"/>
    <mergeCell ref="OGG377:OGN377"/>
    <mergeCell ref="OGO377:OGV377"/>
    <mergeCell ref="OGW377:OHD377"/>
    <mergeCell ref="OHE377:OHL377"/>
    <mergeCell ref="OHM377:OHT377"/>
    <mergeCell ref="OHU377:OIB377"/>
    <mergeCell ref="OIC377:OIJ377"/>
    <mergeCell ref="OCW377:ODD377"/>
    <mergeCell ref="ODE377:ODL377"/>
    <mergeCell ref="ODM377:ODT377"/>
    <mergeCell ref="ODU377:OEB377"/>
    <mergeCell ref="OEC377:OEJ377"/>
    <mergeCell ref="OEK377:OER377"/>
    <mergeCell ref="OES377:OEZ377"/>
    <mergeCell ref="OFA377:OFH377"/>
    <mergeCell ref="OFI377:OFP377"/>
    <mergeCell ref="OAC377:OAJ377"/>
    <mergeCell ref="OAK377:OAR377"/>
    <mergeCell ref="OAS377:OAZ377"/>
    <mergeCell ref="OBA377:OBH377"/>
    <mergeCell ref="OBI377:OBP377"/>
    <mergeCell ref="OBQ377:OBX377"/>
    <mergeCell ref="OBY377:OCF377"/>
    <mergeCell ref="OCG377:OCN377"/>
    <mergeCell ref="OCO377:OCV377"/>
    <mergeCell ref="NXI377:NXP377"/>
    <mergeCell ref="NXQ377:NXX377"/>
    <mergeCell ref="NXY377:NYF377"/>
    <mergeCell ref="NYG377:NYN377"/>
    <mergeCell ref="NYO377:NYV377"/>
    <mergeCell ref="NYW377:NZD377"/>
    <mergeCell ref="NZE377:NZL377"/>
    <mergeCell ref="NZM377:NZT377"/>
    <mergeCell ref="NZU377:OAB377"/>
    <mergeCell ref="NUO377:NUV377"/>
    <mergeCell ref="NUW377:NVD377"/>
    <mergeCell ref="NVE377:NVL377"/>
    <mergeCell ref="NVM377:NVT377"/>
    <mergeCell ref="NVU377:NWB377"/>
    <mergeCell ref="NWC377:NWJ377"/>
    <mergeCell ref="NWK377:NWR377"/>
    <mergeCell ref="NWS377:NWZ377"/>
    <mergeCell ref="NXA377:NXH377"/>
    <mergeCell ref="NRU377:NSB377"/>
    <mergeCell ref="NSC377:NSJ377"/>
    <mergeCell ref="NSK377:NSR377"/>
    <mergeCell ref="NSS377:NSZ377"/>
    <mergeCell ref="NTA377:NTH377"/>
    <mergeCell ref="NTI377:NTP377"/>
    <mergeCell ref="NTQ377:NTX377"/>
    <mergeCell ref="NTY377:NUF377"/>
    <mergeCell ref="NUG377:NUN377"/>
    <mergeCell ref="NPA377:NPH377"/>
    <mergeCell ref="NPI377:NPP377"/>
    <mergeCell ref="NPQ377:NPX377"/>
    <mergeCell ref="NPY377:NQF377"/>
    <mergeCell ref="NQG377:NQN377"/>
    <mergeCell ref="NQO377:NQV377"/>
    <mergeCell ref="NQW377:NRD377"/>
    <mergeCell ref="NRE377:NRL377"/>
    <mergeCell ref="NRM377:NRT377"/>
    <mergeCell ref="NMG377:NMN377"/>
    <mergeCell ref="NMO377:NMV377"/>
    <mergeCell ref="NMW377:NND377"/>
    <mergeCell ref="NNE377:NNL377"/>
    <mergeCell ref="NNM377:NNT377"/>
    <mergeCell ref="NNU377:NOB377"/>
    <mergeCell ref="NOC377:NOJ377"/>
    <mergeCell ref="NOK377:NOR377"/>
    <mergeCell ref="NOS377:NOZ377"/>
    <mergeCell ref="NJM377:NJT377"/>
    <mergeCell ref="NJU377:NKB377"/>
    <mergeCell ref="NKC377:NKJ377"/>
    <mergeCell ref="NKK377:NKR377"/>
    <mergeCell ref="NKS377:NKZ377"/>
    <mergeCell ref="NLA377:NLH377"/>
    <mergeCell ref="NLI377:NLP377"/>
    <mergeCell ref="NLQ377:NLX377"/>
    <mergeCell ref="NLY377:NMF377"/>
    <mergeCell ref="NGS377:NGZ377"/>
    <mergeCell ref="NHA377:NHH377"/>
    <mergeCell ref="NHI377:NHP377"/>
    <mergeCell ref="NHQ377:NHX377"/>
    <mergeCell ref="NHY377:NIF377"/>
    <mergeCell ref="NIG377:NIN377"/>
    <mergeCell ref="NIO377:NIV377"/>
    <mergeCell ref="NIW377:NJD377"/>
    <mergeCell ref="NJE377:NJL377"/>
    <mergeCell ref="NDY377:NEF377"/>
    <mergeCell ref="NEG377:NEN377"/>
    <mergeCell ref="NEO377:NEV377"/>
    <mergeCell ref="NEW377:NFD377"/>
    <mergeCell ref="NFE377:NFL377"/>
    <mergeCell ref="NFM377:NFT377"/>
    <mergeCell ref="NFU377:NGB377"/>
    <mergeCell ref="NGC377:NGJ377"/>
    <mergeCell ref="NGK377:NGR377"/>
    <mergeCell ref="NBE377:NBL377"/>
    <mergeCell ref="NBM377:NBT377"/>
    <mergeCell ref="NBU377:NCB377"/>
    <mergeCell ref="NCC377:NCJ377"/>
    <mergeCell ref="NCK377:NCR377"/>
    <mergeCell ref="NCS377:NCZ377"/>
    <mergeCell ref="NDA377:NDH377"/>
    <mergeCell ref="NDI377:NDP377"/>
    <mergeCell ref="NDQ377:NDX377"/>
    <mergeCell ref="MYK377:MYR377"/>
    <mergeCell ref="MYS377:MYZ377"/>
    <mergeCell ref="MZA377:MZH377"/>
    <mergeCell ref="MZI377:MZP377"/>
    <mergeCell ref="MZQ377:MZX377"/>
    <mergeCell ref="MZY377:NAF377"/>
    <mergeCell ref="NAG377:NAN377"/>
    <mergeCell ref="NAO377:NAV377"/>
    <mergeCell ref="NAW377:NBD377"/>
    <mergeCell ref="MVQ377:MVX377"/>
    <mergeCell ref="MVY377:MWF377"/>
    <mergeCell ref="MWG377:MWN377"/>
    <mergeCell ref="MWO377:MWV377"/>
    <mergeCell ref="MWW377:MXD377"/>
    <mergeCell ref="MXE377:MXL377"/>
    <mergeCell ref="MXM377:MXT377"/>
    <mergeCell ref="MXU377:MYB377"/>
    <mergeCell ref="MYC377:MYJ377"/>
    <mergeCell ref="MSW377:MTD377"/>
    <mergeCell ref="MTE377:MTL377"/>
    <mergeCell ref="MTM377:MTT377"/>
    <mergeCell ref="MTU377:MUB377"/>
    <mergeCell ref="MUC377:MUJ377"/>
    <mergeCell ref="MUK377:MUR377"/>
    <mergeCell ref="MUS377:MUZ377"/>
    <mergeCell ref="MVA377:MVH377"/>
    <mergeCell ref="MVI377:MVP377"/>
    <mergeCell ref="MQC377:MQJ377"/>
    <mergeCell ref="MQK377:MQR377"/>
    <mergeCell ref="MQS377:MQZ377"/>
    <mergeCell ref="MRA377:MRH377"/>
    <mergeCell ref="MRI377:MRP377"/>
    <mergeCell ref="MRQ377:MRX377"/>
    <mergeCell ref="MRY377:MSF377"/>
    <mergeCell ref="MSG377:MSN377"/>
    <mergeCell ref="MSO377:MSV377"/>
    <mergeCell ref="MNI377:MNP377"/>
    <mergeCell ref="MNQ377:MNX377"/>
    <mergeCell ref="MNY377:MOF377"/>
    <mergeCell ref="MOG377:MON377"/>
    <mergeCell ref="MOO377:MOV377"/>
    <mergeCell ref="MOW377:MPD377"/>
    <mergeCell ref="MPE377:MPL377"/>
    <mergeCell ref="MPM377:MPT377"/>
    <mergeCell ref="MPU377:MQB377"/>
    <mergeCell ref="MKO377:MKV377"/>
    <mergeCell ref="MKW377:MLD377"/>
    <mergeCell ref="MLE377:MLL377"/>
    <mergeCell ref="MLM377:MLT377"/>
    <mergeCell ref="MLU377:MMB377"/>
    <mergeCell ref="MMC377:MMJ377"/>
    <mergeCell ref="MMK377:MMR377"/>
    <mergeCell ref="MMS377:MMZ377"/>
    <mergeCell ref="MNA377:MNH377"/>
    <mergeCell ref="MHU377:MIB377"/>
    <mergeCell ref="MIC377:MIJ377"/>
    <mergeCell ref="MIK377:MIR377"/>
    <mergeCell ref="MIS377:MIZ377"/>
    <mergeCell ref="MJA377:MJH377"/>
    <mergeCell ref="MJI377:MJP377"/>
    <mergeCell ref="MJQ377:MJX377"/>
    <mergeCell ref="MJY377:MKF377"/>
    <mergeCell ref="MKG377:MKN377"/>
    <mergeCell ref="MFA377:MFH377"/>
    <mergeCell ref="MFI377:MFP377"/>
    <mergeCell ref="MFQ377:MFX377"/>
    <mergeCell ref="MFY377:MGF377"/>
    <mergeCell ref="MGG377:MGN377"/>
    <mergeCell ref="MGO377:MGV377"/>
    <mergeCell ref="MGW377:MHD377"/>
    <mergeCell ref="MHE377:MHL377"/>
    <mergeCell ref="MHM377:MHT377"/>
    <mergeCell ref="MCG377:MCN377"/>
    <mergeCell ref="MCO377:MCV377"/>
    <mergeCell ref="MCW377:MDD377"/>
    <mergeCell ref="MDE377:MDL377"/>
    <mergeCell ref="MDM377:MDT377"/>
    <mergeCell ref="MDU377:MEB377"/>
    <mergeCell ref="MEC377:MEJ377"/>
    <mergeCell ref="MEK377:MER377"/>
    <mergeCell ref="MES377:MEZ377"/>
    <mergeCell ref="LZM377:LZT377"/>
    <mergeCell ref="LZU377:MAB377"/>
    <mergeCell ref="MAC377:MAJ377"/>
    <mergeCell ref="MAK377:MAR377"/>
    <mergeCell ref="MAS377:MAZ377"/>
    <mergeCell ref="MBA377:MBH377"/>
    <mergeCell ref="MBI377:MBP377"/>
    <mergeCell ref="MBQ377:MBX377"/>
    <mergeCell ref="MBY377:MCF377"/>
    <mergeCell ref="LWS377:LWZ377"/>
    <mergeCell ref="LXA377:LXH377"/>
    <mergeCell ref="LXI377:LXP377"/>
    <mergeCell ref="LXQ377:LXX377"/>
    <mergeCell ref="LXY377:LYF377"/>
    <mergeCell ref="LYG377:LYN377"/>
    <mergeCell ref="LYO377:LYV377"/>
    <mergeCell ref="LYW377:LZD377"/>
    <mergeCell ref="LZE377:LZL377"/>
    <mergeCell ref="LTY377:LUF377"/>
    <mergeCell ref="LUG377:LUN377"/>
    <mergeCell ref="LUO377:LUV377"/>
    <mergeCell ref="LUW377:LVD377"/>
    <mergeCell ref="LVE377:LVL377"/>
    <mergeCell ref="LVM377:LVT377"/>
    <mergeCell ref="LVU377:LWB377"/>
    <mergeCell ref="LWC377:LWJ377"/>
    <mergeCell ref="LWK377:LWR377"/>
    <mergeCell ref="LRE377:LRL377"/>
    <mergeCell ref="LRM377:LRT377"/>
    <mergeCell ref="LRU377:LSB377"/>
    <mergeCell ref="LSC377:LSJ377"/>
    <mergeCell ref="LSK377:LSR377"/>
    <mergeCell ref="LSS377:LSZ377"/>
    <mergeCell ref="LTA377:LTH377"/>
    <mergeCell ref="LTI377:LTP377"/>
    <mergeCell ref="LTQ377:LTX377"/>
    <mergeCell ref="LOK377:LOR377"/>
    <mergeCell ref="LOS377:LOZ377"/>
    <mergeCell ref="LPA377:LPH377"/>
    <mergeCell ref="LPI377:LPP377"/>
    <mergeCell ref="LPQ377:LPX377"/>
    <mergeCell ref="LPY377:LQF377"/>
    <mergeCell ref="LQG377:LQN377"/>
    <mergeCell ref="LQO377:LQV377"/>
    <mergeCell ref="LQW377:LRD377"/>
    <mergeCell ref="LLQ377:LLX377"/>
    <mergeCell ref="LLY377:LMF377"/>
    <mergeCell ref="LMG377:LMN377"/>
    <mergeCell ref="LMO377:LMV377"/>
    <mergeCell ref="LMW377:LND377"/>
    <mergeCell ref="LNE377:LNL377"/>
    <mergeCell ref="LNM377:LNT377"/>
    <mergeCell ref="LNU377:LOB377"/>
    <mergeCell ref="LOC377:LOJ377"/>
    <mergeCell ref="LIW377:LJD377"/>
    <mergeCell ref="LJE377:LJL377"/>
    <mergeCell ref="LJM377:LJT377"/>
    <mergeCell ref="LJU377:LKB377"/>
    <mergeCell ref="LKC377:LKJ377"/>
    <mergeCell ref="LKK377:LKR377"/>
    <mergeCell ref="LKS377:LKZ377"/>
    <mergeCell ref="LLA377:LLH377"/>
    <mergeCell ref="LLI377:LLP377"/>
    <mergeCell ref="LGC377:LGJ377"/>
    <mergeCell ref="LGK377:LGR377"/>
    <mergeCell ref="LGS377:LGZ377"/>
    <mergeCell ref="LHA377:LHH377"/>
    <mergeCell ref="LHI377:LHP377"/>
    <mergeCell ref="LHQ377:LHX377"/>
    <mergeCell ref="LHY377:LIF377"/>
    <mergeCell ref="LIG377:LIN377"/>
    <mergeCell ref="LIO377:LIV377"/>
    <mergeCell ref="LDI377:LDP377"/>
    <mergeCell ref="LDQ377:LDX377"/>
    <mergeCell ref="LDY377:LEF377"/>
    <mergeCell ref="LEG377:LEN377"/>
    <mergeCell ref="LEO377:LEV377"/>
    <mergeCell ref="LEW377:LFD377"/>
    <mergeCell ref="LFE377:LFL377"/>
    <mergeCell ref="LFM377:LFT377"/>
    <mergeCell ref="LFU377:LGB377"/>
    <mergeCell ref="LAO377:LAV377"/>
    <mergeCell ref="LAW377:LBD377"/>
    <mergeCell ref="LBE377:LBL377"/>
    <mergeCell ref="LBM377:LBT377"/>
    <mergeCell ref="LBU377:LCB377"/>
    <mergeCell ref="LCC377:LCJ377"/>
    <mergeCell ref="LCK377:LCR377"/>
    <mergeCell ref="LCS377:LCZ377"/>
    <mergeCell ref="LDA377:LDH377"/>
    <mergeCell ref="KXU377:KYB377"/>
    <mergeCell ref="KYC377:KYJ377"/>
    <mergeCell ref="KYK377:KYR377"/>
    <mergeCell ref="KYS377:KYZ377"/>
    <mergeCell ref="KZA377:KZH377"/>
    <mergeCell ref="KZI377:KZP377"/>
    <mergeCell ref="KZQ377:KZX377"/>
    <mergeCell ref="KZY377:LAF377"/>
    <mergeCell ref="LAG377:LAN377"/>
    <mergeCell ref="KVA377:KVH377"/>
    <mergeCell ref="KVI377:KVP377"/>
    <mergeCell ref="KVQ377:KVX377"/>
    <mergeCell ref="KVY377:KWF377"/>
    <mergeCell ref="KWG377:KWN377"/>
    <mergeCell ref="KWO377:KWV377"/>
    <mergeCell ref="KWW377:KXD377"/>
    <mergeCell ref="KXE377:KXL377"/>
    <mergeCell ref="KXM377:KXT377"/>
    <mergeCell ref="KSG377:KSN377"/>
    <mergeCell ref="KSO377:KSV377"/>
    <mergeCell ref="KSW377:KTD377"/>
    <mergeCell ref="KTE377:KTL377"/>
    <mergeCell ref="KTM377:KTT377"/>
    <mergeCell ref="KTU377:KUB377"/>
    <mergeCell ref="KUC377:KUJ377"/>
    <mergeCell ref="KUK377:KUR377"/>
    <mergeCell ref="KUS377:KUZ377"/>
    <mergeCell ref="KPM377:KPT377"/>
    <mergeCell ref="KPU377:KQB377"/>
    <mergeCell ref="KQC377:KQJ377"/>
    <mergeCell ref="KQK377:KQR377"/>
    <mergeCell ref="KQS377:KQZ377"/>
    <mergeCell ref="KRA377:KRH377"/>
    <mergeCell ref="KRI377:KRP377"/>
    <mergeCell ref="KRQ377:KRX377"/>
    <mergeCell ref="KRY377:KSF377"/>
    <mergeCell ref="KMS377:KMZ377"/>
    <mergeCell ref="KNA377:KNH377"/>
    <mergeCell ref="KNI377:KNP377"/>
    <mergeCell ref="KNQ377:KNX377"/>
    <mergeCell ref="KNY377:KOF377"/>
    <mergeCell ref="KOG377:KON377"/>
    <mergeCell ref="KOO377:KOV377"/>
    <mergeCell ref="KOW377:KPD377"/>
    <mergeCell ref="KPE377:KPL377"/>
    <mergeCell ref="KJY377:KKF377"/>
    <mergeCell ref="KKG377:KKN377"/>
    <mergeCell ref="KKO377:KKV377"/>
    <mergeCell ref="KKW377:KLD377"/>
    <mergeCell ref="KLE377:KLL377"/>
    <mergeCell ref="KLM377:KLT377"/>
    <mergeCell ref="KLU377:KMB377"/>
    <mergeCell ref="KMC377:KMJ377"/>
    <mergeCell ref="KMK377:KMR377"/>
    <mergeCell ref="KHE377:KHL377"/>
    <mergeCell ref="KHM377:KHT377"/>
    <mergeCell ref="KHU377:KIB377"/>
    <mergeCell ref="KIC377:KIJ377"/>
    <mergeCell ref="KIK377:KIR377"/>
    <mergeCell ref="KIS377:KIZ377"/>
    <mergeCell ref="KJA377:KJH377"/>
    <mergeCell ref="KJI377:KJP377"/>
    <mergeCell ref="KJQ377:KJX377"/>
    <mergeCell ref="KEK377:KER377"/>
    <mergeCell ref="KES377:KEZ377"/>
    <mergeCell ref="KFA377:KFH377"/>
    <mergeCell ref="KFI377:KFP377"/>
    <mergeCell ref="KFQ377:KFX377"/>
    <mergeCell ref="KFY377:KGF377"/>
    <mergeCell ref="KGG377:KGN377"/>
    <mergeCell ref="KGO377:KGV377"/>
    <mergeCell ref="KGW377:KHD377"/>
    <mergeCell ref="KBQ377:KBX377"/>
    <mergeCell ref="KBY377:KCF377"/>
    <mergeCell ref="KCG377:KCN377"/>
    <mergeCell ref="KCO377:KCV377"/>
    <mergeCell ref="KCW377:KDD377"/>
    <mergeCell ref="KDE377:KDL377"/>
    <mergeCell ref="KDM377:KDT377"/>
    <mergeCell ref="KDU377:KEB377"/>
    <mergeCell ref="KEC377:KEJ377"/>
    <mergeCell ref="JYW377:JZD377"/>
    <mergeCell ref="JZE377:JZL377"/>
    <mergeCell ref="JZM377:JZT377"/>
    <mergeCell ref="JZU377:KAB377"/>
    <mergeCell ref="KAC377:KAJ377"/>
    <mergeCell ref="KAK377:KAR377"/>
    <mergeCell ref="KAS377:KAZ377"/>
    <mergeCell ref="KBA377:KBH377"/>
    <mergeCell ref="KBI377:KBP377"/>
    <mergeCell ref="JWC377:JWJ377"/>
    <mergeCell ref="JWK377:JWR377"/>
    <mergeCell ref="JWS377:JWZ377"/>
    <mergeCell ref="JXA377:JXH377"/>
    <mergeCell ref="JXI377:JXP377"/>
    <mergeCell ref="JXQ377:JXX377"/>
    <mergeCell ref="JXY377:JYF377"/>
    <mergeCell ref="JYG377:JYN377"/>
    <mergeCell ref="JYO377:JYV377"/>
    <mergeCell ref="JTI377:JTP377"/>
    <mergeCell ref="JTQ377:JTX377"/>
    <mergeCell ref="JTY377:JUF377"/>
    <mergeCell ref="JUG377:JUN377"/>
    <mergeCell ref="JUO377:JUV377"/>
    <mergeCell ref="JUW377:JVD377"/>
    <mergeCell ref="JVE377:JVL377"/>
    <mergeCell ref="JVM377:JVT377"/>
    <mergeCell ref="JVU377:JWB377"/>
    <mergeCell ref="JQO377:JQV377"/>
    <mergeCell ref="JQW377:JRD377"/>
    <mergeCell ref="JRE377:JRL377"/>
    <mergeCell ref="JRM377:JRT377"/>
    <mergeCell ref="JRU377:JSB377"/>
    <mergeCell ref="JSC377:JSJ377"/>
    <mergeCell ref="JSK377:JSR377"/>
    <mergeCell ref="JSS377:JSZ377"/>
    <mergeCell ref="JTA377:JTH377"/>
    <mergeCell ref="JNU377:JOB377"/>
    <mergeCell ref="JOC377:JOJ377"/>
    <mergeCell ref="JOK377:JOR377"/>
    <mergeCell ref="JOS377:JOZ377"/>
    <mergeCell ref="JPA377:JPH377"/>
    <mergeCell ref="JPI377:JPP377"/>
    <mergeCell ref="JPQ377:JPX377"/>
    <mergeCell ref="JPY377:JQF377"/>
    <mergeCell ref="JQG377:JQN377"/>
    <mergeCell ref="JLA377:JLH377"/>
    <mergeCell ref="JLI377:JLP377"/>
    <mergeCell ref="JLQ377:JLX377"/>
    <mergeCell ref="JLY377:JMF377"/>
    <mergeCell ref="JMG377:JMN377"/>
    <mergeCell ref="JMO377:JMV377"/>
    <mergeCell ref="JMW377:JND377"/>
    <mergeCell ref="JNE377:JNL377"/>
    <mergeCell ref="JNM377:JNT377"/>
    <mergeCell ref="JIG377:JIN377"/>
    <mergeCell ref="JIO377:JIV377"/>
    <mergeCell ref="JIW377:JJD377"/>
    <mergeCell ref="JJE377:JJL377"/>
    <mergeCell ref="JJM377:JJT377"/>
    <mergeCell ref="JJU377:JKB377"/>
    <mergeCell ref="JKC377:JKJ377"/>
    <mergeCell ref="JKK377:JKR377"/>
    <mergeCell ref="JKS377:JKZ377"/>
    <mergeCell ref="JFM377:JFT377"/>
    <mergeCell ref="JFU377:JGB377"/>
    <mergeCell ref="JGC377:JGJ377"/>
    <mergeCell ref="JGK377:JGR377"/>
    <mergeCell ref="JGS377:JGZ377"/>
    <mergeCell ref="JHA377:JHH377"/>
    <mergeCell ref="JHI377:JHP377"/>
    <mergeCell ref="JHQ377:JHX377"/>
    <mergeCell ref="JHY377:JIF377"/>
    <mergeCell ref="JCS377:JCZ377"/>
    <mergeCell ref="JDA377:JDH377"/>
    <mergeCell ref="JDI377:JDP377"/>
    <mergeCell ref="JDQ377:JDX377"/>
    <mergeCell ref="JDY377:JEF377"/>
    <mergeCell ref="JEG377:JEN377"/>
    <mergeCell ref="JEO377:JEV377"/>
    <mergeCell ref="JEW377:JFD377"/>
    <mergeCell ref="JFE377:JFL377"/>
    <mergeCell ref="IZY377:JAF377"/>
    <mergeCell ref="JAG377:JAN377"/>
    <mergeCell ref="JAO377:JAV377"/>
    <mergeCell ref="JAW377:JBD377"/>
    <mergeCell ref="JBE377:JBL377"/>
    <mergeCell ref="JBM377:JBT377"/>
    <mergeCell ref="JBU377:JCB377"/>
    <mergeCell ref="JCC377:JCJ377"/>
    <mergeCell ref="JCK377:JCR377"/>
    <mergeCell ref="IXE377:IXL377"/>
    <mergeCell ref="IXM377:IXT377"/>
    <mergeCell ref="IXU377:IYB377"/>
    <mergeCell ref="IYC377:IYJ377"/>
    <mergeCell ref="IYK377:IYR377"/>
    <mergeCell ref="IYS377:IYZ377"/>
    <mergeCell ref="IZA377:IZH377"/>
    <mergeCell ref="IZI377:IZP377"/>
    <mergeCell ref="IZQ377:IZX377"/>
    <mergeCell ref="IUK377:IUR377"/>
    <mergeCell ref="IUS377:IUZ377"/>
    <mergeCell ref="IVA377:IVH377"/>
    <mergeCell ref="IVI377:IVP377"/>
    <mergeCell ref="IVQ377:IVX377"/>
    <mergeCell ref="IVY377:IWF377"/>
    <mergeCell ref="IWG377:IWN377"/>
    <mergeCell ref="IWO377:IWV377"/>
    <mergeCell ref="IWW377:IXD377"/>
    <mergeCell ref="IRQ377:IRX377"/>
    <mergeCell ref="IRY377:ISF377"/>
    <mergeCell ref="ISG377:ISN377"/>
    <mergeCell ref="ISO377:ISV377"/>
    <mergeCell ref="ISW377:ITD377"/>
    <mergeCell ref="ITE377:ITL377"/>
    <mergeCell ref="ITM377:ITT377"/>
    <mergeCell ref="ITU377:IUB377"/>
    <mergeCell ref="IUC377:IUJ377"/>
    <mergeCell ref="IOW377:IPD377"/>
    <mergeCell ref="IPE377:IPL377"/>
    <mergeCell ref="IPM377:IPT377"/>
    <mergeCell ref="IPU377:IQB377"/>
    <mergeCell ref="IQC377:IQJ377"/>
    <mergeCell ref="IQK377:IQR377"/>
    <mergeCell ref="IQS377:IQZ377"/>
    <mergeCell ref="IRA377:IRH377"/>
    <mergeCell ref="IRI377:IRP377"/>
    <mergeCell ref="IMC377:IMJ377"/>
    <mergeCell ref="IMK377:IMR377"/>
    <mergeCell ref="IMS377:IMZ377"/>
    <mergeCell ref="INA377:INH377"/>
    <mergeCell ref="INI377:INP377"/>
    <mergeCell ref="INQ377:INX377"/>
    <mergeCell ref="INY377:IOF377"/>
    <mergeCell ref="IOG377:ION377"/>
    <mergeCell ref="IOO377:IOV377"/>
    <mergeCell ref="IJI377:IJP377"/>
    <mergeCell ref="IJQ377:IJX377"/>
    <mergeCell ref="IJY377:IKF377"/>
    <mergeCell ref="IKG377:IKN377"/>
    <mergeCell ref="IKO377:IKV377"/>
    <mergeCell ref="IKW377:ILD377"/>
    <mergeCell ref="ILE377:ILL377"/>
    <mergeCell ref="ILM377:ILT377"/>
    <mergeCell ref="ILU377:IMB377"/>
    <mergeCell ref="IGO377:IGV377"/>
    <mergeCell ref="IGW377:IHD377"/>
    <mergeCell ref="IHE377:IHL377"/>
    <mergeCell ref="IHM377:IHT377"/>
    <mergeCell ref="IHU377:IIB377"/>
    <mergeCell ref="IIC377:IIJ377"/>
    <mergeCell ref="IIK377:IIR377"/>
    <mergeCell ref="IIS377:IIZ377"/>
    <mergeCell ref="IJA377:IJH377"/>
    <mergeCell ref="IDU377:IEB377"/>
    <mergeCell ref="IEC377:IEJ377"/>
    <mergeCell ref="IEK377:IER377"/>
    <mergeCell ref="IES377:IEZ377"/>
    <mergeCell ref="IFA377:IFH377"/>
    <mergeCell ref="IFI377:IFP377"/>
    <mergeCell ref="IFQ377:IFX377"/>
    <mergeCell ref="IFY377:IGF377"/>
    <mergeCell ref="IGG377:IGN377"/>
    <mergeCell ref="IBA377:IBH377"/>
    <mergeCell ref="IBI377:IBP377"/>
    <mergeCell ref="IBQ377:IBX377"/>
    <mergeCell ref="IBY377:ICF377"/>
    <mergeCell ref="ICG377:ICN377"/>
    <mergeCell ref="ICO377:ICV377"/>
    <mergeCell ref="ICW377:IDD377"/>
    <mergeCell ref="IDE377:IDL377"/>
    <mergeCell ref="IDM377:IDT377"/>
    <mergeCell ref="HYG377:HYN377"/>
    <mergeCell ref="HYO377:HYV377"/>
    <mergeCell ref="HYW377:HZD377"/>
    <mergeCell ref="HZE377:HZL377"/>
    <mergeCell ref="HZM377:HZT377"/>
    <mergeCell ref="HZU377:IAB377"/>
    <mergeCell ref="IAC377:IAJ377"/>
    <mergeCell ref="IAK377:IAR377"/>
    <mergeCell ref="IAS377:IAZ377"/>
    <mergeCell ref="HVM377:HVT377"/>
    <mergeCell ref="HVU377:HWB377"/>
    <mergeCell ref="HWC377:HWJ377"/>
    <mergeCell ref="HWK377:HWR377"/>
    <mergeCell ref="HWS377:HWZ377"/>
    <mergeCell ref="HXA377:HXH377"/>
    <mergeCell ref="HXI377:HXP377"/>
    <mergeCell ref="HXQ377:HXX377"/>
    <mergeCell ref="HXY377:HYF377"/>
    <mergeCell ref="HSS377:HSZ377"/>
    <mergeCell ref="HTA377:HTH377"/>
    <mergeCell ref="HTI377:HTP377"/>
    <mergeCell ref="HTQ377:HTX377"/>
    <mergeCell ref="HTY377:HUF377"/>
    <mergeCell ref="HUG377:HUN377"/>
    <mergeCell ref="HUO377:HUV377"/>
    <mergeCell ref="HUW377:HVD377"/>
    <mergeCell ref="HVE377:HVL377"/>
    <mergeCell ref="HPY377:HQF377"/>
    <mergeCell ref="HQG377:HQN377"/>
    <mergeCell ref="HQO377:HQV377"/>
    <mergeCell ref="HQW377:HRD377"/>
    <mergeCell ref="HRE377:HRL377"/>
    <mergeCell ref="HRM377:HRT377"/>
    <mergeCell ref="HRU377:HSB377"/>
    <mergeCell ref="HSC377:HSJ377"/>
    <mergeCell ref="HSK377:HSR377"/>
    <mergeCell ref="HNE377:HNL377"/>
    <mergeCell ref="HNM377:HNT377"/>
    <mergeCell ref="HNU377:HOB377"/>
    <mergeCell ref="HOC377:HOJ377"/>
    <mergeCell ref="HOK377:HOR377"/>
    <mergeCell ref="HOS377:HOZ377"/>
    <mergeCell ref="HPA377:HPH377"/>
    <mergeCell ref="HPI377:HPP377"/>
    <mergeCell ref="HPQ377:HPX377"/>
    <mergeCell ref="HKK377:HKR377"/>
    <mergeCell ref="HKS377:HKZ377"/>
    <mergeCell ref="HLA377:HLH377"/>
    <mergeCell ref="HLI377:HLP377"/>
    <mergeCell ref="HLQ377:HLX377"/>
    <mergeCell ref="HLY377:HMF377"/>
    <mergeCell ref="HMG377:HMN377"/>
    <mergeCell ref="HMO377:HMV377"/>
    <mergeCell ref="HMW377:HND377"/>
    <mergeCell ref="HHQ377:HHX377"/>
    <mergeCell ref="HHY377:HIF377"/>
    <mergeCell ref="HIG377:HIN377"/>
    <mergeCell ref="HIO377:HIV377"/>
    <mergeCell ref="HIW377:HJD377"/>
    <mergeCell ref="HJE377:HJL377"/>
    <mergeCell ref="HJM377:HJT377"/>
    <mergeCell ref="HJU377:HKB377"/>
    <mergeCell ref="HKC377:HKJ377"/>
    <mergeCell ref="HEW377:HFD377"/>
    <mergeCell ref="HFE377:HFL377"/>
    <mergeCell ref="HFM377:HFT377"/>
    <mergeCell ref="HFU377:HGB377"/>
    <mergeCell ref="HGC377:HGJ377"/>
    <mergeCell ref="HGK377:HGR377"/>
    <mergeCell ref="HGS377:HGZ377"/>
    <mergeCell ref="HHA377:HHH377"/>
    <mergeCell ref="HHI377:HHP377"/>
    <mergeCell ref="HCC377:HCJ377"/>
    <mergeCell ref="HCK377:HCR377"/>
    <mergeCell ref="HCS377:HCZ377"/>
    <mergeCell ref="HDA377:HDH377"/>
    <mergeCell ref="HDI377:HDP377"/>
    <mergeCell ref="HDQ377:HDX377"/>
    <mergeCell ref="HDY377:HEF377"/>
    <mergeCell ref="HEG377:HEN377"/>
    <mergeCell ref="HEO377:HEV377"/>
    <mergeCell ref="GZI377:GZP377"/>
    <mergeCell ref="GZQ377:GZX377"/>
    <mergeCell ref="GZY377:HAF377"/>
    <mergeCell ref="HAG377:HAN377"/>
    <mergeCell ref="HAO377:HAV377"/>
    <mergeCell ref="HAW377:HBD377"/>
    <mergeCell ref="HBE377:HBL377"/>
    <mergeCell ref="HBM377:HBT377"/>
    <mergeCell ref="HBU377:HCB377"/>
    <mergeCell ref="GWO377:GWV377"/>
    <mergeCell ref="GWW377:GXD377"/>
    <mergeCell ref="GXE377:GXL377"/>
    <mergeCell ref="GXM377:GXT377"/>
    <mergeCell ref="GXU377:GYB377"/>
    <mergeCell ref="GYC377:GYJ377"/>
    <mergeCell ref="GYK377:GYR377"/>
    <mergeCell ref="GYS377:GYZ377"/>
    <mergeCell ref="GZA377:GZH377"/>
    <mergeCell ref="GTU377:GUB377"/>
    <mergeCell ref="GUC377:GUJ377"/>
    <mergeCell ref="GUK377:GUR377"/>
    <mergeCell ref="GUS377:GUZ377"/>
    <mergeCell ref="GVA377:GVH377"/>
    <mergeCell ref="GVI377:GVP377"/>
    <mergeCell ref="GVQ377:GVX377"/>
    <mergeCell ref="GVY377:GWF377"/>
    <mergeCell ref="GWG377:GWN377"/>
    <mergeCell ref="GRA377:GRH377"/>
    <mergeCell ref="GRI377:GRP377"/>
    <mergeCell ref="GRQ377:GRX377"/>
    <mergeCell ref="GRY377:GSF377"/>
    <mergeCell ref="GSG377:GSN377"/>
    <mergeCell ref="GSO377:GSV377"/>
    <mergeCell ref="GSW377:GTD377"/>
    <mergeCell ref="GTE377:GTL377"/>
    <mergeCell ref="GTM377:GTT377"/>
    <mergeCell ref="GOG377:GON377"/>
    <mergeCell ref="GOO377:GOV377"/>
    <mergeCell ref="GOW377:GPD377"/>
    <mergeCell ref="GPE377:GPL377"/>
    <mergeCell ref="GPM377:GPT377"/>
    <mergeCell ref="GPU377:GQB377"/>
    <mergeCell ref="GQC377:GQJ377"/>
    <mergeCell ref="GQK377:GQR377"/>
    <mergeCell ref="GQS377:GQZ377"/>
    <mergeCell ref="GLM377:GLT377"/>
    <mergeCell ref="GLU377:GMB377"/>
    <mergeCell ref="GMC377:GMJ377"/>
    <mergeCell ref="GMK377:GMR377"/>
    <mergeCell ref="GMS377:GMZ377"/>
    <mergeCell ref="GNA377:GNH377"/>
    <mergeCell ref="GNI377:GNP377"/>
    <mergeCell ref="GNQ377:GNX377"/>
    <mergeCell ref="GNY377:GOF377"/>
    <mergeCell ref="GIS377:GIZ377"/>
    <mergeCell ref="GJA377:GJH377"/>
    <mergeCell ref="GJI377:GJP377"/>
    <mergeCell ref="GJQ377:GJX377"/>
    <mergeCell ref="GJY377:GKF377"/>
    <mergeCell ref="GKG377:GKN377"/>
    <mergeCell ref="GKO377:GKV377"/>
    <mergeCell ref="GKW377:GLD377"/>
    <mergeCell ref="GLE377:GLL377"/>
    <mergeCell ref="GFY377:GGF377"/>
    <mergeCell ref="GGG377:GGN377"/>
    <mergeCell ref="GGO377:GGV377"/>
    <mergeCell ref="GGW377:GHD377"/>
    <mergeCell ref="GHE377:GHL377"/>
    <mergeCell ref="GHM377:GHT377"/>
    <mergeCell ref="GHU377:GIB377"/>
    <mergeCell ref="GIC377:GIJ377"/>
    <mergeCell ref="GIK377:GIR377"/>
    <mergeCell ref="GDE377:GDL377"/>
    <mergeCell ref="GDM377:GDT377"/>
    <mergeCell ref="GDU377:GEB377"/>
    <mergeCell ref="GEC377:GEJ377"/>
    <mergeCell ref="GEK377:GER377"/>
    <mergeCell ref="GES377:GEZ377"/>
    <mergeCell ref="GFA377:GFH377"/>
    <mergeCell ref="GFI377:GFP377"/>
    <mergeCell ref="GFQ377:GFX377"/>
    <mergeCell ref="GAK377:GAR377"/>
    <mergeCell ref="GAS377:GAZ377"/>
    <mergeCell ref="GBA377:GBH377"/>
    <mergeCell ref="GBI377:GBP377"/>
    <mergeCell ref="GBQ377:GBX377"/>
    <mergeCell ref="GBY377:GCF377"/>
    <mergeCell ref="GCG377:GCN377"/>
    <mergeCell ref="GCO377:GCV377"/>
    <mergeCell ref="GCW377:GDD377"/>
    <mergeCell ref="FXQ377:FXX377"/>
    <mergeCell ref="FXY377:FYF377"/>
    <mergeCell ref="FYG377:FYN377"/>
    <mergeCell ref="FYO377:FYV377"/>
    <mergeCell ref="FYW377:FZD377"/>
    <mergeCell ref="FZE377:FZL377"/>
    <mergeCell ref="FZM377:FZT377"/>
    <mergeCell ref="FZU377:GAB377"/>
    <mergeCell ref="GAC377:GAJ377"/>
    <mergeCell ref="FUW377:FVD377"/>
    <mergeCell ref="FVE377:FVL377"/>
    <mergeCell ref="FVM377:FVT377"/>
    <mergeCell ref="FVU377:FWB377"/>
    <mergeCell ref="FWC377:FWJ377"/>
    <mergeCell ref="FWK377:FWR377"/>
    <mergeCell ref="FWS377:FWZ377"/>
    <mergeCell ref="FXA377:FXH377"/>
    <mergeCell ref="FXI377:FXP377"/>
    <mergeCell ref="FSC377:FSJ377"/>
    <mergeCell ref="FSK377:FSR377"/>
    <mergeCell ref="FSS377:FSZ377"/>
    <mergeCell ref="FTA377:FTH377"/>
    <mergeCell ref="FTI377:FTP377"/>
    <mergeCell ref="FTQ377:FTX377"/>
    <mergeCell ref="FTY377:FUF377"/>
    <mergeCell ref="FUG377:FUN377"/>
    <mergeCell ref="FUO377:FUV377"/>
    <mergeCell ref="FPI377:FPP377"/>
    <mergeCell ref="FPQ377:FPX377"/>
    <mergeCell ref="FPY377:FQF377"/>
    <mergeCell ref="FQG377:FQN377"/>
    <mergeCell ref="FQO377:FQV377"/>
    <mergeCell ref="FQW377:FRD377"/>
    <mergeCell ref="FRE377:FRL377"/>
    <mergeCell ref="FRM377:FRT377"/>
    <mergeCell ref="FRU377:FSB377"/>
    <mergeCell ref="FMO377:FMV377"/>
    <mergeCell ref="FMW377:FND377"/>
    <mergeCell ref="FNE377:FNL377"/>
    <mergeCell ref="FNM377:FNT377"/>
    <mergeCell ref="FNU377:FOB377"/>
    <mergeCell ref="FOC377:FOJ377"/>
    <mergeCell ref="FOK377:FOR377"/>
    <mergeCell ref="FOS377:FOZ377"/>
    <mergeCell ref="FPA377:FPH377"/>
    <mergeCell ref="FJU377:FKB377"/>
    <mergeCell ref="FKC377:FKJ377"/>
    <mergeCell ref="FKK377:FKR377"/>
    <mergeCell ref="FKS377:FKZ377"/>
    <mergeCell ref="FLA377:FLH377"/>
    <mergeCell ref="FLI377:FLP377"/>
    <mergeCell ref="FLQ377:FLX377"/>
    <mergeCell ref="FLY377:FMF377"/>
    <mergeCell ref="FMG377:FMN377"/>
    <mergeCell ref="FHA377:FHH377"/>
    <mergeCell ref="FHI377:FHP377"/>
    <mergeCell ref="FHQ377:FHX377"/>
    <mergeCell ref="FHY377:FIF377"/>
    <mergeCell ref="FIG377:FIN377"/>
    <mergeCell ref="FIO377:FIV377"/>
    <mergeCell ref="FIW377:FJD377"/>
    <mergeCell ref="FJE377:FJL377"/>
    <mergeCell ref="FJM377:FJT377"/>
    <mergeCell ref="FEG377:FEN377"/>
    <mergeCell ref="FEO377:FEV377"/>
    <mergeCell ref="FEW377:FFD377"/>
    <mergeCell ref="FFE377:FFL377"/>
    <mergeCell ref="FFM377:FFT377"/>
    <mergeCell ref="FFU377:FGB377"/>
    <mergeCell ref="FGC377:FGJ377"/>
    <mergeCell ref="FGK377:FGR377"/>
    <mergeCell ref="FGS377:FGZ377"/>
    <mergeCell ref="FBM377:FBT377"/>
    <mergeCell ref="FBU377:FCB377"/>
    <mergeCell ref="FCC377:FCJ377"/>
    <mergeCell ref="FCK377:FCR377"/>
    <mergeCell ref="FCS377:FCZ377"/>
    <mergeCell ref="FDA377:FDH377"/>
    <mergeCell ref="FDI377:FDP377"/>
    <mergeCell ref="FDQ377:FDX377"/>
    <mergeCell ref="FDY377:FEF377"/>
    <mergeCell ref="EYS377:EYZ377"/>
    <mergeCell ref="EZA377:EZH377"/>
    <mergeCell ref="EZI377:EZP377"/>
    <mergeCell ref="EZQ377:EZX377"/>
    <mergeCell ref="EZY377:FAF377"/>
    <mergeCell ref="FAG377:FAN377"/>
    <mergeCell ref="FAO377:FAV377"/>
    <mergeCell ref="FAW377:FBD377"/>
    <mergeCell ref="FBE377:FBL377"/>
    <mergeCell ref="EVY377:EWF377"/>
    <mergeCell ref="EWG377:EWN377"/>
    <mergeCell ref="EWO377:EWV377"/>
    <mergeCell ref="EWW377:EXD377"/>
    <mergeCell ref="EXE377:EXL377"/>
    <mergeCell ref="EXM377:EXT377"/>
    <mergeCell ref="EXU377:EYB377"/>
    <mergeCell ref="EYC377:EYJ377"/>
    <mergeCell ref="EYK377:EYR377"/>
    <mergeCell ref="ETE377:ETL377"/>
    <mergeCell ref="ETM377:ETT377"/>
    <mergeCell ref="ETU377:EUB377"/>
    <mergeCell ref="EUC377:EUJ377"/>
    <mergeCell ref="EUK377:EUR377"/>
    <mergeCell ref="EUS377:EUZ377"/>
    <mergeCell ref="EVA377:EVH377"/>
    <mergeCell ref="EVI377:EVP377"/>
    <mergeCell ref="EVQ377:EVX377"/>
    <mergeCell ref="EQK377:EQR377"/>
    <mergeCell ref="EQS377:EQZ377"/>
    <mergeCell ref="ERA377:ERH377"/>
    <mergeCell ref="ERI377:ERP377"/>
    <mergeCell ref="ERQ377:ERX377"/>
    <mergeCell ref="ERY377:ESF377"/>
    <mergeCell ref="ESG377:ESN377"/>
    <mergeCell ref="ESO377:ESV377"/>
    <mergeCell ref="ESW377:ETD377"/>
    <mergeCell ref="ENQ377:ENX377"/>
    <mergeCell ref="ENY377:EOF377"/>
    <mergeCell ref="EOG377:EON377"/>
    <mergeCell ref="EOO377:EOV377"/>
    <mergeCell ref="EOW377:EPD377"/>
    <mergeCell ref="EPE377:EPL377"/>
    <mergeCell ref="EPM377:EPT377"/>
    <mergeCell ref="EPU377:EQB377"/>
    <mergeCell ref="EQC377:EQJ377"/>
    <mergeCell ref="EKW377:ELD377"/>
    <mergeCell ref="ELE377:ELL377"/>
    <mergeCell ref="ELM377:ELT377"/>
    <mergeCell ref="ELU377:EMB377"/>
    <mergeCell ref="EMC377:EMJ377"/>
    <mergeCell ref="EMK377:EMR377"/>
    <mergeCell ref="EMS377:EMZ377"/>
    <mergeCell ref="ENA377:ENH377"/>
    <mergeCell ref="ENI377:ENP377"/>
    <mergeCell ref="EIC377:EIJ377"/>
    <mergeCell ref="EIK377:EIR377"/>
    <mergeCell ref="EIS377:EIZ377"/>
    <mergeCell ref="EJA377:EJH377"/>
    <mergeCell ref="EJI377:EJP377"/>
    <mergeCell ref="EJQ377:EJX377"/>
    <mergeCell ref="EJY377:EKF377"/>
    <mergeCell ref="EKG377:EKN377"/>
    <mergeCell ref="EKO377:EKV377"/>
    <mergeCell ref="EFI377:EFP377"/>
    <mergeCell ref="EFQ377:EFX377"/>
    <mergeCell ref="EFY377:EGF377"/>
    <mergeCell ref="EGG377:EGN377"/>
    <mergeCell ref="EGO377:EGV377"/>
    <mergeCell ref="EGW377:EHD377"/>
    <mergeCell ref="EHE377:EHL377"/>
    <mergeCell ref="EHM377:EHT377"/>
    <mergeCell ref="EHU377:EIB377"/>
    <mergeCell ref="ECO377:ECV377"/>
    <mergeCell ref="ECW377:EDD377"/>
    <mergeCell ref="EDE377:EDL377"/>
    <mergeCell ref="EDM377:EDT377"/>
    <mergeCell ref="EDU377:EEB377"/>
    <mergeCell ref="EEC377:EEJ377"/>
    <mergeCell ref="EEK377:EER377"/>
    <mergeCell ref="EES377:EEZ377"/>
    <mergeCell ref="EFA377:EFH377"/>
    <mergeCell ref="DZU377:EAB377"/>
    <mergeCell ref="EAC377:EAJ377"/>
    <mergeCell ref="EAK377:EAR377"/>
    <mergeCell ref="EAS377:EAZ377"/>
    <mergeCell ref="EBA377:EBH377"/>
    <mergeCell ref="EBI377:EBP377"/>
    <mergeCell ref="EBQ377:EBX377"/>
    <mergeCell ref="EBY377:ECF377"/>
    <mergeCell ref="ECG377:ECN377"/>
    <mergeCell ref="DXA377:DXH377"/>
    <mergeCell ref="DXI377:DXP377"/>
    <mergeCell ref="DXQ377:DXX377"/>
    <mergeCell ref="DXY377:DYF377"/>
    <mergeCell ref="DYG377:DYN377"/>
    <mergeCell ref="DYO377:DYV377"/>
    <mergeCell ref="DYW377:DZD377"/>
    <mergeCell ref="DZE377:DZL377"/>
    <mergeCell ref="DZM377:DZT377"/>
    <mergeCell ref="DUG377:DUN377"/>
    <mergeCell ref="DUO377:DUV377"/>
    <mergeCell ref="DUW377:DVD377"/>
    <mergeCell ref="DVE377:DVL377"/>
    <mergeCell ref="DVM377:DVT377"/>
    <mergeCell ref="DVU377:DWB377"/>
    <mergeCell ref="DWC377:DWJ377"/>
    <mergeCell ref="DWK377:DWR377"/>
    <mergeCell ref="DWS377:DWZ377"/>
    <mergeCell ref="DRM377:DRT377"/>
    <mergeCell ref="DRU377:DSB377"/>
    <mergeCell ref="DSC377:DSJ377"/>
    <mergeCell ref="DSK377:DSR377"/>
    <mergeCell ref="DSS377:DSZ377"/>
    <mergeCell ref="DTA377:DTH377"/>
    <mergeCell ref="DTI377:DTP377"/>
    <mergeCell ref="DTQ377:DTX377"/>
    <mergeCell ref="DTY377:DUF377"/>
    <mergeCell ref="DOS377:DOZ377"/>
    <mergeCell ref="DPA377:DPH377"/>
    <mergeCell ref="DPI377:DPP377"/>
    <mergeCell ref="DPQ377:DPX377"/>
    <mergeCell ref="DPY377:DQF377"/>
    <mergeCell ref="DQG377:DQN377"/>
    <mergeCell ref="DQO377:DQV377"/>
    <mergeCell ref="DQW377:DRD377"/>
    <mergeCell ref="DRE377:DRL377"/>
    <mergeCell ref="DLY377:DMF377"/>
    <mergeCell ref="DMG377:DMN377"/>
    <mergeCell ref="DMO377:DMV377"/>
    <mergeCell ref="DMW377:DND377"/>
    <mergeCell ref="DNE377:DNL377"/>
    <mergeCell ref="DNM377:DNT377"/>
    <mergeCell ref="DNU377:DOB377"/>
    <mergeCell ref="DOC377:DOJ377"/>
    <mergeCell ref="DOK377:DOR377"/>
    <mergeCell ref="DJE377:DJL377"/>
    <mergeCell ref="DJM377:DJT377"/>
    <mergeCell ref="DJU377:DKB377"/>
    <mergeCell ref="DKC377:DKJ377"/>
    <mergeCell ref="DKK377:DKR377"/>
    <mergeCell ref="DKS377:DKZ377"/>
    <mergeCell ref="DLA377:DLH377"/>
    <mergeCell ref="DLI377:DLP377"/>
    <mergeCell ref="DLQ377:DLX377"/>
    <mergeCell ref="DGK377:DGR377"/>
    <mergeCell ref="DGS377:DGZ377"/>
    <mergeCell ref="DHA377:DHH377"/>
    <mergeCell ref="DHI377:DHP377"/>
    <mergeCell ref="DHQ377:DHX377"/>
    <mergeCell ref="DHY377:DIF377"/>
    <mergeCell ref="DIG377:DIN377"/>
    <mergeCell ref="DIO377:DIV377"/>
    <mergeCell ref="DIW377:DJD377"/>
    <mergeCell ref="DDQ377:DDX377"/>
    <mergeCell ref="DDY377:DEF377"/>
    <mergeCell ref="DEG377:DEN377"/>
    <mergeCell ref="DEO377:DEV377"/>
    <mergeCell ref="DEW377:DFD377"/>
    <mergeCell ref="DFE377:DFL377"/>
    <mergeCell ref="DFM377:DFT377"/>
    <mergeCell ref="DFU377:DGB377"/>
    <mergeCell ref="DGC377:DGJ377"/>
    <mergeCell ref="DAW377:DBD377"/>
    <mergeCell ref="DBE377:DBL377"/>
    <mergeCell ref="DBM377:DBT377"/>
    <mergeCell ref="DBU377:DCB377"/>
    <mergeCell ref="DCC377:DCJ377"/>
    <mergeCell ref="DCK377:DCR377"/>
    <mergeCell ref="DCS377:DCZ377"/>
    <mergeCell ref="DDA377:DDH377"/>
    <mergeCell ref="DDI377:DDP377"/>
    <mergeCell ref="CYC377:CYJ377"/>
    <mergeCell ref="CYK377:CYR377"/>
    <mergeCell ref="CYS377:CYZ377"/>
    <mergeCell ref="CZA377:CZH377"/>
    <mergeCell ref="CZI377:CZP377"/>
    <mergeCell ref="CZQ377:CZX377"/>
    <mergeCell ref="CZY377:DAF377"/>
    <mergeCell ref="DAG377:DAN377"/>
    <mergeCell ref="DAO377:DAV377"/>
    <mergeCell ref="CVI377:CVP377"/>
    <mergeCell ref="CVQ377:CVX377"/>
    <mergeCell ref="CVY377:CWF377"/>
    <mergeCell ref="CWG377:CWN377"/>
    <mergeCell ref="CWO377:CWV377"/>
    <mergeCell ref="CWW377:CXD377"/>
    <mergeCell ref="CXE377:CXL377"/>
    <mergeCell ref="CXM377:CXT377"/>
    <mergeCell ref="CXU377:CYB377"/>
    <mergeCell ref="CSO377:CSV377"/>
    <mergeCell ref="CSW377:CTD377"/>
    <mergeCell ref="CTE377:CTL377"/>
    <mergeCell ref="CTM377:CTT377"/>
    <mergeCell ref="CTU377:CUB377"/>
    <mergeCell ref="CUC377:CUJ377"/>
    <mergeCell ref="CUK377:CUR377"/>
    <mergeCell ref="CUS377:CUZ377"/>
    <mergeCell ref="CVA377:CVH377"/>
    <mergeCell ref="CPU377:CQB377"/>
    <mergeCell ref="CQC377:CQJ377"/>
    <mergeCell ref="CQK377:CQR377"/>
    <mergeCell ref="CQS377:CQZ377"/>
    <mergeCell ref="CRA377:CRH377"/>
    <mergeCell ref="CRI377:CRP377"/>
    <mergeCell ref="CRQ377:CRX377"/>
    <mergeCell ref="CRY377:CSF377"/>
    <mergeCell ref="CSG377:CSN377"/>
    <mergeCell ref="CNA377:CNH377"/>
    <mergeCell ref="CNI377:CNP377"/>
    <mergeCell ref="CNQ377:CNX377"/>
    <mergeCell ref="CNY377:COF377"/>
    <mergeCell ref="COG377:CON377"/>
    <mergeCell ref="COO377:COV377"/>
    <mergeCell ref="COW377:CPD377"/>
    <mergeCell ref="CPE377:CPL377"/>
    <mergeCell ref="CPM377:CPT377"/>
    <mergeCell ref="CKG377:CKN377"/>
    <mergeCell ref="CKO377:CKV377"/>
    <mergeCell ref="CKW377:CLD377"/>
    <mergeCell ref="CLE377:CLL377"/>
    <mergeCell ref="CLM377:CLT377"/>
    <mergeCell ref="CLU377:CMB377"/>
    <mergeCell ref="CMC377:CMJ377"/>
    <mergeCell ref="CMK377:CMR377"/>
    <mergeCell ref="CMS377:CMZ377"/>
    <mergeCell ref="CHM377:CHT377"/>
    <mergeCell ref="CHU377:CIB377"/>
    <mergeCell ref="CIC377:CIJ377"/>
    <mergeCell ref="CIK377:CIR377"/>
    <mergeCell ref="CIS377:CIZ377"/>
    <mergeCell ref="CJA377:CJH377"/>
    <mergeCell ref="CJI377:CJP377"/>
    <mergeCell ref="CJQ377:CJX377"/>
    <mergeCell ref="CJY377:CKF377"/>
    <mergeCell ref="CES377:CEZ377"/>
    <mergeCell ref="CFA377:CFH377"/>
    <mergeCell ref="CFI377:CFP377"/>
    <mergeCell ref="CFQ377:CFX377"/>
    <mergeCell ref="CFY377:CGF377"/>
    <mergeCell ref="CGG377:CGN377"/>
    <mergeCell ref="CGO377:CGV377"/>
    <mergeCell ref="CGW377:CHD377"/>
    <mergeCell ref="CHE377:CHL377"/>
    <mergeCell ref="CBY377:CCF377"/>
    <mergeCell ref="CCG377:CCN377"/>
    <mergeCell ref="CCO377:CCV377"/>
    <mergeCell ref="CCW377:CDD377"/>
    <mergeCell ref="CDE377:CDL377"/>
    <mergeCell ref="CDM377:CDT377"/>
    <mergeCell ref="CDU377:CEB377"/>
    <mergeCell ref="CEC377:CEJ377"/>
    <mergeCell ref="CEK377:CER377"/>
    <mergeCell ref="BZE377:BZL377"/>
    <mergeCell ref="BZM377:BZT377"/>
    <mergeCell ref="BZU377:CAB377"/>
    <mergeCell ref="CAC377:CAJ377"/>
    <mergeCell ref="CAK377:CAR377"/>
    <mergeCell ref="CAS377:CAZ377"/>
    <mergeCell ref="CBA377:CBH377"/>
    <mergeCell ref="CBI377:CBP377"/>
    <mergeCell ref="CBQ377:CBX377"/>
    <mergeCell ref="BWK377:BWR377"/>
    <mergeCell ref="BWS377:BWZ377"/>
    <mergeCell ref="BXA377:BXH377"/>
    <mergeCell ref="BXI377:BXP377"/>
    <mergeCell ref="BXQ377:BXX377"/>
    <mergeCell ref="BXY377:BYF377"/>
    <mergeCell ref="BYG377:BYN377"/>
    <mergeCell ref="BYO377:BYV377"/>
    <mergeCell ref="BYW377:BZD377"/>
    <mergeCell ref="BTQ377:BTX377"/>
    <mergeCell ref="BTY377:BUF377"/>
    <mergeCell ref="BUG377:BUN377"/>
    <mergeCell ref="BUO377:BUV377"/>
    <mergeCell ref="BUW377:BVD377"/>
    <mergeCell ref="BVE377:BVL377"/>
    <mergeCell ref="BVM377:BVT377"/>
    <mergeCell ref="BVU377:BWB377"/>
    <mergeCell ref="BWC377:BWJ377"/>
    <mergeCell ref="BQW377:BRD377"/>
    <mergeCell ref="BRE377:BRL377"/>
    <mergeCell ref="BRM377:BRT377"/>
    <mergeCell ref="BRU377:BSB377"/>
    <mergeCell ref="BSC377:BSJ377"/>
    <mergeCell ref="BSK377:BSR377"/>
    <mergeCell ref="BSS377:BSZ377"/>
    <mergeCell ref="BTA377:BTH377"/>
    <mergeCell ref="BTI377:BTP377"/>
    <mergeCell ref="BOC377:BOJ377"/>
    <mergeCell ref="BOK377:BOR377"/>
    <mergeCell ref="BOS377:BOZ377"/>
    <mergeCell ref="BPA377:BPH377"/>
    <mergeCell ref="BPI377:BPP377"/>
    <mergeCell ref="BPQ377:BPX377"/>
    <mergeCell ref="BPY377:BQF377"/>
    <mergeCell ref="BQG377:BQN377"/>
    <mergeCell ref="BQO377:BQV377"/>
    <mergeCell ref="BLI377:BLP377"/>
    <mergeCell ref="BLQ377:BLX377"/>
    <mergeCell ref="BLY377:BMF377"/>
    <mergeCell ref="BMG377:BMN377"/>
    <mergeCell ref="BMO377:BMV377"/>
    <mergeCell ref="BMW377:BND377"/>
    <mergeCell ref="BNE377:BNL377"/>
    <mergeCell ref="BNM377:BNT377"/>
    <mergeCell ref="BNU377:BOB377"/>
    <mergeCell ref="BIO377:BIV377"/>
    <mergeCell ref="BIW377:BJD377"/>
    <mergeCell ref="BJE377:BJL377"/>
    <mergeCell ref="BJM377:BJT377"/>
    <mergeCell ref="BJU377:BKB377"/>
    <mergeCell ref="BKC377:BKJ377"/>
    <mergeCell ref="BKK377:BKR377"/>
    <mergeCell ref="BKS377:BKZ377"/>
    <mergeCell ref="BLA377:BLH377"/>
    <mergeCell ref="BFU377:BGB377"/>
    <mergeCell ref="BGC377:BGJ377"/>
    <mergeCell ref="BGK377:BGR377"/>
    <mergeCell ref="BGS377:BGZ377"/>
    <mergeCell ref="BHA377:BHH377"/>
    <mergeCell ref="BHI377:BHP377"/>
    <mergeCell ref="BHQ377:BHX377"/>
    <mergeCell ref="BHY377:BIF377"/>
    <mergeCell ref="BIG377:BIN377"/>
    <mergeCell ref="BDA377:BDH377"/>
    <mergeCell ref="BDI377:BDP377"/>
    <mergeCell ref="BDQ377:BDX377"/>
    <mergeCell ref="BDY377:BEF377"/>
    <mergeCell ref="BEG377:BEN377"/>
    <mergeCell ref="BEO377:BEV377"/>
    <mergeCell ref="BEW377:BFD377"/>
    <mergeCell ref="BFE377:BFL377"/>
    <mergeCell ref="BFM377:BFT377"/>
    <mergeCell ref="BAG377:BAN377"/>
    <mergeCell ref="BAO377:BAV377"/>
    <mergeCell ref="BAW377:BBD377"/>
    <mergeCell ref="BBE377:BBL377"/>
    <mergeCell ref="BBM377:BBT377"/>
    <mergeCell ref="BBU377:BCB377"/>
    <mergeCell ref="BCC377:BCJ377"/>
    <mergeCell ref="BCK377:BCR377"/>
    <mergeCell ref="BCS377:BCZ377"/>
    <mergeCell ref="AXM377:AXT377"/>
    <mergeCell ref="AXU377:AYB377"/>
    <mergeCell ref="AYC377:AYJ377"/>
    <mergeCell ref="AYK377:AYR377"/>
    <mergeCell ref="AYS377:AYZ377"/>
    <mergeCell ref="AZA377:AZH377"/>
    <mergeCell ref="AZI377:AZP377"/>
    <mergeCell ref="AZQ377:AZX377"/>
    <mergeCell ref="AZY377:BAF377"/>
    <mergeCell ref="AUS377:AUZ377"/>
    <mergeCell ref="AVA377:AVH377"/>
    <mergeCell ref="AVI377:AVP377"/>
    <mergeCell ref="AVQ377:AVX377"/>
    <mergeCell ref="AVY377:AWF377"/>
    <mergeCell ref="AWG377:AWN377"/>
    <mergeCell ref="AWO377:AWV377"/>
    <mergeCell ref="AWW377:AXD377"/>
    <mergeCell ref="AXE377:AXL377"/>
    <mergeCell ref="ARY377:ASF377"/>
    <mergeCell ref="ASG377:ASN377"/>
    <mergeCell ref="ASO377:ASV377"/>
    <mergeCell ref="ASW377:ATD377"/>
    <mergeCell ref="ATE377:ATL377"/>
    <mergeCell ref="ATM377:ATT377"/>
    <mergeCell ref="ATU377:AUB377"/>
    <mergeCell ref="AUC377:AUJ377"/>
    <mergeCell ref="AUK377:AUR377"/>
    <mergeCell ref="APE377:APL377"/>
    <mergeCell ref="APM377:APT377"/>
    <mergeCell ref="APU377:AQB377"/>
    <mergeCell ref="AQC377:AQJ377"/>
    <mergeCell ref="AQK377:AQR377"/>
    <mergeCell ref="AQS377:AQZ377"/>
    <mergeCell ref="ARA377:ARH377"/>
    <mergeCell ref="ARI377:ARP377"/>
    <mergeCell ref="ARQ377:ARX377"/>
    <mergeCell ref="AMK377:AMR377"/>
    <mergeCell ref="AMS377:AMZ377"/>
    <mergeCell ref="ANA377:ANH377"/>
    <mergeCell ref="ANI377:ANP377"/>
    <mergeCell ref="ANQ377:ANX377"/>
    <mergeCell ref="ANY377:AOF377"/>
    <mergeCell ref="AOG377:AON377"/>
    <mergeCell ref="AOO377:AOV377"/>
    <mergeCell ref="AOW377:APD377"/>
    <mergeCell ref="AJQ377:AJX377"/>
    <mergeCell ref="AJY377:AKF377"/>
    <mergeCell ref="AKG377:AKN377"/>
    <mergeCell ref="AKO377:AKV377"/>
    <mergeCell ref="AKW377:ALD377"/>
    <mergeCell ref="ALE377:ALL377"/>
    <mergeCell ref="ALM377:ALT377"/>
    <mergeCell ref="ALU377:AMB377"/>
    <mergeCell ref="AMC377:AMJ377"/>
    <mergeCell ref="AGW377:AHD377"/>
    <mergeCell ref="AHE377:AHL377"/>
    <mergeCell ref="AHM377:AHT377"/>
    <mergeCell ref="AHU377:AIB377"/>
    <mergeCell ref="AIC377:AIJ377"/>
    <mergeCell ref="AIK377:AIR377"/>
    <mergeCell ref="AIS377:AIZ377"/>
    <mergeCell ref="AJA377:AJH377"/>
    <mergeCell ref="AJI377:AJP377"/>
    <mergeCell ref="AEC377:AEJ377"/>
    <mergeCell ref="AEK377:AER377"/>
    <mergeCell ref="AES377:AEZ377"/>
    <mergeCell ref="AFA377:AFH377"/>
    <mergeCell ref="AFI377:AFP377"/>
    <mergeCell ref="AFQ377:AFX377"/>
    <mergeCell ref="AFY377:AGF377"/>
    <mergeCell ref="AGG377:AGN377"/>
    <mergeCell ref="AGO377:AGV377"/>
    <mergeCell ref="ABI377:ABP377"/>
    <mergeCell ref="ABQ377:ABX377"/>
    <mergeCell ref="ABY377:ACF377"/>
    <mergeCell ref="ACG377:ACN377"/>
    <mergeCell ref="ACO377:ACV377"/>
    <mergeCell ref="ACW377:ADD377"/>
    <mergeCell ref="ADE377:ADL377"/>
    <mergeCell ref="ADM377:ADT377"/>
    <mergeCell ref="ADU377:AEB377"/>
    <mergeCell ref="YO377:YV377"/>
    <mergeCell ref="YW377:ZD377"/>
    <mergeCell ref="ZE377:ZL377"/>
    <mergeCell ref="ZM377:ZT377"/>
    <mergeCell ref="ZU377:AAB377"/>
    <mergeCell ref="AAC377:AAJ377"/>
    <mergeCell ref="AAK377:AAR377"/>
    <mergeCell ref="AAS377:AAZ377"/>
    <mergeCell ref="ABA377:ABH377"/>
    <mergeCell ref="VU377:WB377"/>
    <mergeCell ref="WC377:WJ377"/>
    <mergeCell ref="WK377:WR377"/>
    <mergeCell ref="WS377:WZ377"/>
    <mergeCell ref="XA377:XH377"/>
    <mergeCell ref="XI377:XP377"/>
    <mergeCell ref="XQ377:XX377"/>
    <mergeCell ref="XY377:YF377"/>
    <mergeCell ref="YG377:YN377"/>
    <mergeCell ref="TA377:TH377"/>
    <mergeCell ref="TI377:TP377"/>
    <mergeCell ref="TQ377:TX377"/>
    <mergeCell ref="TY377:UF377"/>
    <mergeCell ref="UG377:UN377"/>
    <mergeCell ref="UO377:UV377"/>
    <mergeCell ref="UW377:VD377"/>
    <mergeCell ref="VE377:VL377"/>
    <mergeCell ref="VM377:VT377"/>
    <mergeCell ref="QG377:QN377"/>
    <mergeCell ref="QO377:QV377"/>
    <mergeCell ref="QW377:RD377"/>
    <mergeCell ref="RE377:RL377"/>
    <mergeCell ref="RM377:RT377"/>
    <mergeCell ref="RU377:SB377"/>
    <mergeCell ref="SC377:SJ377"/>
    <mergeCell ref="SK377:SR377"/>
    <mergeCell ref="SS377:SZ377"/>
    <mergeCell ref="NM377:NT377"/>
    <mergeCell ref="NU377:OB377"/>
    <mergeCell ref="OC377:OJ377"/>
    <mergeCell ref="OK377:OR377"/>
    <mergeCell ref="OS377:OZ377"/>
    <mergeCell ref="PA377:PH377"/>
    <mergeCell ref="PI377:PP377"/>
    <mergeCell ref="PQ377:PX377"/>
    <mergeCell ref="PY377:QF377"/>
    <mergeCell ref="KS377:KZ377"/>
    <mergeCell ref="LA377:LH377"/>
    <mergeCell ref="LI377:LP377"/>
    <mergeCell ref="LQ377:LX377"/>
    <mergeCell ref="LY377:MF377"/>
    <mergeCell ref="MG377:MN377"/>
    <mergeCell ref="MO377:MV377"/>
    <mergeCell ref="MW377:ND377"/>
    <mergeCell ref="NE377:NL377"/>
    <mergeCell ref="HY377:IF377"/>
    <mergeCell ref="IG377:IN377"/>
    <mergeCell ref="IO377:IV377"/>
    <mergeCell ref="IW377:JD377"/>
    <mergeCell ref="JE377:JL377"/>
    <mergeCell ref="JM377:JT377"/>
    <mergeCell ref="JU377:KB377"/>
    <mergeCell ref="KC377:KJ377"/>
    <mergeCell ref="KK377:KR377"/>
    <mergeCell ref="FE377:FL377"/>
    <mergeCell ref="FM377:FT377"/>
    <mergeCell ref="FU377:GB377"/>
    <mergeCell ref="GC377:GJ377"/>
    <mergeCell ref="GK377:GR377"/>
    <mergeCell ref="GS377:GZ377"/>
    <mergeCell ref="HA377:HH377"/>
    <mergeCell ref="HI377:HP377"/>
    <mergeCell ref="HQ377:HX377"/>
    <mergeCell ref="CK377:CR377"/>
    <mergeCell ref="CS377:CZ377"/>
    <mergeCell ref="DA377:DH377"/>
    <mergeCell ref="DI377:DP377"/>
    <mergeCell ref="DQ377:DX377"/>
    <mergeCell ref="DY377:EF377"/>
    <mergeCell ref="EG377:EN377"/>
    <mergeCell ref="EO377:EV377"/>
    <mergeCell ref="EW377:FD377"/>
    <mergeCell ref="Q377:X377"/>
    <mergeCell ref="Y377:AF377"/>
    <mergeCell ref="AG377:AN377"/>
    <mergeCell ref="AO377:AV377"/>
    <mergeCell ref="AW377:BD377"/>
    <mergeCell ref="BE377:BL377"/>
    <mergeCell ref="BM377:BT377"/>
    <mergeCell ref="BU377:CB377"/>
    <mergeCell ref="CC377:CJ377"/>
    <mergeCell ref="XDY372:XEF372"/>
    <mergeCell ref="XEG372:XEN372"/>
    <mergeCell ref="XEO372:XEV372"/>
    <mergeCell ref="XEW372:XFD372"/>
    <mergeCell ref="G373:H376"/>
    <mergeCell ref="XBE372:XBL372"/>
    <mergeCell ref="XBM372:XBT372"/>
    <mergeCell ref="XBU372:XCB372"/>
    <mergeCell ref="XCC372:XCJ372"/>
    <mergeCell ref="XCK372:XCR372"/>
    <mergeCell ref="XCS372:XCZ372"/>
    <mergeCell ref="XDA372:XDH372"/>
    <mergeCell ref="XDI372:XDP372"/>
    <mergeCell ref="XDQ372:XDX372"/>
    <mergeCell ref="WYK372:WYR372"/>
    <mergeCell ref="WYS372:WYZ372"/>
    <mergeCell ref="WZA372:WZH372"/>
    <mergeCell ref="WZI372:WZP372"/>
    <mergeCell ref="WZQ372:WZX372"/>
    <mergeCell ref="WZY372:XAF372"/>
    <mergeCell ref="XAG372:XAN372"/>
    <mergeCell ref="XAO372:XAV372"/>
    <mergeCell ref="XAW372:XBD372"/>
    <mergeCell ref="WVQ372:WVX372"/>
    <mergeCell ref="WVY372:WWF372"/>
    <mergeCell ref="WWG372:WWN372"/>
    <mergeCell ref="WWO372:WWV372"/>
    <mergeCell ref="WWW372:WXD372"/>
    <mergeCell ref="WXE372:WXL372"/>
    <mergeCell ref="WXM372:WXT372"/>
    <mergeCell ref="WXU372:WYB372"/>
    <mergeCell ref="WYC372:WYJ372"/>
    <mergeCell ref="WSW372:WTD372"/>
    <mergeCell ref="WTE372:WTL372"/>
    <mergeCell ref="WTM372:WTT372"/>
    <mergeCell ref="WTU372:WUB372"/>
    <mergeCell ref="WUC372:WUJ372"/>
    <mergeCell ref="WUK372:WUR372"/>
    <mergeCell ref="WUS372:WUZ372"/>
    <mergeCell ref="WVA372:WVH372"/>
    <mergeCell ref="WVI372:WVP372"/>
    <mergeCell ref="WQC372:WQJ372"/>
    <mergeCell ref="WQK372:WQR372"/>
    <mergeCell ref="WQS372:WQZ372"/>
    <mergeCell ref="WRA372:WRH372"/>
    <mergeCell ref="WRI372:WRP372"/>
    <mergeCell ref="WRQ372:WRX372"/>
    <mergeCell ref="WRY372:WSF372"/>
    <mergeCell ref="WSG372:WSN372"/>
    <mergeCell ref="WSO372:WSV372"/>
    <mergeCell ref="WNI372:WNP372"/>
    <mergeCell ref="WNQ372:WNX372"/>
    <mergeCell ref="WNY372:WOF372"/>
    <mergeCell ref="WOG372:WON372"/>
    <mergeCell ref="WOO372:WOV372"/>
    <mergeCell ref="WOW372:WPD372"/>
    <mergeCell ref="WPE372:WPL372"/>
    <mergeCell ref="WPM372:WPT372"/>
    <mergeCell ref="WPU372:WQB372"/>
    <mergeCell ref="WKO372:WKV372"/>
    <mergeCell ref="WKW372:WLD372"/>
    <mergeCell ref="WLE372:WLL372"/>
    <mergeCell ref="WLM372:WLT372"/>
    <mergeCell ref="WLU372:WMB372"/>
    <mergeCell ref="WMC372:WMJ372"/>
    <mergeCell ref="WMK372:WMR372"/>
    <mergeCell ref="WMS372:WMZ372"/>
    <mergeCell ref="WNA372:WNH372"/>
    <mergeCell ref="WHU372:WIB372"/>
    <mergeCell ref="WIC372:WIJ372"/>
    <mergeCell ref="WIK372:WIR372"/>
    <mergeCell ref="WIS372:WIZ372"/>
    <mergeCell ref="WJA372:WJH372"/>
    <mergeCell ref="WJI372:WJP372"/>
    <mergeCell ref="WJQ372:WJX372"/>
    <mergeCell ref="WJY372:WKF372"/>
    <mergeCell ref="WKG372:WKN372"/>
    <mergeCell ref="WFA372:WFH372"/>
    <mergeCell ref="WFI372:WFP372"/>
    <mergeCell ref="WFQ372:WFX372"/>
    <mergeCell ref="WFY372:WGF372"/>
    <mergeCell ref="WGG372:WGN372"/>
    <mergeCell ref="WGO372:WGV372"/>
    <mergeCell ref="WGW372:WHD372"/>
    <mergeCell ref="WHE372:WHL372"/>
    <mergeCell ref="WHM372:WHT372"/>
    <mergeCell ref="WCG372:WCN372"/>
    <mergeCell ref="WCO372:WCV372"/>
    <mergeCell ref="WCW372:WDD372"/>
    <mergeCell ref="WDE372:WDL372"/>
    <mergeCell ref="WDM372:WDT372"/>
    <mergeCell ref="WDU372:WEB372"/>
    <mergeCell ref="WEC372:WEJ372"/>
    <mergeCell ref="WEK372:WER372"/>
    <mergeCell ref="WES372:WEZ372"/>
    <mergeCell ref="VZM372:VZT372"/>
    <mergeCell ref="VZU372:WAB372"/>
    <mergeCell ref="WAC372:WAJ372"/>
    <mergeCell ref="WAK372:WAR372"/>
    <mergeCell ref="WAS372:WAZ372"/>
    <mergeCell ref="WBA372:WBH372"/>
    <mergeCell ref="WBI372:WBP372"/>
    <mergeCell ref="WBQ372:WBX372"/>
    <mergeCell ref="WBY372:WCF372"/>
    <mergeCell ref="VWS372:VWZ372"/>
    <mergeCell ref="VXA372:VXH372"/>
    <mergeCell ref="VXI372:VXP372"/>
    <mergeCell ref="VXQ372:VXX372"/>
    <mergeCell ref="VXY372:VYF372"/>
    <mergeCell ref="VYG372:VYN372"/>
    <mergeCell ref="VYO372:VYV372"/>
    <mergeCell ref="VYW372:VZD372"/>
    <mergeCell ref="VZE372:VZL372"/>
    <mergeCell ref="VTY372:VUF372"/>
    <mergeCell ref="VUG372:VUN372"/>
    <mergeCell ref="VUO372:VUV372"/>
    <mergeCell ref="VUW372:VVD372"/>
    <mergeCell ref="VVE372:VVL372"/>
    <mergeCell ref="VVM372:VVT372"/>
    <mergeCell ref="VVU372:VWB372"/>
    <mergeCell ref="VWC372:VWJ372"/>
    <mergeCell ref="VWK372:VWR372"/>
    <mergeCell ref="VRE372:VRL372"/>
    <mergeCell ref="VRM372:VRT372"/>
    <mergeCell ref="VRU372:VSB372"/>
    <mergeCell ref="VSC372:VSJ372"/>
    <mergeCell ref="VSK372:VSR372"/>
    <mergeCell ref="VSS372:VSZ372"/>
    <mergeCell ref="VTA372:VTH372"/>
    <mergeCell ref="VTI372:VTP372"/>
    <mergeCell ref="VTQ372:VTX372"/>
    <mergeCell ref="VOK372:VOR372"/>
    <mergeCell ref="VOS372:VOZ372"/>
    <mergeCell ref="VPA372:VPH372"/>
    <mergeCell ref="VPI372:VPP372"/>
    <mergeCell ref="VPQ372:VPX372"/>
    <mergeCell ref="VPY372:VQF372"/>
    <mergeCell ref="VQG372:VQN372"/>
    <mergeCell ref="VQO372:VQV372"/>
    <mergeCell ref="VQW372:VRD372"/>
    <mergeCell ref="VLQ372:VLX372"/>
    <mergeCell ref="VLY372:VMF372"/>
    <mergeCell ref="VMG372:VMN372"/>
    <mergeCell ref="VMO372:VMV372"/>
    <mergeCell ref="VMW372:VND372"/>
    <mergeCell ref="VNE372:VNL372"/>
    <mergeCell ref="VNM372:VNT372"/>
    <mergeCell ref="VNU372:VOB372"/>
    <mergeCell ref="VOC372:VOJ372"/>
    <mergeCell ref="VIW372:VJD372"/>
    <mergeCell ref="VJE372:VJL372"/>
    <mergeCell ref="VJM372:VJT372"/>
    <mergeCell ref="VJU372:VKB372"/>
    <mergeCell ref="VKC372:VKJ372"/>
    <mergeCell ref="VKK372:VKR372"/>
    <mergeCell ref="VKS372:VKZ372"/>
    <mergeCell ref="VLA372:VLH372"/>
    <mergeCell ref="VLI372:VLP372"/>
    <mergeCell ref="VGC372:VGJ372"/>
    <mergeCell ref="VGK372:VGR372"/>
    <mergeCell ref="VGS372:VGZ372"/>
    <mergeCell ref="VHA372:VHH372"/>
    <mergeCell ref="VHI372:VHP372"/>
    <mergeCell ref="VHQ372:VHX372"/>
    <mergeCell ref="VHY372:VIF372"/>
    <mergeCell ref="VIG372:VIN372"/>
    <mergeCell ref="VIO372:VIV372"/>
    <mergeCell ref="VDI372:VDP372"/>
    <mergeCell ref="VDQ372:VDX372"/>
    <mergeCell ref="VDY372:VEF372"/>
    <mergeCell ref="VEG372:VEN372"/>
    <mergeCell ref="VEO372:VEV372"/>
    <mergeCell ref="VEW372:VFD372"/>
    <mergeCell ref="VFE372:VFL372"/>
    <mergeCell ref="VFM372:VFT372"/>
    <mergeCell ref="VFU372:VGB372"/>
    <mergeCell ref="VAO372:VAV372"/>
    <mergeCell ref="VAW372:VBD372"/>
    <mergeCell ref="VBE372:VBL372"/>
    <mergeCell ref="VBM372:VBT372"/>
    <mergeCell ref="VBU372:VCB372"/>
    <mergeCell ref="VCC372:VCJ372"/>
    <mergeCell ref="VCK372:VCR372"/>
    <mergeCell ref="VCS372:VCZ372"/>
    <mergeCell ref="VDA372:VDH372"/>
    <mergeCell ref="UXU372:UYB372"/>
    <mergeCell ref="UYC372:UYJ372"/>
    <mergeCell ref="UYK372:UYR372"/>
    <mergeCell ref="UYS372:UYZ372"/>
    <mergeCell ref="UZA372:UZH372"/>
    <mergeCell ref="UZI372:UZP372"/>
    <mergeCell ref="UZQ372:UZX372"/>
    <mergeCell ref="UZY372:VAF372"/>
    <mergeCell ref="VAG372:VAN372"/>
    <mergeCell ref="UVA372:UVH372"/>
    <mergeCell ref="UVI372:UVP372"/>
    <mergeCell ref="UVQ372:UVX372"/>
    <mergeCell ref="UVY372:UWF372"/>
    <mergeCell ref="UWG372:UWN372"/>
    <mergeCell ref="UWO372:UWV372"/>
    <mergeCell ref="UWW372:UXD372"/>
    <mergeCell ref="UXE372:UXL372"/>
    <mergeCell ref="UXM372:UXT372"/>
    <mergeCell ref="USG372:USN372"/>
    <mergeCell ref="USO372:USV372"/>
    <mergeCell ref="USW372:UTD372"/>
    <mergeCell ref="UTE372:UTL372"/>
    <mergeCell ref="UTM372:UTT372"/>
    <mergeCell ref="UTU372:UUB372"/>
    <mergeCell ref="UUC372:UUJ372"/>
    <mergeCell ref="UUK372:UUR372"/>
    <mergeCell ref="UUS372:UUZ372"/>
    <mergeCell ref="UPM372:UPT372"/>
    <mergeCell ref="UPU372:UQB372"/>
    <mergeCell ref="UQC372:UQJ372"/>
    <mergeCell ref="UQK372:UQR372"/>
    <mergeCell ref="UQS372:UQZ372"/>
    <mergeCell ref="URA372:URH372"/>
    <mergeCell ref="URI372:URP372"/>
    <mergeCell ref="URQ372:URX372"/>
    <mergeCell ref="URY372:USF372"/>
    <mergeCell ref="UMS372:UMZ372"/>
    <mergeCell ref="UNA372:UNH372"/>
    <mergeCell ref="UNI372:UNP372"/>
    <mergeCell ref="UNQ372:UNX372"/>
    <mergeCell ref="UNY372:UOF372"/>
    <mergeCell ref="UOG372:UON372"/>
    <mergeCell ref="UOO372:UOV372"/>
    <mergeCell ref="UOW372:UPD372"/>
    <mergeCell ref="UPE372:UPL372"/>
    <mergeCell ref="UJY372:UKF372"/>
    <mergeCell ref="UKG372:UKN372"/>
    <mergeCell ref="UKO372:UKV372"/>
    <mergeCell ref="UKW372:ULD372"/>
    <mergeCell ref="ULE372:ULL372"/>
    <mergeCell ref="ULM372:ULT372"/>
    <mergeCell ref="ULU372:UMB372"/>
    <mergeCell ref="UMC372:UMJ372"/>
    <mergeCell ref="UMK372:UMR372"/>
    <mergeCell ref="UHE372:UHL372"/>
    <mergeCell ref="UHM372:UHT372"/>
    <mergeCell ref="UHU372:UIB372"/>
    <mergeCell ref="UIC372:UIJ372"/>
    <mergeCell ref="UIK372:UIR372"/>
    <mergeCell ref="UIS372:UIZ372"/>
    <mergeCell ref="UJA372:UJH372"/>
    <mergeCell ref="UJI372:UJP372"/>
    <mergeCell ref="UJQ372:UJX372"/>
    <mergeCell ref="UEK372:UER372"/>
    <mergeCell ref="UES372:UEZ372"/>
    <mergeCell ref="UFA372:UFH372"/>
    <mergeCell ref="UFI372:UFP372"/>
    <mergeCell ref="UFQ372:UFX372"/>
    <mergeCell ref="UFY372:UGF372"/>
    <mergeCell ref="UGG372:UGN372"/>
    <mergeCell ref="UGO372:UGV372"/>
    <mergeCell ref="UGW372:UHD372"/>
    <mergeCell ref="UBQ372:UBX372"/>
    <mergeCell ref="UBY372:UCF372"/>
    <mergeCell ref="UCG372:UCN372"/>
    <mergeCell ref="UCO372:UCV372"/>
    <mergeCell ref="UCW372:UDD372"/>
    <mergeCell ref="UDE372:UDL372"/>
    <mergeCell ref="UDM372:UDT372"/>
    <mergeCell ref="UDU372:UEB372"/>
    <mergeCell ref="UEC372:UEJ372"/>
    <mergeCell ref="TYW372:TZD372"/>
    <mergeCell ref="TZE372:TZL372"/>
    <mergeCell ref="TZM372:TZT372"/>
    <mergeCell ref="TZU372:UAB372"/>
    <mergeCell ref="UAC372:UAJ372"/>
    <mergeCell ref="UAK372:UAR372"/>
    <mergeCell ref="UAS372:UAZ372"/>
    <mergeCell ref="UBA372:UBH372"/>
    <mergeCell ref="UBI372:UBP372"/>
    <mergeCell ref="TWC372:TWJ372"/>
    <mergeCell ref="TWK372:TWR372"/>
    <mergeCell ref="TWS372:TWZ372"/>
    <mergeCell ref="TXA372:TXH372"/>
    <mergeCell ref="TXI372:TXP372"/>
    <mergeCell ref="TXQ372:TXX372"/>
    <mergeCell ref="TXY372:TYF372"/>
    <mergeCell ref="TYG372:TYN372"/>
    <mergeCell ref="TYO372:TYV372"/>
    <mergeCell ref="TTI372:TTP372"/>
    <mergeCell ref="TTQ372:TTX372"/>
    <mergeCell ref="TTY372:TUF372"/>
    <mergeCell ref="TUG372:TUN372"/>
    <mergeCell ref="TUO372:TUV372"/>
    <mergeCell ref="TUW372:TVD372"/>
    <mergeCell ref="TVE372:TVL372"/>
    <mergeCell ref="TVM372:TVT372"/>
    <mergeCell ref="TVU372:TWB372"/>
    <mergeCell ref="TQO372:TQV372"/>
    <mergeCell ref="TQW372:TRD372"/>
    <mergeCell ref="TRE372:TRL372"/>
    <mergeCell ref="TRM372:TRT372"/>
    <mergeCell ref="TRU372:TSB372"/>
    <mergeCell ref="TSC372:TSJ372"/>
    <mergeCell ref="TSK372:TSR372"/>
    <mergeCell ref="TSS372:TSZ372"/>
    <mergeCell ref="TTA372:TTH372"/>
    <mergeCell ref="TNU372:TOB372"/>
    <mergeCell ref="TOC372:TOJ372"/>
    <mergeCell ref="TOK372:TOR372"/>
    <mergeCell ref="TOS372:TOZ372"/>
    <mergeCell ref="TPA372:TPH372"/>
    <mergeCell ref="TPI372:TPP372"/>
    <mergeCell ref="TPQ372:TPX372"/>
    <mergeCell ref="TPY372:TQF372"/>
    <mergeCell ref="TQG372:TQN372"/>
    <mergeCell ref="TLA372:TLH372"/>
    <mergeCell ref="TLI372:TLP372"/>
    <mergeCell ref="TLQ372:TLX372"/>
    <mergeCell ref="TLY372:TMF372"/>
    <mergeCell ref="TMG372:TMN372"/>
    <mergeCell ref="TMO372:TMV372"/>
    <mergeCell ref="TMW372:TND372"/>
    <mergeCell ref="TNE372:TNL372"/>
    <mergeCell ref="TNM372:TNT372"/>
    <mergeCell ref="TIG372:TIN372"/>
    <mergeCell ref="TIO372:TIV372"/>
    <mergeCell ref="TIW372:TJD372"/>
    <mergeCell ref="TJE372:TJL372"/>
    <mergeCell ref="TJM372:TJT372"/>
    <mergeCell ref="TJU372:TKB372"/>
    <mergeCell ref="TKC372:TKJ372"/>
    <mergeCell ref="TKK372:TKR372"/>
    <mergeCell ref="TKS372:TKZ372"/>
    <mergeCell ref="TFM372:TFT372"/>
    <mergeCell ref="TFU372:TGB372"/>
    <mergeCell ref="TGC372:TGJ372"/>
    <mergeCell ref="TGK372:TGR372"/>
    <mergeCell ref="TGS372:TGZ372"/>
    <mergeCell ref="THA372:THH372"/>
    <mergeCell ref="THI372:THP372"/>
    <mergeCell ref="THQ372:THX372"/>
    <mergeCell ref="THY372:TIF372"/>
    <mergeCell ref="TCS372:TCZ372"/>
    <mergeCell ref="TDA372:TDH372"/>
    <mergeCell ref="TDI372:TDP372"/>
    <mergeCell ref="TDQ372:TDX372"/>
    <mergeCell ref="TDY372:TEF372"/>
    <mergeCell ref="TEG372:TEN372"/>
    <mergeCell ref="TEO372:TEV372"/>
    <mergeCell ref="TEW372:TFD372"/>
    <mergeCell ref="TFE372:TFL372"/>
    <mergeCell ref="SZY372:TAF372"/>
    <mergeCell ref="TAG372:TAN372"/>
    <mergeCell ref="TAO372:TAV372"/>
    <mergeCell ref="TAW372:TBD372"/>
    <mergeCell ref="TBE372:TBL372"/>
    <mergeCell ref="TBM372:TBT372"/>
    <mergeCell ref="TBU372:TCB372"/>
    <mergeCell ref="TCC372:TCJ372"/>
    <mergeCell ref="TCK372:TCR372"/>
    <mergeCell ref="SXE372:SXL372"/>
    <mergeCell ref="SXM372:SXT372"/>
    <mergeCell ref="SXU372:SYB372"/>
    <mergeCell ref="SYC372:SYJ372"/>
    <mergeCell ref="SYK372:SYR372"/>
    <mergeCell ref="SYS372:SYZ372"/>
    <mergeCell ref="SZA372:SZH372"/>
    <mergeCell ref="SZI372:SZP372"/>
    <mergeCell ref="SZQ372:SZX372"/>
    <mergeCell ref="SUK372:SUR372"/>
    <mergeCell ref="SUS372:SUZ372"/>
    <mergeCell ref="SVA372:SVH372"/>
    <mergeCell ref="SVI372:SVP372"/>
    <mergeCell ref="SVQ372:SVX372"/>
    <mergeCell ref="SVY372:SWF372"/>
    <mergeCell ref="SWG372:SWN372"/>
    <mergeCell ref="SWO372:SWV372"/>
    <mergeCell ref="SWW372:SXD372"/>
    <mergeCell ref="SRQ372:SRX372"/>
    <mergeCell ref="SRY372:SSF372"/>
    <mergeCell ref="SSG372:SSN372"/>
    <mergeCell ref="SSO372:SSV372"/>
    <mergeCell ref="SSW372:STD372"/>
    <mergeCell ref="STE372:STL372"/>
    <mergeCell ref="STM372:STT372"/>
    <mergeCell ref="STU372:SUB372"/>
    <mergeCell ref="SUC372:SUJ372"/>
    <mergeCell ref="SOW372:SPD372"/>
    <mergeCell ref="SPE372:SPL372"/>
    <mergeCell ref="SPM372:SPT372"/>
    <mergeCell ref="SPU372:SQB372"/>
    <mergeCell ref="SQC372:SQJ372"/>
    <mergeCell ref="SQK372:SQR372"/>
    <mergeCell ref="SQS372:SQZ372"/>
    <mergeCell ref="SRA372:SRH372"/>
    <mergeCell ref="SRI372:SRP372"/>
    <mergeCell ref="SMC372:SMJ372"/>
    <mergeCell ref="SMK372:SMR372"/>
    <mergeCell ref="SMS372:SMZ372"/>
    <mergeCell ref="SNA372:SNH372"/>
    <mergeCell ref="SNI372:SNP372"/>
    <mergeCell ref="SNQ372:SNX372"/>
    <mergeCell ref="SNY372:SOF372"/>
    <mergeCell ref="SOG372:SON372"/>
    <mergeCell ref="SOO372:SOV372"/>
    <mergeCell ref="SJI372:SJP372"/>
    <mergeCell ref="SJQ372:SJX372"/>
    <mergeCell ref="SJY372:SKF372"/>
    <mergeCell ref="SKG372:SKN372"/>
    <mergeCell ref="SKO372:SKV372"/>
    <mergeCell ref="SKW372:SLD372"/>
    <mergeCell ref="SLE372:SLL372"/>
    <mergeCell ref="SLM372:SLT372"/>
    <mergeCell ref="SLU372:SMB372"/>
    <mergeCell ref="SGO372:SGV372"/>
    <mergeCell ref="SGW372:SHD372"/>
    <mergeCell ref="SHE372:SHL372"/>
    <mergeCell ref="SHM372:SHT372"/>
    <mergeCell ref="SHU372:SIB372"/>
    <mergeCell ref="SIC372:SIJ372"/>
    <mergeCell ref="SIK372:SIR372"/>
    <mergeCell ref="SIS372:SIZ372"/>
    <mergeCell ref="SJA372:SJH372"/>
    <mergeCell ref="SDU372:SEB372"/>
    <mergeCell ref="SEC372:SEJ372"/>
    <mergeCell ref="SEK372:SER372"/>
    <mergeCell ref="SES372:SEZ372"/>
    <mergeCell ref="SFA372:SFH372"/>
    <mergeCell ref="SFI372:SFP372"/>
    <mergeCell ref="SFQ372:SFX372"/>
    <mergeCell ref="SFY372:SGF372"/>
    <mergeCell ref="SGG372:SGN372"/>
    <mergeCell ref="SBA372:SBH372"/>
    <mergeCell ref="SBI372:SBP372"/>
    <mergeCell ref="SBQ372:SBX372"/>
    <mergeCell ref="SBY372:SCF372"/>
    <mergeCell ref="SCG372:SCN372"/>
    <mergeCell ref="SCO372:SCV372"/>
    <mergeCell ref="SCW372:SDD372"/>
    <mergeCell ref="SDE372:SDL372"/>
    <mergeCell ref="SDM372:SDT372"/>
    <mergeCell ref="RYG372:RYN372"/>
    <mergeCell ref="RYO372:RYV372"/>
    <mergeCell ref="RYW372:RZD372"/>
    <mergeCell ref="RZE372:RZL372"/>
    <mergeCell ref="RZM372:RZT372"/>
    <mergeCell ref="RZU372:SAB372"/>
    <mergeCell ref="SAC372:SAJ372"/>
    <mergeCell ref="SAK372:SAR372"/>
    <mergeCell ref="SAS372:SAZ372"/>
    <mergeCell ref="RVM372:RVT372"/>
    <mergeCell ref="RVU372:RWB372"/>
    <mergeCell ref="RWC372:RWJ372"/>
    <mergeCell ref="RWK372:RWR372"/>
    <mergeCell ref="RWS372:RWZ372"/>
    <mergeCell ref="RXA372:RXH372"/>
    <mergeCell ref="RXI372:RXP372"/>
    <mergeCell ref="RXQ372:RXX372"/>
    <mergeCell ref="RXY372:RYF372"/>
    <mergeCell ref="RSS372:RSZ372"/>
    <mergeCell ref="RTA372:RTH372"/>
    <mergeCell ref="RTI372:RTP372"/>
    <mergeCell ref="RTQ372:RTX372"/>
    <mergeCell ref="RTY372:RUF372"/>
    <mergeCell ref="RUG372:RUN372"/>
    <mergeCell ref="RUO372:RUV372"/>
    <mergeCell ref="RUW372:RVD372"/>
    <mergeCell ref="RVE372:RVL372"/>
    <mergeCell ref="RPY372:RQF372"/>
    <mergeCell ref="RQG372:RQN372"/>
    <mergeCell ref="RQO372:RQV372"/>
    <mergeCell ref="RQW372:RRD372"/>
    <mergeCell ref="RRE372:RRL372"/>
    <mergeCell ref="RRM372:RRT372"/>
    <mergeCell ref="RRU372:RSB372"/>
    <mergeCell ref="RSC372:RSJ372"/>
    <mergeCell ref="RSK372:RSR372"/>
    <mergeCell ref="RNE372:RNL372"/>
    <mergeCell ref="RNM372:RNT372"/>
    <mergeCell ref="RNU372:ROB372"/>
    <mergeCell ref="ROC372:ROJ372"/>
    <mergeCell ref="ROK372:ROR372"/>
    <mergeCell ref="ROS372:ROZ372"/>
    <mergeCell ref="RPA372:RPH372"/>
    <mergeCell ref="RPI372:RPP372"/>
    <mergeCell ref="RPQ372:RPX372"/>
    <mergeCell ref="RKK372:RKR372"/>
    <mergeCell ref="RKS372:RKZ372"/>
    <mergeCell ref="RLA372:RLH372"/>
    <mergeCell ref="RLI372:RLP372"/>
    <mergeCell ref="RLQ372:RLX372"/>
    <mergeCell ref="RLY372:RMF372"/>
    <mergeCell ref="RMG372:RMN372"/>
    <mergeCell ref="RMO372:RMV372"/>
    <mergeCell ref="RMW372:RND372"/>
    <mergeCell ref="RHQ372:RHX372"/>
    <mergeCell ref="RHY372:RIF372"/>
    <mergeCell ref="RIG372:RIN372"/>
    <mergeCell ref="RIO372:RIV372"/>
    <mergeCell ref="RIW372:RJD372"/>
    <mergeCell ref="RJE372:RJL372"/>
    <mergeCell ref="RJM372:RJT372"/>
    <mergeCell ref="RJU372:RKB372"/>
    <mergeCell ref="RKC372:RKJ372"/>
    <mergeCell ref="REW372:RFD372"/>
    <mergeCell ref="RFE372:RFL372"/>
    <mergeCell ref="RFM372:RFT372"/>
    <mergeCell ref="RFU372:RGB372"/>
    <mergeCell ref="RGC372:RGJ372"/>
    <mergeCell ref="RGK372:RGR372"/>
    <mergeCell ref="RGS372:RGZ372"/>
    <mergeCell ref="RHA372:RHH372"/>
    <mergeCell ref="RHI372:RHP372"/>
    <mergeCell ref="RCC372:RCJ372"/>
    <mergeCell ref="RCK372:RCR372"/>
    <mergeCell ref="RCS372:RCZ372"/>
    <mergeCell ref="RDA372:RDH372"/>
    <mergeCell ref="RDI372:RDP372"/>
    <mergeCell ref="RDQ372:RDX372"/>
    <mergeCell ref="RDY372:REF372"/>
    <mergeCell ref="REG372:REN372"/>
    <mergeCell ref="REO372:REV372"/>
    <mergeCell ref="QZI372:QZP372"/>
    <mergeCell ref="QZQ372:QZX372"/>
    <mergeCell ref="QZY372:RAF372"/>
    <mergeCell ref="RAG372:RAN372"/>
    <mergeCell ref="RAO372:RAV372"/>
    <mergeCell ref="RAW372:RBD372"/>
    <mergeCell ref="RBE372:RBL372"/>
    <mergeCell ref="RBM372:RBT372"/>
    <mergeCell ref="RBU372:RCB372"/>
    <mergeCell ref="QWO372:QWV372"/>
    <mergeCell ref="QWW372:QXD372"/>
    <mergeCell ref="QXE372:QXL372"/>
    <mergeCell ref="QXM372:QXT372"/>
    <mergeCell ref="QXU372:QYB372"/>
    <mergeCell ref="QYC372:QYJ372"/>
    <mergeCell ref="QYK372:QYR372"/>
    <mergeCell ref="QYS372:QYZ372"/>
    <mergeCell ref="QZA372:QZH372"/>
    <mergeCell ref="QTU372:QUB372"/>
    <mergeCell ref="QUC372:QUJ372"/>
    <mergeCell ref="QUK372:QUR372"/>
    <mergeCell ref="QUS372:QUZ372"/>
    <mergeCell ref="QVA372:QVH372"/>
    <mergeCell ref="QVI372:QVP372"/>
    <mergeCell ref="QVQ372:QVX372"/>
    <mergeCell ref="QVY372:QWF372"/>
    <mergeCell ref="QWG372:QWN372"/>
    <mergeCell ref="QRA372:QRH372"/>
    <mergeCell ref="QRI372:QRP372"/>
    <mergeCell ref="QRQ372:QRX372"/>
    <mergeCell ref="QRY372:QSF372"/>
    <mergeCell ref="QSG372:QSN372"/>
    <mergeCell ref="QSO372:QSV372"/>
    <mergeCell ref="QSW372:QTD372"/>
    <mergeCell ref="QTE372:QTL372"/>
    <mergeCell ref="QTM372:QTT372"/>
    <mergeCell ref="QOG372:QON372"/>
    <mergeCell ref="QOO372:QOV372"/>
    <mergeCell ref="QOW372:QPD372"/>
    <mergeCell ref="QPE372:QPL372"/>
    <mergeCell ref="QPM372:QPT372"/>
    <mergeCell ref="QPU372:QQB372"/>
    <mergeCell ref="QQC372:QQJ372"/>
    <mergeCell ref="QQK372:QQR372"/>
    <mergeCell ref="QQS372:QQZ372"/>
    <mergeCell ref="QLM372:QLT372"/>
    <mergeCell ref="QLU372:QMB372"/>
    <mergeCell ref="QMC372:QMJ372"/>
    <mergeCell ref="QMK372:QMR372"/>
    <mergeCell ref="QMS372:QMZ372"/>
    <mergeCell ref="QNA372:QNH372"/>
    <mergeCell ref="QNI372:QNP372"/>
    <mergeCell ref="QNQ372:QNX372"/>
    <mergeCell ref="QNY372:QOF372"/>
    <mergeCell ref="QIS372:QIZ372"/>
    <mergeCell ref="QJA372:QJH372"/>
    <mergeCell ref="QJI372:QJP372"/>
    <mergeCell ref="QJQ372:QJX372"/>
    <mergeCell ref="QJY372:QKF372"/>
    <mergeCell ref="QKG372:QKN372"/>
    <mergeCell ref="QKO372:QKV372"/>
    <mergeCell ref="QKW372:QLD372"/>
    <mergeCell ref="QLE372:QLL372"/>
    <mergeCell ref="QFY372:QGF372"/>
    <mergeCell ref="QGG372:QGN372"/>
    <mergeCell ref="QGO372:QGV372"/>
    <mergeCell ref="QGW372:QHD372"/>
    <mergeCell ref="QHE372:QHL372"/>
    <mergeCell ref="QHM372:QHT372"/>
    <mergeCell ref="QHU372:QIB372"/>
    <mergeCell ref="QIC372:QIJ372"/>
    <mergeCell ref="QIK372:QIR372"/>
    <mergeCell ref="QDE372:QDL372"/>
    <mergeCell ref="QDM372:QDT372"/>
    <mergeCell ref="QDU372:QEB372"/>
    <mergeCell ref="QEC372:QEJ372"/>
    <mergeCell ref="QEK372:QER372"/>
    <mergeCell ref="QES372:QEZ372"/>
    <mergeCell ref="QFA372:QFH372"/>
    <mergeCell ref="QFI372:QFP372"/>
    <mergeCell ref="QFQ372:QFX372"/>
    <mergeCell ref="QAK372:QAR372"/>
    <mergeCell ref="QAS372:QAZ372"/>
    <mergeCell ref="QBA372:QBH372"/>
    <mergeCell ref="QBI372:QBP372"/>
    <mergeCell ref="QBQ372:QBX372"/>
    <mergeCell ref="QBY372:QCF372"/>
    <mergeCell ref="QCG372:QCN372"/>
    <mergeCell ref="QCO372:QCV372"/>
    <mergeCell ref="QCW372:QDD372"/>
    <mergeCell ref="PXQ372:PXX372"/>
    <mergeCell ref="PXY372:PYF372"/>
    <mergeCell ref="PYG372:PYN372"/>
    <mergeCell ref="PYO372:PYV372"/>
    <mergeCell ref="PYW372:PZD372"/>
    <mergeCell ref="PZE372:PZL372"/>
    <mergeCell ref="PZM372:PZT372"/>
    <mergeCell ref="PZU372:QAB372"/>
    <mergeCell ref="QAC372:QAJ372"/>
    <mergeCell ref="PUW372:PVD372"/>
    <mergeCell ref="PVE372:PVL372"/>
    <mergeCell ref="PVM372:PVT372"/>
    <mergeCell ref="PVU372:PWB372"/>
    <mergeCell ref="PWC372:PWJ372"/>
    <mergeCell ref="PWK372:PWR372"/>
    <mergeCell ref="PWS372:PWZ372"/>
    <mergeCell ref="PXA372:PXH372"/>
    <mergeCell ref="PXI372:PXP372"/>
    <mergeCell ref="PSC372:PSJ372"/>
    <mergeCell ref="PSK372:PSR372"/>
    <mergeCell ref="PSS372:PSZ372"/>
    <mergeCell ref="PTA372:PTH372"/>
    <mergeCell ref="PTI372:PTP372"/>
    <mergeCell ref="PTQ372:PTX372"/>
    <mergeCell ref="PTY372:PUF372"/>
    <mergeCell ref="PUG372:PUN372"/>
    <mergeCell ref="PUO372:PUV372"/>
    <mergeCell ref="PPI372:PPP372"/>
    <mergeCell ref="PPQ372:PPX372"/>
    <mergeCell ref="PPY372:PQF372"/>
    <mergeCell ref="PQG372:PQN372"/>
    <mergeCell ref="PQO372:PQV372"/>
    <mergeCell ref="PQW372:PRD372"/>
    <mergeCell ref="PRE372:PRL372"/>
    <mergeCell ref="PRM372:PRT372"/>
    <mergeCell ref="PRU372:PSB372"/>
    <mergeCell ref="PMO372:PMV372"/>
    <mergeCell ref="PMW372:PND372"/>
    <mergeCell ref="PNE372:PNL372"/>
    <mergeCell ref="PNM372:PNT372"/>
    <mergeCell ref="PNU372:POB372"/>
    <mergeCell ref="POC372:POJ372"/>
    <mergeCell ref="POK372:POR372"/>
    <mergeCell ref="POS372:POZ372"/>
    <mergeCell ref="PPA372:PPH372"/>
    <mergeCell ref="PJU372:PKB372"/>
    <mergeCell ref="PKC372:PKJ372"/>
    <mergeCell ref="PKK372:PKR372"/>
    <mergeCell ref="PKS372:PKZ372"/>
    <mergeCell ref="PLA372:PLH372"/>
    <mergeCell ref="PLI372:PLP372"/>
    <mergeCell ref="PLQ372:PLX372"/>
    <mergeCell ref="PLY372:PMF372"/>
    <mergeCell ref="PMG372:PMN372"/>
    <mergeCell ref="PHA372:PHH372"/>
    <mergeCell ref="PHI372:PHP372"/>
    <mergeCell ref="PHQ372:PHX372"/>
    <mergeCell ref="PHY372:PIF372"/>
    <mergeCell ref="PIG372:PIN372"/>
    <mergeCell ref="PIO372:PIV372"/>
    <mergeCell ref="PIW372:PJD372"/>
    <mergeCell ref="PJE372:PJL372"/>
    <mergeCell ref="PJM372:PJT372"/>
    <mergeCell ref="PEG372:PEN372"/>
    <mergeCell ref="PEO372:PEV372"/>
    <mergeCell ref="PEW372:PFD372"/>
    <mergeCell ref="PFE372:PFL372"/>
    <mergeCell ref="PFM372:PFT372"/>
    <mergeCell ref="PFU372:PGB372"/>
    <mergeCell ref="PGC372:PGJ372"/>
    <mergeCell ref="PGK372:PGR372"/>
    <mergeCell ref="PGS372:PGZ372"/>
    <mergeCell ref="PBM372:PBT372"/>
    <mergeCell ref="PBU372:PCB372"/>
    <mergeCell ref="PCC372:PCJ372"/>
    <mergeCell ref="PCK372:PCR372"/>
    <mergeCell ref="PCS372:PCZ372"/>
    <mergeCell ref="PDA372:PDH372"/>
    <mergeCell ref="PDI372:PDP372"/>
    <mergeCell ref="PDQ372:PDX372"/>
    <mergeCell ref="PDY372:PEF372"/>
    <mergeCell ref="OYS372:OYZ372"/>
    <mergeCell ref="OZA372:OZH372"/>
    <mergeCell ref="OZI372:OZP372"/>
    <mergeCell ref="OZQ372:OZX372"/>
    <mergeCell ref="OZY372:PAF372"/>
    <mergeCell ref="PAG372:PAN372"/>
    <mergeCell ref="PAO372:PAV372"/>
    <mergeCell ref="PAW372:PBD372"/>
    <mergeCell ref="PBE372:PBL372"/>
    <mergeCell ref="OVY372:OWF372"/>
    <mergeCell ref="OWG372:OWN372"/>
    <mergeCell ref="OWO372:OWV372"/>
    <mergeCell ref="OWW372:OXD372"/>
    <mergeCell ref="OXE372:OXL372"/>
    <mergeCell ref="OXM372:OXT372"/>
    <mergeCell ref="OXU372:OYB372"/>
    <mergeCell ref="OYC372:OYJ372"/>
    <mergeCell ref="OYK372:OYR372"/>
    <mergeCell ref="OTE372:OTL372"/>
    <mergeCell ref="OTM372:OTT372"/>
    <mergeCell ref="OTU372:OUB372"/>
    <mergeCell ref="OUC372:OUJ372"/>
    <mergeCell ref="OUK372:OUR372"/>
    <mergeCell ref="OUS372:OUZ372"/>
    <mergeCell ref="OVA372:OVH372"/>
    <mergeCell ref="OVI372:OVP372"/>
    <mergeCell ref="OVQ372:OVX372"/>
    <mergeCell ref="OQK372:OQR372"/>
    <mergeCell ref="OQS372:OQZ372"/>
    <mergeCell ref="ORA372:ORH372"/>
    <mergeCell ref="ORI372:ORP372"/>
    <mergeCell ref="ORQ372:ORX372"/>
    <mergeCell ref="ORY372:OSF372"/>
    <mergeCell ref="OSG372:OSN372"/>
    <mergeCell ref="OSO372:OSV372"/>
    <mergeCell ref="OSW372:OTD372"/>
    <mergeCell ref="ONQ372:ONX372"/>
    <mergeCell ref="ONY372:OOF372"/>
    <mergeCell ref="OOG372:OON372"/>
    <mergeCell ref="OOO372:OOV372"/>
    <mergeCell ref="OOW372:OPD372"/>
    <mergeCell ref="OPE372:OPL372"/>
    <mergeCell ref="OPM372:OPT372"/>
    <mergeCell ref="OPU372:OQB372"/>
    <mergeCell ref="OQC372:OQJ372"/>
    <mergeCell ref="OKW372:OLD372"/>
    <mergeCell ref="OLE372:OLL372"/>
    <mergeCell ref="OLM372:OLT372"/>
    <mergeCell ref="OLU372:OMB372"/>
    <mergeCell ref="OMC372:OMJ372"/>
    <mergeCell ref="OMK372:OMR372"/>
    <mergeCell ref="OMS372:OMZ372"/>
    <mergeCell ref="ONA372:ONH372"/>
    <mergeCell ref="ONI372:ONP372"/>
    <mergeCell ref="OIC372:OIJ372"/>
    <mergeCell ref="OIK372:OIR372"/>
    <mergeCell ref="OIS372:OIZ372"/>
    <mergeCell ref="OJA372:OJH372"/>
    <mergeCell ref="OJI372:OJP372"/>
    <mergeCell ref="OJQ372:OJX372"/>
    <mergeCell ref="OJY372:OKF372"/>
    <mergeCell ref="OKG372:OKN372"/>
    <mergeCell ref="OKO372:OKV372"/>
    <mergeCell ref="OFI372:OFP372"/>
    <mergeCell ref="OFQ372:OFX372"/>
    <mergeCell ref="OFY372:OGF372"/>
    <mergeCell ref="OGG372:OGN372"/>
    <mergeCell ref="OGO372:OGV372"/>
    <mergeCell ref="OGW372:OHD372"/>
    <mergeCell ref="OHE372:OHL372"/>
    <mergeCell ref="OHM372:OHT372"/>
    <mergeCell ref="OHU372:OIB372"/>
    <mergeCell ref="OCO372:OCV372"/>
    <mergeCell ref="OCW372:ODD372"/>
    <mergeCell ref="ODE372:ODL372"/>
    <mergeCell ref="ODM372:ODT372"/>
    <mergeCell ref="ODU372:OEB372"/>
    <mergeCell ref="OEC372:OEJ372"/>
    <mergeCell ref="OEK372:OER372"/>
    <mergeCell ref="OES372:OEZ372"/>
    <mergeCell ref="OFA372:OFH372"/>
    <mergeCell ref="NZU372:OAB372"/>
    <mergeCell ref="OAC372:OAJ372"/>
    <mergeCell ref="OAK372:OAR372"/>
    <mergeCell ref="OAS372:OAZ372"/>
    <mergeCell ref="OBA372:OBH372"/>
    <mergeCell ref="OBI372:OBP372"/>
    <mergeCell ref="OBQ372:OBX372"/>
    <mergeCell ref="OBY372:OCF372"/>
    <mergeCell ref="OCG372:OCN372"/>
    <mergeCell ref="NXA372:NXH372"/>
    <mergeCell ref="NXI372:NXP372"/>
    <mergeCell ref="NXQ372:NXX372"/>
    <mergeCell ref="NXY372:NYF372"/>
    <mergeCell ref="NYG372:NYN372"/>
    <mergeCell ref="NYO372:NYV372"/>
    <mergeCell ref="NYW372:NZD372"/>
    <mergeCell ref="NZE372:NZL372"/>
    <mergeCell ref="NZM372:NZT372"/>
    <mergeCell ref="NUG372:NUN372"/>
    <mergeCell ref="NUO372:NUV372"/>
    <mergeCell ref="NUW372:NVD372"/>
    <mergeCell ref="NVE372:NVL372"/>
    <mergeCell ref="NVM372:NVT372"/>
    <mergeCell ref="NVU372:NWB372"/>
    <mergeCell ref="NWC372:NWJ372"/>
    <mergeCell ref="NWK372:NWR372"/>
    <mergeCell ref="NWS372:NWZ372"/>
    <mergeCell ref="NRM372:NRT372"/>
    <mergeCell ref="NRU372:NSB372"/>
    <mergeCell ref="NSC372:NSJ372"/>
    <mergeCell ref="NSK372:NSR372"/>
    <mergeCell ref="NSS372:NSZ372"/>
    <mergeCell ref="NTA372:NTH372"/>
    <mergeCell ref="NTI372:NTP372"/>
    <mergeCell ref="NTQ372:NTX372"/>
    <mergeCell ref="NTY372:NUF372"/>
    <mergeCell ref="NOS372:NOZ372"/>
    <mergeCell ref="NPA372:NPH372"/>
    <mergeCell ref="NPI372:NPP372"/>
    <mergeCell ref="NPQ372:NPX372"/>
    <mergeCell ref="NPY372:NQF372"/>
    <mergeCell ref="NQG372:NQN372"/>
    <mergeCell ref="NQO372:NQV372"/>
    <mergeCell ref="NQW372:NRD372"/>
    <mergeCell ref="NRE372:NRL372"/>
    <mergeCell ref="NLY372:NMF372"/>
    <mergeCell ref="NMG372:NMN372"/>
    <mergeCell ref="NMO372:NMV372"/>
    <mergeCell ref="NMW372:NND372"/>
    <mergeCell ref="NNE372:NNL372"/>
    <mergeCell ref="NNM372:NNT372"/>
    <mergeCell ref="NNU372:NOB372"/>
    <mergeCell ref="NOC372:NOJ372"/>
    <mergeCell ref="NOK372:NOR372"/>
    <mergeCell ref="NJE372:NJL372"/>
    <mergeCell ref="NJM372:NJT372"/>
    <mergeCell ref="NJU372:NKB372"/>
    <mergeCell ref="NKC372:NKJ372"/>
    <mergeCell ref="NKK372:NKR372"/>
    <mergeCell ref="NKS372:NKZ372"/>
    <mergeCell ref="NLA372:NLH372"/>
    <mergeCell ref="NLI372:NLP372"/>
    <mergeCell ref="NLQ372:NLX372"/>
    <mergeCell ref="NGK372:NGR372"/>
    <mergeCell ref="NGS372:NGZ372"/>
    <mergeCell ref="NHA372:NHH372"/>
    <mergeCell ref="NHI372:NHP372"/>
    <mergeCell ref="NHQ372:NHX372"/>
    <mergeCell ref="NHY372:NIF372"/>
    <mergeCell ref="NIG372:NIN372"/>
    <mergeCell ref="NIO372:NIV372"/>
    <mergeCell ref="NIW372:NJD372"/>
    <mergeCell ref="NDQ372:NDX372"/>
    <mergeCell ref="NDY372:NEF372"/>
    <mergeCell ref="NEG372:NEN372"/>
    <mergeCell ref="NEO372:NEV372"/>
    <mergeCell ref="NEW372:NFD372"/>
    <mergeCell ref="NFE372:NFL372"/>
    <mergeCell ref="NFM372:NFT372"/>
    <mergeCell ref="NFU372:NGB372"/>
    <mergeCell ref="NGC372:NGJ372"/>
    <mergeCell ref="NAW372:NBD372"/>
    <mergeCell ref="NBE372:NBL372"/>
    <mergeCell ref="NBM372:NBT372"/>
    <mergeCell ref="NBU372:NCB372"/>
    <mergeCell ref="NCC372:NCJ372"/>
    <mergeCell ref="NCK372:NCR372"/>
    <mergeCell ref="NCS372:NCZ372"/>
    <mergeCell ref="NDA372:NDH372"/>
    <mergeCell ref="NDI372:NDP372"/>
    <mergeCell ref="MYC372:MYJ372"/>
    <mergeCell ref="MYK372:MYR372"/>
    <mergeCell ref="MYS372:MYZ372"/>
    <mergeCell ref="MZA372:MZH372"/>
    <mergeCell ref="MZI372:MZP372"/>
    <mergeCell ref="MZQ372:MZX372"/>
    <mergeCell ref="MZY372:NAF372"/>
    <mergeCell ref="NAG372:NAN372"/>
    <mergeCell ref="NAO372:NAV372"/>
    <mergeCell ref="MVI372:MVP372"/>
    <mergeCell ref="MVQ372:MVX372"/>
    <mergeCell ref="MVY372:MWF372"/>
    <mergeCell ref="MWG372:MWN372"/>
    <mergeCell ref="MWO372:MWV372"/>
    <mergeCell ref="MWW372:MXD372"/>
    <mergeCell ref="MXE372:MXL372"/>
    <mergeCell ref="MXM372:MXT372"/>
    <mergeCell ref="MXU372:MYB372"/>
    <mergeCell ref="MSO372:MSV372"/>
    <mergeCell ref="MSW372:MTD372"/>
    <mergeCell ref="MTE372:MTL372"/>
    <mergeCell ref="MTM372:MTT372"/>
    <mergeCell ref="MTU372:MUB372"/>
    <mergeCell ref="MUC372:MUJ372"/>
    <mergeCell ref="MUK372:MUR372"/>
    <mergeCell ref="MUS372:MUZ372"/>
    <mergeCell ref="MVA372:MVH372"/>
    <mergeCell ref="MPU372:MQB372"/>
    <mergeCell ref="MQC372:MQJ372"/>
    <mergeCell ref="MQK372:MQR372"/>
    <mergeCell ref="MQS372:MQZ372"/>
    <mergeCell ref="MRA372:MRH372"/>
    <mergeCell ref="MRI372:MRP372"/>
    <mergeCell ref="MRQ372:MRX372"/>
    <mergeCell ref="MRY372:MSF372"/>
    <mergeCell ref="MSG372:MSN372"/>
    <mergeCell ref="MNA372:MNH372"/>
    <mergeCell ref="MNI372:MNP372"/>
    <mergeCell ref="MNQ372:MNX372"/>
    <mergeCell ref="MNY372:MOF372"/>
    <mergeCell ref="MOG372:MON372"/>
    <mergeCell ref="MOO372:MOV372"/>
    <mergeCell ref="MOW372:MPD372"/>
    <mergeCell ref="MPE372:MPL372"/>
    <mergeCell ref="MPM372:MPT372"/>
    <mergeCell ref="MKG372:MKN372"/>
    <mergeCell ref="MKO372:MKV372"/>
    <mergeCell ref="MKW372:MLD372"/>
    <mergeCell ref="MLE372:MLL372"/>
    <mergeCell ref="MLM372:MLT372"/>
    <mergeCell ref="MLU372:MMB372"/>
    <mergeCell ref="MMC372:MMJ372"/>
    <mergeCell ref="MMK372:MMR372"/>
    <mergeCell ref="MMS372:MMZ372"/>
    <mergeCell ref="MHM372:MHT372"/>
    <mergeCell ref="MHU372:MIB372"/>
    <mergeCell ref="MIC372:MIJ372"/>
    <mergeCell ref="MIK372:MIR372"/>
    <mergeCell ref="MIS372:MIZ372"/>
    <mergeCell ref="MJA372:MJH372"/>
    <mergeCell ref="MJI372:MJP372"/>
    <mergeCell ref="MJQ372:MJX372"/>
    <mergeCell ref="MJY372:MKF372"/>
    <mergeCell ref="MES372:MEZ372"/>
    <mergeCell ref="MFA372:MFH372"/>
    <mergeCell ref="MFI372:MFP372"/>
    <mergeCell ref="MFQ372:MFX372"/>
    <mergeCell ref="MFY372:MGF372"/>
    <mergeCell ref="MGG372:MGN372"/>
    <mergeCell ref="MGO372:MGV372"/>
    <mergeCell ref="MGW372:MHD372"/>
    <mergeCell ref="MHE372:MHL372"/>
    <mergeCell ref="MBY372:MCF372"/>
    <mergeCell ref="MCG372:MCN372"/>
    <mergeCell ref="MCO372:MCV372"/>
    <mergeCell ref="MCW372:MDD372"/>
    <mergeCell ref="MDE372:MDL372"/>
    <mergeCell ref="MDM372:MDT372"/>
    <mergeCell ref="MDU372:MEB372"/>
    <mergeCell ref="MEC372:MEJ372"/>
    <mergeCell ref="MEK372:MER372"/>
    <mergeCell ref="LZE372:LZL372"/>
    <mergeCell ref="LZM372:LZT372"/>
    <mergeCell ref="LZU372:MAB372"/>
    <mergeCell ref="MAC372:MAJ372"/>
    <mergeCell ref="MAK372:MAR372"/>
    <mergeCell ref="MAS372:MAZ372"/>
    <mergeCell ref="MBA372:MBH372"/>
    <mergeCell ref="MBI372:MBP372"/>
    <mergeCell ref="MBQ372:MBX372"/>
    <mergeCell ref="LWK372:LWR372"/>
    <mergeCell ref="LWS372:LWZ372"/>
    <mergeCell ref="LXA372:LXH372"/>
    <mergeCell ref="LXI372:LXP372"/>
    <mergeCell ref="LXQ372:LXX372"/>
    <mergeCell ref="LXY372:LYF372"/>
    <mergeCell ref="LYG372:LYN372"/>
    <mergeCell ref="LYO372:LYV372"/>
    <mergeCell ref="LYW372:LZD372"/>
    <mergeCell ref="LTQ372:LTX372"/>
    <mergeCell ref="LTY372:LUF372"/>
    <mergeCell ref="LUG372:LUN372"/>
    <mergeCell ref="LUO372:LUV372"/>
    <mergeCell ref="LUW372:LVD372"/>
    <mergeCell ref="LVE372:LVL372"/>
    <mergeCell ref="LVM372:LVT372"/>
    <mergeCell ref="LVU372:LWB372"/>
    <mergeCell ref="LWC372:LWJ372"/>
    <mergeCell ref="LQW372:LRD372"/>
    <mergeCell ref="LRE372:LRL372"/>
    <mergeCell ref="LRM372:LRT372"/>
    <mergeCell ref="LRU372:LSB372"/>
    <mergeCell ref="LSC372:LSJ372"/>
    <mergeCell ref="LSK372:LSR372"/>
    <mergeCell ref="LSS372:LSZ372"/>
    <mergeCell ref="LTA372:LTH372"/>
    <mergeCell ref="LTI372:LTP372"/>
    <mergeCell ref="LOC372:LOJ372"/>
    <mergeCell ref="LOK372:LOR372"/>
    <mergeCell ref="LOS372:LOZ372"/>
    <mergeCell ref="LPA372:LPH372"/>
    <mergeCell ref="LPI372:LPP372"/>
    <mergeCell ref="LPQ372:LPX372"/>
    <mergeCell ref="LPY372:LQF372"/>
    <mergeCell ref="LQG372:LQN372"/>
    <mergeCell ref="LQO372:LQV372"/>
    <mergeCell ref="LLI372:LLP372"/>
    <mergeCell ref="LLQ372:LLX372"/>
    <mergeCell ref="LLY372:LMF372"/>
    <mergeCell ref="LMG372:LMN372"/>
    <mergeCell ref="LMO372:LMV372"/>
    <mergeCell ref="LMW372:LND372"/>
    <mergeCell ref="LNE372:LNL372"/>
    <mergeCell ref="LNM372:LNT372"/>
    <mergeCell ref="LNU372:LOB372"/>
    <mergeCell ref="LIO372:LIV372"/>
    <mergeCell ref="LIW372:LJD372"/>
    <mergeCell ref="LJE372:LJL372"/>
    <mergeCell ref="LJM372:LJT372"/>
    <mergeCell ref="LJU372:LKB372"/>
    <mergeCell ref="LKC372:LKJ372"/>
    <mergeCell ref="LKK372:LKR372"/>
    <mergeCell ref="LKS372:LKZ372"/>
    <mergeCell ref="LLA372:LLH372"/>
    <mergeCell ref="LFU372:LGB372"/>
    <mergeCell ref="LGC372:LGJ372"/>
    <mergeCell ref="LGK372:LGR372"/>
    <mergeCell ref="LGS372:LGZ372"/>
    <mergeCell ref="LHA372:LHH372"/>
    <mergeCell ref="LHI372:LHP372"/>
    <mergeCell ref="LHQ372:LHX372"/>
    <mergeCell ref="LHY372:LIF372"/>
    <mergeCell ref="LIG372:LIN372"/>
    <mergeCell ref="LDA372:LDH372"/>
    <mergeCell ref="LDI372:LDP372"/>
    <mergeCell ref="LDQ372:LDX372"/>
    <mergeCell ref="LDY372:LEF372"/>
    <mergeCell ref="LEG372:LEN372"/>
    <mergeCell ref="LEO372:LEV372"/>
    <mergeCell ref="LEW372:LFD372"/>
    <mergeCell ref="LFE372:LFL372"/>
    <mergeCell ref="LFM372:LFT372"/>
    <mergeCell ref="LAG372:LAN372"/>
    <mergeCell ref="LAO372:LAV372"/>
    <mergeCell ref="LAW372:LBD372"/>
    <mergeCell ref="LBE372:LBL372"/>
    <mergeCell ref="LBM372:LBT372"/>
    <mergeCell ref="LBU372:LCB372"/>
    <mergeCell ref="LCC372:LCJ372"/>
    <mergeCell ref="LCK372:LCR372"/>
    <mergeCell ref="LCS372:LCZ372"/>
    <mergeCell ref="KXM372:KXT372"/>
    <mergeCell ref="KXU372:KYB372"/>
    <mergeCell ref="KYC372:KYJ372"/>
    <mergeCell ref="KYK372:KYR372"/>
    <mergeCell ref="KYS372:KYZ372"/>
    <mergeCell ref="KZA372:KZH372"/>
    <mergeCell ref="KZI372:KZP372"/>
    <mergeCell ref="KZQ372:KZX372"/>
    <mergeCell ref="KZY372:LAF372"/>
    <mergeCell ref="KUS372:KUZ372"/>
    <mergeCell ref="KVA372:KVH372"/>
    <mergeCell ref="KVI372:KVP372"/>
    <mergeCell ref="KVQ372:KVX372"/>
    <mergeCell ref="KVY372:KWF372"/>
    <mergeCell ref="KWG372:KWN372"/>
    <mergeCell ref="KWO372:KWV372"/>
    <mergeCell ref="KWW372:KXD372"/>
    <mergeCell ref="KXE372:KXL372"/>
    <mergeCell ref="KRY372:KSF372"/>
    <mergeCell ref="KSG372:KSN372"/>
    <mergeCell ref="KSO372:KSV372"/>
    <mergeCell ref="KSW372:KTD372"/>
    <mergeCell ref="KTE372:KTL372"/>
    <mergeCell ref="KTM372:KTT372"/>
    <mergeCell ref="KTU372:KUB372"/>
    <mergeCell ref="KUC372:KUJ372"/>
    <mergeCell ref="KUK372:KUR372"/>
    <mergeCell ref="KPE372:KPL372"/>
    <mergeCell ref="KPM372:KPT372"/>
    <mergeCell ref="KPU372:KQB372"/>
    <mergeCell ref="KQC372:KQJ372"/>
    <mergeCell ref="KQK372:KQR372"/>
    <mergeCell ref="KQS372:KQZ372"/>
    <mergeCell ref="KRA372:KRH372"/>
    <mergeCell ref="KRI372:KRP372"/>
    <mergeCell ref="KRQ372:KRX372"/>
    <mergeCell ref="KMK372:KMR372"/>
    <mergeCell ref="KMS372:KMZ372"/>
    <mergeCell ref="KNA372:KNH372"/>
    <mergeCell ref="KNI372:KNP372"/>
    <mergeCell ref="KNQ372:KNX372"/>
    <mergeCell ref="KNY372:KOF372"/>
    <mergeCell ref="KOG372:KON372"/>
    <mergeCell ref="KOO372:KOV372"/>
    <mergeCell ref="KOW372:KPD372"/>
    <mergeCell ref="KJQ372:KJX372"/>
    <mergeCell ref="KJY372:KKF372"/>
    <mergeCell ref="KKG372:KKN372"/>
    <mergeCell ref="KKO372:KKV372"/>
    <mergeCell ref="KKW372:KLD372"/>
    <mergeCell ref="KLE372:KLL372"/>
    <mergeCell ref="KLM372:KLT372"/>
    <mergeCell ref="KLU372:KMB372"/>
    <mergeCell ref="KMC372:KMJ372"/>
    <mergeCell ref="KGW372:KHD372"/>
    <mergeCell ref="KHE372:KHL372"/>
    <mergeCell ref="KHM372:KHT372"/>
    <mergeCell ref="KHU372:KIB372"/>
    <mergeCell ref="KIC372:KIJ372"/>
    <mergeCell ref="KIK372:KIR372"/>
    <mergeCell ref="KIS372:KIZ372"/>
    <mergeCell ref="KJA372:KJH372"/>
    <mergeCell ref="KJI372:KJP372"/>
    <mergeCell ref="KEC372:KEJ372"/>
    <mergeCell ref="KEK372:KER372"/>
    <mergeCell ref="KES372:KEZ372"/>
    <mergeCell ref="KFA372:KFH372"/>
    <mergeCell ref="KFI372:KFP372"/>
    <mergeCell ref="KFQ372:KFX372"/>
    <mergeCell ref="KFY372:KGF372"/>
    <mergeCell ref="KGG372:KGN372"/>
    <mergeCell ref="KGO372:KGV372"/>
    <mergeCell ref="KBI372:KBP372"/>
    <mergeCell ref="KBQ372:KBX372"/>
    <mergeCell ref="KBY372:KCF372"/>
    <mergeCell ref="KCG372:KCN372"/>
    <mergeCell ref="KCO372:KCV372"/>
    <mergeCell ref="KCW372:KDD372"/>
    <mergeCell ref="KDE372:KDL372"/>
    <mergeCell ref="KDM372:KDT372"/>
    <mergeCell ref="KDU372:KEB372"/>
    <mergeCell ref="JYO372:JYV372"/>
    <mergeCell ref="JYW372:JZD372"/>
    <mergeCell ref="JZE372:JZL372"/>
    <mergeCell ref="JZM372:JZT372"/>
    <mergeCell ref="JZU372:KAB372"/>
    <mergeCell ref="KAC372:KAJ372"/>
    <mergeCell ref="KAK372:KAR372"/>
    <mergeCell ref="KAS372:KAZ372"/>
    <mergeCell ref="KBA372:KBH372"/>
    <mergeCell ref="JVU372:JWB372"/>
    <mergeCell ref="JWC372:JWJ372"/>
    <mergeCell ref="JWK372:JWR372"/>
    <mergeCell ref="JWS372:JWZ372"/>
    <mergeCell ref="JXA372:JXH372"/>
    <mergeCell ref="JXI372:JXP372"/>
    <mergeCell ref="JXQ372:JXX372"/>
    <mergeCell ref="JXY372:JYF372"/>
    <mergeCell ref="JYG372:JYN372"/>
    <mergeCell ref="JTA372:JTH372"/>
    <mergeCell ref="JTI372:JTP372"/>
    <mergeCell ref="JTQ372:JTX372"/>
    <mergeCell ref="JTY372:JUF372"/>
    <mergeCell ref="JUG372:JUN372"/>
    <mergeCell ref="JUO372:JUV372"/>
    <mergeCell ref="JUW372:JVD372"/>
    <mergeCell ref="JVE372:JVL372"/>
    <mergeCell ref="JVM372:JVT372"/>
    <mergeCell ref="JQG372:JQN372"/>
    <mergeCell ref="JQO372:JQV372"/>
    <mergeCell ref="JQW372:JRD372"/>
    <mergeCell ref="JRE372:JRL372"/>
    <mergeCell ref="JRM372:JRT372"/>
    <mergeCell ref="JRU372:JSB372"/>
    <mergeCell ref="JSC372:JSJ372"/>
    <mergeCell ref="JSK372:JSR372"/>
    <mergeCell ref="JSS372:JSZ372"/>
    <mergeCell ref="JNM372:JNT372"/>
    <mergeCell ref="JNU372:JOB372"/>
    <mergeCell ref="JOC372:JOJ372"/>
    <mergeCell ref="JOK372:JOR372"/>
    <mergeCell ref="JOS372:JOZ372"/>
    <mergeCell ref="JPA372:JPH372"/>
    <mergeCell ref="JPI372:JPP372"/>
    <mergeCell ref="JPQ372:JPX372"/>
    <mergeCell ref="JPY372:JQF372"/>
    <mergeCell ref="JKS372:JKZ372"/>
    <mergeCell ref="JLA372:JLH372"/>
    <mergeCell ref="JLI372:JLP372"/>
    <mergeCell ref="JLQ372:JLX372"/>
    <mergeCell ref="JLY372:JMF372"/>
    <mergeCell ref="JMG372:JMN372"/>
    <mergeCell ref="JMO372:JMV372"/>
    <mergeCell ref="JMW372:JND372"/>
    <mergeCell ref="JNE372:JNL372"/>
    <mergeCell ref="JHY372:JIF372"/>
    <mergeCell ref="JIG372:JIN372"/>
    <mergeCell ref="JIO372:JIV372"/>
    <mergeCell ref="JIW372:JJD372"/>
    <mergeCell ref="JJE372:JJL372"/>
    <mergeCell ref="JJM372:JJT372"/>
    <mergeCell ref="JJU372:JKB372"/>
    <mergeCell ref="JKC372:JKJ372"/>
    <mergeCell ref="JKK372:JKR372"/>
    <mergeCell ref="JFE372:JFL372"/>
    <mergeCell ref="JFM372:JFT372"/>
    <mergeCell ref="JFU372:JGB372"/>
    <mergeCell ref="JGC372:JGJ372"/>
    <mergeCell ref="JGK372:JGR372"/>
    <mergeCell ref="JGS372:JGZ372"/>
    <mergeCell ref="JHA372:JHH372"/>
    <mergeCell ref="JHI372:JHP372"/>
    <mergeCell ref="JHQ372:JHX372"/>
    <mergeCell ref="JCK372:JCR372"/>
    <mergeCell ref="JCS372:JCZ372"/>
    <mergeCell ref="JDA372:JDH372"/>
    <mergeCell ref="JDI372:JDP372"/>
    <mergeCell ref="JDQ372:JDX372"/>
    <mergeCell ref="JDY372:JEF372"/>
    <mergeCell ref="JEG372:JEN372"/>
    <mergeCell ref="JEO372:JEV372"/>
    <mergeCell ref="JEW372:JFD372"/>
    <mergeCell ref="IZQ372:IZX372"/>
    <mergeCell ref="IZY372:JAF372"/>
    <mergeCell ref="JAG372:JAN372"/>
    <mergeCell ref="JAO372:JAV372"/>
    <mergeCell ref="JAW372:JBD372"/>
    <mergeCell ref="JBE372:JBL372"/>
    <mergeCell ref="JBM372:JBT372"/>
    <mergeCell ref="JBU372:JCB372"/>
    <mergeCell ref="JCC372:JCJ372"/>
    <mergeCell ref="IWW372:IXD372"/>
    <mergeCell ref="IXE372:IXL372"/>
    <mergeCell ref="IXM372:IXT372"/>
    <mergeCell ref="IXU372:IYB372"/>
    <mergeCell ref="IYC372:IYJ372"/>
    <mergeCell ref="IYK372:IYR372"/>
    <mergeCell ref="IYS372:IYZ372"/>
    <mergeCell ref="IZA372:IZH372"/>
    <mergeCell ref="IZI372:IZP372"/>
    <mergeCell ref="IUC372:IUJ372"/>
    <mergeCell ref="IUK372:IUR372"/>
    <mergeCell ref="IUS372:IUZ372"/>
    <mergeCell ref="IVA372:IVH372"/>
    <mergeCell ref="IVI372:IVP372"/>
    <mergeCell ref="IVQ372:IVX372"/>
    <mergeCell ref="IVY372:IWF372"/>
    <mergeCell ref="IWG372:IWN372"/>
    <mergeCell ref="IWO372:IWV372"/>
    <mergeCell ref="IRI372:IRP372"/>
    <mergeCell ref="IRQ372:IRX372"/>
    <mergeCell ref="IRY372:ISF372"/>
    <mergeCell ref="ISG372:ISN372"/>
    <mergeCell ref="ISO372:ISV372"/>
    <mergeCell ref="ISW372:ITD372"/>
    <mergeCell ref="ITE372:ITL372"/>
    <mergeCell ref="ITM372:ITT372"/>
    <mergeCell ref="ITU372:IUB372"/>
    <mergeCell ref="IOO372:IOV372"/>
    <mergeCell ref="IOW372:IPD372"/>
    <mergeCell ref="IPE372:IPL372"/>
    <mergeCell ref="IPM372:IPT372"/>
    <mergeCell ref="IPU372:IQB372"/>
    <mergeCell ref="IQC372:IQJ372"/>
    <mergeCell ref="IQK372:IQR372"/>
    <mergeCell ref="IQS372:IQZ372"/>
    <mergeCell ref="IRA372:IRH372"/>
    <mergeCell ref="ILU372:IMB372"/>
    <mergeCell ref="IMC372:IMJ372"/>
    <mergeCell ref="IMK372:IMR372"/>
    <mergeCell ref="IMS372:IMZ372"/>
    <mergeCell ref="INA372:INH372"/>
    <mergeCell ref="INI372:INP372"/>
    <mergeCell ref="INQ372:INX372"/>
    <mergeCell ref="INY372:IOF372"/>
    <mergeCell ref="IOG372:ION372"/>
    <mergeCell ref="IJA372:IJH372"/>
    <mergeCell ref="IJI372:IJP372"/>
    <mergeCell ref="IJQ372:IJX372"/>
    <mergeCell ref="IJY372:IKF372"/>
    <mergeCell ref="IKG372:IKN372"/>
    <mergeCell ref="IKO372:IKV372"/>
    <mergeCell ref="IKW372:ILD372"/>
    <mergeCell ref="ILE372:ILL372"/>
    <mergeCell ref="ILM372:ILT372"/>
    <mergeCell ref="IGG372:IGN372"/>
    <mergeCell ref="IGO372:IGV372"/>
    <mergeCell ref="IGW372:IHD372"/>
    <mergeCell ref="IHE372:IHL372"/>
    <mergeCell ref="IHM372:IHT372"/>
    <mergeCell ref="IHU372:IIB372"/>
    <mergeCell ref="IIC372:IIJ372"/>
    <mergeCell ref="IIK372:IIR372"/>
    <mergeCell ref="IIS372:IIZ372"/>
    <mergeCell ref="IDM372:IDT372"/>
    <mergeCell ref="IDU372:IEB372"/>
    <mergeCell ref="IEC372:IEJ372"/>
    <mergeCell ref="IEK372:IER372"/>
    <mergeCell ref="IES372:IEZ372"/>
    <mergeCell ref="IFA372:IFH372"/>
    <mergeCell ref="IFI372:IFP372"/>
    <mergeCell ref="IFQ372:IFX372"/>
    <mergeCell ref="IFY372:IGF372"/>
    <mergeCell ref="IAS372:IAZ372"/>
    <mergeCell ref="IBA372:IBH372"/>
    <mergeCell ref="IBI372:IBP372"/>
    <mergeCell ref="IBQ372:IBX372"/>
    <mergeCell ref="IBY372:ICF372"/>
    <mergeCell ref="ICG372:ICN372"/>
    <mergeCell ref="ICO372:ICV372"/>
    <mergeCell ref="ICW372:IDD372"/>
    <mergeCell ref="IDE372:IDL372"/>
    <mergeCell ref="HXY372:HYF372"/>
    <mergeCell ref="HYG372:HYN372"/>
    <mergeCell ref="HYO372:HYV372"/>
    <mergeCell ref="HYW372:HZD372"/>
    <mergeCell ref="HZE372:HZL372"/>
    <mergeCell ref="HZM372:HZT372"/>
    <mergeCell ref="HZU372:IAB372"/>
    <mergeCell ref="IAC372:IAJ372"/>
    <mergeCell ref="IAK372:IAR372"/>
    <mergeCell ref="HVE372:HVL372"/>
    <mergeCell ref="HVM372:HVT372"/>
    <mergeCell ref="HVU372:HWB372"/>
    <mergeCell ref="HWC372:HWJ372"/>
    <mergeCell ref="HWK372:HWR372"/>
    <mergeCell ref="HWS372:HWZ372"/>
    <mergeCell ref="HXA372:HXH372"/>
    <mergeCell ref="HXI372:HXP372"/>
    <mergeCell ref="HXQ372:HXX372"/>
    <mergeCell ref="HSK372:HSR372"/>
    <mergeCell ref="HSS372:HSZ372"/>
    <mergeCell ref="HTA372:HTH372"/>
    <mergeCell ref="HTI372:HTP372"/>
    <mergeCell ref="HTQ372:HTX372"/>
    <mergeCell ref="HTY372:HUF372"/>
    <mergeCell ref="HUG372:HUN372"/>
    <mergeCell ref="HUO372:HUV372"/>
    <mergeCell ref="HUW372:HVD372"/>
    <mergeCell ref="HPQ372:HPX372"/>
    <mergeCell ref="HPY372:HQF372"/>
    <mergeCell ref="HQG372:HQN372"/>
    <mergeCell ref="HQO372:HQV372"/>
    <mergeCell ref="HQW372:HRD372"/>
    <mergeCell ref="HRE372:HRL372"/>
    <mergeCell ref="HRM372:HRT372"/>
    <mergeCell ref="HRU372:HSB372"/>
    <mergeCell ref="HSC372:HSJ372"/>
    <mergeCell ref="HMW372:HND372"/>
    <mergeCell ref="HNE372:HNL372"/>
    <mergeCell ref="HNM372:HNT372"/>
    <mergeCell ref="HNU372:HOB372"/>
    <mergeCell ref="HOC372:HOJ372"/>
    <mergeCell ref="HOK372:HOR372"/>
    <mergeCell ref="HOS372:HOZ372"/>
    <mergeCell ref="HPA372:HPH372"/>
    <mergeCell ref="HPI372:HPP372"/>
    <mergeCell ref="HKC372:HKJ372"/>
    <mergeCell ref="HKK372:HKR372"/>
    <mergeCell ref="HKS372:HKZ372"/>
    <mergeCell ref="HLA372:HLH372"/>
    <mergeCell ref="HLI372:HLP372"/>
    <mergeCell ref="HLQ372:HLX372"/>
    <mergeCell ref="HLY372:HMF372"/>
    <mergeCell ref="HMG372:HMN372"/>
    <mergeCell ref="HMO372:HMV372"/>
    <mergeCell ref="HHI372:HHP372"/>
    <mergeCell ref="HHQ372:HHX372"/>
    <mergeCell ref="HHY372:HIF372"/>
    <mergeCell ref="HIG372:HIN372"/>
    <mergeCell ref="HIO372:HIV372"/>
    <mergeCell ref="HIW372:HJD372"/>
    <mergeCell ref="HJE372:HJL372"/>
    <mergeCell ref="HJM372:HJT372"/>
    <mergeCell ref="HJU372:HKB372"/>
    <mergeCell ref="HEO372:HEV372"/>
    <mergeCell ref="HEW372:HFD372"/>
    <mergeCell ref="HFE372:HFL372"/>
    <mergeCell ref="HFM372:HFT372"/>
    <mergeCell ref="HFU372:HGB372"/>
    <mergeCell ref="HGC372:HGJ372"/>
    <mergeCell ref="HGK372:HGR372"/>
    <mergeCell ref="HGS372:HGZ372"/>
    <mergeCell ref="HHA372:HHH372"/>
    <mergeCell ref="HBU372:HCB372"/>
    <mergeCell ref="HCC372:HCJ372"/>
    <mergeCell ref="HCK372:HCR372"/>
    <mergeCell ref="HCS372:HCZ372"/>
    <mergeCell ref="HDA372:HDH372"/>
    <mergeCell ref="HDI372:HDP372"/>
    <mergeCell ref="HDQ372:HDX372"/>
    <mergeCell ref="HDY372:HEF372"/>
    <mergeCell ref="HEG372:HEN372"/>
    <mergeCell ref="GZA372:GZH372"/>
    <mergeCell ref="GZI372:GZP372"/>
    <mergeCell ref="GZQ372:GZX372"/>
    <mergeCell ref="GZY372:HAF372"/>
    <mergeCell ref="HAG372:HAN372"/>
    <mergeCell ref="HAO372:HAV372"/>
    <mergeCell ref="HAW372:HBD372"/>
    <mergeCell ref="HBE372:HBL372"/>
    <mergeCell ref="HBM372:HBT372"/>
    <mergeCell ref="GWG372:GWN372"/>
    <mergeCell ref="GWO372:GWV372"/>
    <mergeCell ref="GWW372:GXD372"/>
    <mergeCell ref="GXE372:GXL372"/>
    <mergeCell ref="GXM372:GXT372"/>
    <mergeCell ref="GXU372:GYB372"/>
    <mergeCell ref="GYC372:GYJ372"/>
    <mergeCell ref="GYK372:GYR372"/>
    <mergeCell ref="GYS372:GYZ372"/>
    <mergeCell ref="GTM372:GTT372"/>
    <mergeCell ref="GTU372:GUB372"/>
    <mergeCell ref="GUC372:GUJ372"/>
    <mergeCell ref="GUK372:GUR372"/>
    <mergeCell ref="GUS372:GUZ372"/>
    <mergeCell ref="GVA372:GVH372"/>
    <mergeCell ref="GVI372:GVP372"/>
    <mergeCell ref="GVQ372:GVX372"/>
    <mergeCell ref="GVY372:GWF372"/>
    <mergeCell ref="GQS372:GQZ372"/>
    <mergeCell ref="GRA372:GRH372"/>
    <mergeCell ref="GRI372:GRP372"/>
    <mergeCell ref="GRQ372:GRX372"/>
    <mergeCell ref="GRY372:GSF372"/>
    <mergeCell ref="GSG372:GSN372"/>
    <mergeCell ref="GSO372:GSV372"/>
    <mergeCell ref="GSW372:GTD372"/>
    <mergeCell ref="GTE372:GTL372"/>
    <mergeCell ref="GNY372:GOF372"/>
    <mergeCell ref="GOG372:GON372"/>
    <mergeCell ref="GOO372:GOV372"/>
    <mergeCell ref="GOW372:GPD372"/>
    <mergeCell ref="GPE372:GPL372"/>
    <mergeCell ref="GPM372:GPT372"/>
    <mergeCell ref="GPU372:GQB372"/>
    <mergeCell ref="GQC372:GQJ372"/>
    <mergeCell ref="GQK372:GQR372"/>
    <mergeCell ref="GLE372:GLL372"/>
    <mergeCell ref="GLM372:GLT372"/>
    <mergeCell ref="GLU372:GMB372"/>
    <mergeCell ref="GMC372:GMJ372"/>
    <mergeCell ref="GMK372:GMR372"/>
    <mergeCell ref="GMS372:GMZ372"/>
    <mergeCell ref="GNA372:GNH372"/>
    <mergeCell ref="GNI372:GNP372"/>
    <mergeCell ref="GNQ372:GNX372"/>
    <mergeCell ref="GIK372:GIR372"/>
    <mergeCell ref="GIS372:GIZ372"/>
    <mergeCell ref="GJA372:GJH372"/>
    <mergeCell ref="GJI372:GJP372"/>
    <mergeCell ref="GJQ372:GJX372"/>
    <mergeCell ref="GJY372:GKF372"/>
    <mergeCell ref="GKG372:GKN372"/>
    <mergeCell ref="GKO372:GKV372"/>
    <mergeCell ref="GKW372:GLD372"/>
    <mergeCell ref="GFQ372:GFX372"/>
    <mergeCell ref="GFY372:GGF372"/>
    <mergeCell ref="GGG372:GGN372"/>
    <mergeCell ref="GGO372:GGV372"/>
    <mergeCell ref="GGW372:GHD372"/>
    <mergeCell ref="GHE372:GHL372"/>
    <mergeCell ref="GHM372:GHT372"/>
    <mergeCell ref="GHU372:GIB372"/>
    <mergeCell ref="GIC372:GIJ372"/>
    <mergeCell ref="GCW372:GDD372"/>
    <mergeCell ref="GDE372:GDL372"/>
    <mergeCell ref="GDM372:GDT372"/>
    <mergeCell ref="GDU372:GEB372"/>
    <mergeCell ref="GEC372:GEJ372"/>
    <mergeCell ref="GEK372:GER372"/>
    <mergeCell ref="GES372:GEZ372"/>
    <mergeCell ref="GFA372:GFH372"/>
    <mergeCell ref="GFI372:GFP372"/>
    <mergeCell ref="GAC372:GAJ372"/>
    <mergeCell ref="GAK372:GAR372"/>
    <mergeCell ref="GAS372:GAZ372"/>
    <mergeCell ref="GBA372:GBH372"/>
    <mergeCell ref="GBI372:GBP372"/>
    <mergeCell ref="GBQ372:GBX372"/>
    <mergeCell ref="GBY372:GCF372"/>
    <mergeCell ref="GCG372:GCN372"/>
    <mergeCell ref="GCO372:GCV372"/>
    <mergeCell ref="FXI372:FXP372"/>
    <mergeCell ref="FXQ372:FXX372"/>
    <mergeCell ref="FXY372:FYF372"/>
    <mergeCell ref="FYG372:FYN372"/>
    <mergeCell ref="FYO372:FYV372"/>
    <mergeCell ref="FYW372:FZD372"/>
    <mergeCell ref="FZE372:FZL372"/>
    <mergeCell ref="FZM372:FZT372"/>
    <mergeCell ref="FZU372:GAB372"/>
    <mergeCell ref="FUO372:FUV372"/>
    <mergeCell ref="FUW372:FVD372"/>
    <mergeCell ref="FVE372:FVL372"/>
    <mergeCell ref="FVM372:FVT372"/>
    <mergeCell ref="FVU372:FWB372"/>
    <mergeCell ref="FWC372:FWJ372"/>
    <mergeCell ref="FWK372:FWR372"/>
    <mergeCell ref="FWS372:FWZ372"/>
    <mergeCell ref="FXA372:FXH372"/>
    <mergeCell ref="FRU372:FSB372"/>
    <mergeCell ref="FSC372:FSJ372"/>
    <mergeCell ref="FSK372:FSR372"/>
    <mergeCell ref="FSS372:FSZ372"/>
    <mergeCell ref="FTA372:FTH372"/>
    <mergeCell ref="FTI372:FTP372"/>
    <mergeCell ref="FTQ372:FTX372"/>
    <mergeCell ref="FTY372:FUF372"/>
    <mergeCell ref="FUG372:FUN372"/>
    <mergeCell ref="FPA372:FPH372"/>
    <mergeCell ref="FPI372:FPP372"/>
    <mergeCell ref="FPQ372:FPX372"/>
    <mergeCell ref="FPY372:FQF372"/>
    <mergeCell ref="FQG372:FQN372"/>
    <mergeCell ref="FQO372:FQV372"/>
    <mergeCell ref="FQW372:FRD372"/>
    <mergeCell ref="FRE372:FRL372"/>
    <mergeCell ref="FRM372:FRT372"/>
    <mergeCell ref="FMG372:FMN372"/>
    <mergeCell ref="FMO372:FMV372"/>
    <mergeCell ref="FMW372:FND372"/>
    <mergeCell ref="FNE372:FNL372"/>
    <mergeCell ref="FNM372:FNT372"/>
    <mergeCell ref="FNU372:FOB372"/>
    <mergeCell ref="FOC372:FOJ372"/>
    <mergeCell ref="FOK372:FOR372"/>
    <mergeCell ref="FOS372:FOZ372"/>
    <mergeCell ref="FJM372:FJT372"/>
    <mergeCell ref="FJU372:FKB372"/>
    <mergeCell ref="FKC372:FKJ372"/>
    <mergeCell ref="FKK372:FKR372"/>
    <mergeCell ref="FKS372:FKZ372"/>
    <mergeCell ref="FLA372:FLH372"/>
    <mergeCell ref="FLI372:FLP372"/>
    <mergeCell ref="FLQ372:FLX372"/>
    <mergeCell ref="FLY372:FMF372"/>
    <mergeCell ref="FGS372:FGZ372"/>
    <mergeCell ref="FHA372:FHH372"/>
    <mergeCell ref="FHI372:FHP372"/>
    <mergeCell ref="FHQ372:FHX372"/>
    <mergeCell ref="FHY372:FIF372"/>
    <mergeCell ref="FIG372:FIN372"/>
    <mergeCell ref="FIO372:FIV372"/>
    <mergeCell ref="FIW372:FJD372"/>
    <mergeCell ref="FJE372:FJL372"/>
    <mergeCell ref="FDY372:FEF372"/>
    <mergeCell ref="FEG372:FEN372"/>
    <mergeCell ref="FEO372:FEV372"/>
    <mergeCell ref="FEW372:FFD372"/>
    <mergeCell ref="FFE372:FFL372"/>
    <mergeCell ref="FFM372:FFT372"/>
    <mergeCell ref="FFU372:FGB372"/>
    <mergeCell ref="FGC372:FGJ372"/>
    <mergeCell ref="FGK372:FGR372"/>
    <mergeCell ref="FBE372:FBL372"/>
    <mergeCell ref="FBM372:FBT372"/>
    <mergeCell ref="FBU372:FCB372"/>
    <mergeCell ref="FCC372:FCJ372"/>
    <mergeCell ref="FCK372:FCR372"/>
    <mergeCell ref="FCS372:FCZ372"/>
    <mergeCell ref="FDA372:FDH372"/>
    <mergeCell ref="FDI372:FDP372"/>
    <mergeCell ref="FDQ372:FDX372"/>
    <mergeCell ref="EYK372:EYR372"/>
    <mergeCell ref="EYS372:EYZ372"/>
    <mergeCell ref="EZA372:EZH372"/>
    <mergeCell ref="EZI372:EZP372"/>
    <mergeCell ref="EZQ372:EZX372"/>
    <mergeCell ref="EZY372:FAF372"/>
    <mergeCell ref="FAG372:FAN372"/>
    <mergeCell ref="FAO372:FAV372"/>
    <mergeCell ref="FAW372:FBD372"/>
    <mergeCell ref="EVQ372:EVX372"/>
    <mergeCell ref="EVY372:EWF372"/>
    <mergeCell ref="EWG372:EWN372"/>
    <mergeCell ref="EWO372:EWV372"/>
    <mergeCell ref="EWW372:EXD372"/>
    <mergeCell ref="EXE372:EXL372"/>
    <mergeCell ref="EXM372:EXT372"/>
    <mergeCell ref="EXU372:EYB372"/>
    <mergeCell ref="EYC372:EYJ372"/>
    <mergeCell ref="ESW372:ETD372"/>
    <mergeCell ref="ETE372:ETL372"/>
    <mergeCell ref="ETM372:ETT372"/>
    <mergeCell ref="ETU372:EUB372"/>
    <mergeCell ref="EUC372:EUJ372"/>
    <mergeCell ref="EUK372:EUR372"/>
    <mergeCell ref="EUS372:EUZ372"/>
    <mergeCell ref="EVA372:EVH372"/>
    <mergeCell ref="EVI372:EVP372"/>
    <mergeCell ref="EQC372:EQJ372"/>
    <mergeCell ref="EQK372:EQR372"/>
    <mergeCell ref="EQS372:EQZ372"/>
    <mergeCell ref="ERA372:ERH372"/>
    <mergeCell ref="ERI372:ERP372"/>
    <mergeCell ref="ERQ372:ERX372"/>
    <mergeCell ref="ERY372:ESF372"/>
    <mergeCell ref="ESG372:ESN372"/>
    <mergeCell ref="ESO372:ESV372"/>
    <mergeCell ref="ENI372:ENP372"/>
    <mergeCell ref="ENQ372:ENX372"/>
    <mergeCell ref="ENY372:EOF372"/>
    <mergeCell ref="EOG372:EON372"/>
    <mergeCell ref="EOO372:EOV372"/>
    <mergeCell ref="EOW372:EPD372"/>
    <mergeCell ref="EPE372:EPL372"/>
    <mergeCell ref="EPM372:EPT372"/>
    <mergeCell ref="EPU372:EQB372"/>
    <mergeCell ref="EKO372:EKV372"/>
    <mergeCell ref="EKW372:ELD372"/>
    <mergeCell ref="ELE372:ELL372"/>
    <mergeCell ref="ELM372:ELT372"/>
    <mergeCell ref="ELU372:EMB372"/>
    <mergeCell ref="EMC372:EMJ372"/>
    <mergeCell ref="EMK372:EMR372"/>
    <mergeCell ref="EMS372:EMZ372"/>
    <mergeCell ref="ENA372:ENH372"/>
    <mergeCell ref="EHU372:EIB372"/>
    <mergeCell ref="EIC372:EIJ372"/>
    <mergeCell ref="EIK372:EIR372"/>
    <mergeCell ref="EIS372:EIZ372"/>
    <mergeCell ref="EJA372:EJH372"/>
    <mergeCell ref="EJI372:EJP372"/>
    <mergeCell ref="EJQ372:EJX372"/>
    <mergeCell ref="EJY372:EKF372"/>
    <mergeCell ref="EKG372:EKN372"/>
    <mergeCell ref="EFA372:EFH372"/>
    <mergeCell ref="EFI372:EFP372"/>
    <mergeCell ref="EFQ372:EFX372"/>
    <mergeCell ref="EFY372:EGF372"/>
    <mergeCell ref="EGG372:EGN372"/>
    <mergeCell ref="EGO372:EGV372"/>
    <mergeCell ref="EGW372:EHD372"/>
    <mergeCell ref="EHE372:EHL372"/>
    <mergeCell ref="EHM372:EHT372"/>
    <mergeCell ref="ECG372:ECN372"/>
    <mergeCell ref="ECO372:ECV372"/>
    <mergeCell ref="ECW372:EDD372"/>
    <mergeCell ref="EDE372:EDL372"/>
    <mergeCell ref="EDM372:EDT372"/>
    <mergeCell ref="EDU372:EEB372"/>
    <mergeCell ref="EEC372:EEJ372"/>
    <mergeCell ref="EEK372:EER372"/>
    <mergeCell ref="EES372:EEZ372"/>
    <mergeCell ref="DZM372:DZT372"/>
    <mergeCell ref="DZU372:EAB372"/>
    <mergeCell ref="EAC372:EAJ372"/>
    <mergeCell ref="EAK372:EAR372"/>
    <mergeCell ref="EAS372:EAZ372"/>
    <mergeCell ref="EBA372:EBH372"/>
    <mergeCell ref="EBI372:EBP372"/>
    <mergeCell ref="EBQ372:EBX372"/>
    <mergeCell ref="EBY372:ECF372"/>
    <mergeCell ref="DWS372:DWZ372"/>
    <mergeCell ref="DXA372:DXH372"/>
    <mergeCell ref="DXI372:DXP372"/>
    <mergeCell ref="DXQ372:DXX372"/>
    <mergeCell ref="DXY372:DYF372"/>
    <mergeCell ref="DYG372:DYN372"/>
    <mergeCell ref="DYO372:DYV372"/>
    <mergeCell ref="DYW372:DZD372"/>
    <mergeCell ref="DZE372:DZL372"/>
    <mergeCell ref="DTY372:DUF372"/>
    <mergeCell ref="DUG372:DUN372"/>
    <mergeCell ref="DUO372:DUV372"/>
    <mergeCell ref="DUW372:DVD372"/>
    <mergeCell ref="DVE372:DVL372"/>
    <mergeCell ref="DVM372:DVT372"/>
    <mergeCell ref="DVU372:DWB372"/>
    <mergeCell ref="DWC372:DWJ372"/>
    <mergeCell ref="DWK372:DWR372"/>
    <mergeCell ref="DRE372:DRL372"/>
    <mergeCell ref="DRM372:DRT372"/>
    <mergeCell ref="DRU372:DSB372"/>
    <mergeCell ref="DSC372:DSJ372"/>
    <mergeCell ref="DSK372:DSR372"/>
    <mergeCell ref="DSS372:DSZ372"/>
    <mergeCell ref="DTA372:DTH372"/>
    <mergeCell ref="DTI372:DTP372"/>
    <mergeCell ref="DTQ372:DTX372"/>
    <mergeCell ref="DOK372:DOR372"/>
    <mergeCell ref="DOS372:DOZ372"/>
    <mergeCell ref="DPA372:DPH372"/>
    <mergeCell ref="DPI372:DPP372"/>
    <mergeCell ref="DPQ372:DPX372"/>
    <mergeCell ref="DPY372:DQF372"/>
    <mergeCell ref="DQG372:DQN372"/>
    <mergeCell ref="DQO372:DQV372"/>
    <mergeCell ref="DQW372:DRD372"/>
    <mergeCell ref="DLQ372:DLX372"/>
    <mergeCell ref="DLY372:DMF372"/>
    <mergeCell ref="DMG372:DMN372"/>
    <mergeCell ref="DMO372:DMV372"/>
    <mergeCell ref="DMW372:DND372"/>
    <mergeCell ref="DNE372:DNL372"/>
    <mergeCell ref="DNM372:DNT372"/>
    <mergeCell ref="DNU372:DOB372"/>
    <mergeCell ref="DOC372:DOJ372"/>
    <mergeCell ref="DIW372:DJD372"/>
    <mergeCell ref="DJE372:DJL372"/>
    <mergeCell ref="DJM372:DJT372"/>
    <mergeCell ref="DJU372:DKB372"/>
    <mergeCell ref="DKC372:DKJ372"/>
    <mergeCell ref="DKK372:DKR372"/>
    <mergeCell ref="DKS372:DKZ372"/>
    <mergeCell ref="DLA372:DLH372"/>
    <mergeCell ref="DLI372:DLP372"/>
    <mergeCell ref="DGC372:DGJ372"/>
    <mergeCell ref="DGK372:DGR372"/>
    <mergeCell ref="DGS372:DGZ372"/>
    <mergeCell ref="DHA372:DHH372"/>
    <mergeCell ref="DHI372:DHP372"/>
    <mergeCell ref="DHQ372:DHX372"/>
    <mergeCell ref="DHY372:DIF372"/>
    <mergeCell ref="DIG372:DIN372"/>
    <mergeCell ref="DIO372:DIV372"/>
    <mergeCell ref="DDI372:DDP372"/>
    <mergeCell ref="DDQ372:DDX372"/>
    <mergeCell ref="DDY372:DEF372"/>
    <mergeCell ref="DEG372:DEN372"/>
    <mergeCell ref="DEO372:DEV372"/>
    <mergeCell ref="DEW372:DFD372"/>
    <mergeCell ref="DFE372:DFL372"/>
    <mergeCell ref="DFM372:DFT372"/>
    <mergeCell ref="DFU372:DGB372"/>
    <mergeCell ref="DAO372:DAV372"/>
    <mergeCell ref="DAW372:DBD372"/>
    <mergeCell ref="DBE372:DBL372"/>
    <mergeCell ref="DBM372:DBT372"/>
    <mergeCell ref="DBU372:DCB372"/>
    <mergeCell ref="DCC372:DCJ372"/>
    <mergeCell ref="DCK372:DCR372"/>
    <mergeCell ref="DCS372:DCZ372"/>
    <mergeCell ref="DDA372:DDH372"/>
    <mergeCell ref="CXU372:CYB372"/>
    <mergeCell ref="CYC372:CYJ372"/>
    <mergeCell ref="CYK372:CYR372"/>
    <mergeCell ref="CYS372:CYZ372"/>
    <mergeCell ref="CZA372:CZH372"/>
    <mergeCell ref="CZI372:CZP372"/>
    <mergeCell ref="CZQ372:CZX372"/>
    <mergeCell ref="CZY372:DAF372"/>
    <mergeCell ref="DAG372:DAN372"/>
    <mergeCell ref="CVA372:CVH372"/>
    <mergeCell ref="CVI372:CVP372"/>
    <mergeCell ref="CVQ372:CVX372"/>
    <mergeCell ref="CVY372:CWF372"/>
    <mergeCell ref="CWG372:CWN372"/>
    <mergeCell ref="CWO372:CWV372"/>
    <mergeCell ref="CWW372:CXD372"/>
    <mergeCell ref="CXE372:CXL372"/>
    <mergeCell ref="CXM372:CXT372"/>
    <mergeCell ref="CSG372:CSN372"/>
    <mergeCell ref="CSO372:CSV372"/>
    <mergeCell ref="CSW372:CTD372"/>
    <mergeCell ref="CTE372:CTL372"/>
    <mergeCell ref="CTM372:CTT372"/>
    <mergeCell ref="CTU372:CUB372"/>
    <mergeCell ref="CUC372:CUJ372"/>
    <mergeCell ref="CUK372:CUR372"/>
    <mergeCell ref="CUS372:CUZ372"/>
    <mergeCell ref="CPM372:CPT372"/>
    <mergeCell ref="CPU372:CQB372"/>
    <mergeCell ref="CQC372:CQJ372"/>
    <mergeCell ref="CQK372:CQR372"/>
    <mergeCell ref="CQS372:CQZ372"/>
    <mergeCell ref="CRA372:CRH372"/>
    <mergeCell ref="CRI372:CRP372"/>
    <mergeCell ref="CRQ372:CRX372"/>
    <mergeCell ref="CRY372:CSF372"/>
    <mergeCell ref="CMS372:CMZ372"/>
    <mergeCell ref="CNA372:CNH372"/>
    <mergeCell ref="CNI372:CNP372"/>
    <mergeCell ref="CNQ372:CNX372"/>
    <mergeCell ref="CNY372:COF372"/>
    <mergeCell ref="COG372:CON372"/>
    <mergeCell ref="COO372:COV372"/>
    <mergeCell ref="COW372:CPD372"/>
    <mergeCell ref="CPE372:CPL372"/>
    <mergeCell ref="CJY372:CKF372"/>
    <mergeCell ref="CKG372:CKN372"/>
    <mergeCell ref="CKO372:CKV372"/>
    <mergeCell ref="CKW372:CLD372"/>
    <mergeCell ref="CLE372:CLL372"/>
    <mergeCell ref="CLM372:CLT372"/>
    <mergeCell ref="CLU372:CMB372"/>
    <mergeCell ref="CMC372:CMJ372"/>
    <mergeCell ref="CMK372:CMR372"/>
    <mergeCell ref="CHE372:CHL372"/>
    <mergeCell ref="CHM372:CHT372"/>
    <mergeCell ref="CHU372:CIB372"/>
    <mergeCell ref="CIC372:CIJ372"/>
    <mergeCell ref="CIK372:CIR372"/>
    <mergeCell ref="CIS372:CIZ372"/>
    <mergeCell ref="CJA372:CJH372"/>
    <mergeCell ref="CJI372:CJP372"/>
    <mergeCell ref="CJQ372:CJX372"/>
    <mergeCell ref="CEK372:CER372"/>
    <mergeCell ref="CES372:CEZ372"/>
    <mergeCell ref="CFA372:CFH372"/>
    <mergeCell ref="CFI372:CFP372"/>
    <mergeCell ref="CFQ372:CFX372"/>
    <mergeCell ref="CFY372:CGF372"/>
    <mergeCell ref="CGG372:CGN372"/>
    <mergeCell ref="CGO372:CGV372"/>
    <mergeCell ref="CGW372:CHD372"/>
    <mergeCell ref="CBQ372:CBX372"/>
    <mergeCell ref="CBY372:CCF372"/>
    <mergeCell ref="CCG372:CCN372"/>
    <mergeCell ref="CCO372:CCV372"/>
    <mergeCell ref="CCW372:CDD372"/>
    <mergeCell ref="CDE372:CDL372"/>
    <mergeCell ref="CDM372:CDT372"/>
    <mergeCell ref="CDU372:CEB372"/>
    <mergeCell ref="CEC372:CEJ372"/>
    <mergeCell ref="BYW372:BZD372"/>
    <mergeCell ref="BZE372:BZL372"/>
    <mergeCell ref="BZM372:BZT372"/>
    <mergeCell ref="BZU372:CAB372"/>
    <mergeCell ref="CAC372:CAJ372"/>
    <mergeCell ref="CAK372:CAR372"/>
    <mergeCell ref="CAS372:CAZ372"/>
    <mergeCell ref="CBA372:CBH372"/>
    <mergeCell ref="CBI372:CBP372"/>
    <mergeCell ref="BWC372:BWJ372"/>
    <mergeCell ref="BWK372:BWR372"/>
    <mergeCell ref="BWS372:BWZ372"/>
    <mergeCell ref="BXA372:BXH372"/>
    <mergeCell ref="BXI372:BXP372"/>
    <mergeCell ref="BXQ372:BXX372"/>
    <mergeCell ref="BXY372:BYF372"/>
    <mergeCell ref="BYG372:BYN372"/>
    <mergeCell ref="BYO372:BYV372"/>
    <mergeCell ref="BTI372:BTP372"/>
    <mergeCell ref="BTQ372:BTX372"/>
    <mergeCell ref="BTY372:BUF372"/>
    <mergeCell ref="BUG372:BUN372"/>
    <mergeCell ref="BUO372:BUV372"/>
    <mergeCell ref="BUW372:BVD372"/>
    <mergeCell ref="BVE372:BVL372"/>
    <mergeCell ref="BVM372:BVT372"/>
    <mergeCell ref="BVU372:BWB372"/>
    <mergeCell ref="BQO372:BQV372"/>
    <mergeCell ref="BQW372:BRD372"/>
    <mergeCell ref="BRE372:BRL372"/>
    <mergeCell ref="BRM372:BRT372"/>
    <mergeCell ref="BRU372:BSB372"/>
    <mergeCell ref="BSC372:BSJ372"/>
    <mergeCell ref="BSK372:BSR372"/>
    <mergeCell ref="BSS372:BSZ372"/>
    <mergeCell ref="BTA372:BTH372"/>
    <mergeCell ref="BNU372:BOB372"/>
    <mergeCell ref="BOC372:BOJ372"/>
    <mergeCell ref="BOK372:BOR372"/>
    <mergeCell ref="BOS372:BOZ372"/>
    <mergeCell ref="BPA372:BPH372"/>
    <mergeCell ref="BPI372:BPP372"/>
    <mergeCell ref="BPQ372:BPX372"/>
    <mergeCell ref="BPY372:BQF372"/>
    <mergeCell ref="BQG372:BQN372"/>
    <mergeCell ref="BLA372:BLH372"/>
    <mergeCell ref="BLI372:BLP372"/>
    <mergeCell ref="BLQ372:BLX372"/>
    <mergeCell ref="BLY372:BMF372"/>
    <mergeCell ref="BMG372:BMN372"/>
    <mergeCell ref="BMO372:BMV372"/>
    <mergeCell ref="BMW372:BND372"/>
    <mergeCell ref="BNE372:BNL372"/>
    <mergeCell ref="BNM372:BNT372"/>
    <mergeCell ref="BIG372:BIN372"/>
    <mergeCell ref="BIO372:BIV372"/>
    <mergeCell ref="BIW372:BJD372"/>
    <mergeCell ref="BJE372:BJL372"/>
    <mergeCell ref="BJM372:BJT372"/>
    <mergeCell ref="BJU372:BKB372"/>
    <mergeCell ref="BKC372:BKJ372"/>
    <mergeCell ref="BKK372:BKR372"/>
    <mergeCell ref="BKS372:BKZ372"/>
    <mergeCell ref="BFM372:BFT372"/>
    <mergeCell ref="BFU372:BGB372"/>
    <mergeCell ref="BGC372:BGJ372"/>
    <mergeCell ref="BGK372:BGR372"/>
    <mergeCell ref="BGS372:BGZ372"/>
    <mergeCell ref="BHA372:BHH372"/>
    <mergeCell ref="BHI372:BHP372"/>
    <mergeCell ref="BHQ372:BHX372"/>
    <mergeCell ref="BHY372:BIF372"/>
    <mergeCell ref="BCS372:BCZ372"/>
    <mergeCell ref="BDA372:BDH372"/>
    <mergeCell ref="BDI372:BDP372"/>
    <mergeCell ref="BDQ372:BDX372"/>
    <mergeCell ref="BDY372:BEF372"/>
    <mergeCell ref="BEG372:BEN372"/>
    <mergeCell ref="BEO372:BEV372"/>
    <mergeCell ref="BEW372:BFD372"/>
    <mergeCell ref="BFE372:BFL372"/>
    <mergeCell ref="AZY372:BAF372"/>
    <mergeCell ref="BAG372:BAN372"/>
    <mergeCell ref="BAO372:BAV372"/>
    <mergeCell ref="BAW372:BBD372"/>
    <mergeCell ref="BBE372:BBL372"/>
    <mergeCell ref="BBM372:BBT372"/>
    <mergeCell ref="BBU372:BCB372"/>
    <mergeCell ref="BCC372:BCJ372"/>
    <mergeCell ref="BCK372:BCR372"/>
    <mergeCell ref="AXE372:AXL372"/>
    <mergeCell ref="AXM372:AXT372"/>
    <mergeCell ref="AXU372:AYB372"/>
    <mergeCell ref="AYC372:AYJ372"/>
    <mergeCell ref="AYK372:AYR372"/>
    <mergeCell ref="AYS372:AYZ372"/>
    <mergeCell ref="AZA372:AZH372"/>
    <mergeCell ref="AZI372:AZP372"/>
    <mergeCell ref="AZQ372:AZX372"/>
    <mergeCell ref="AUK372:AUR372"/>
    <mergeCell ref="AUS372:AUZ372"/>
    <mergeCell ref="AVA372:AVH372"/>
    <mergeCell ref="AVI372:AVP372"/>
    <mergeCell ref="AVQ372:AVX372"/>
    <mergeCell ref="AVY372:AWF372"/>
    <mergeCell ref="AWG372:AWN372"/>
    <mergeCell ref="AWO372:AWV372"/>
    <mergeCell ref="AWW372:AXD372"/>
    <mergeCell ref="ARQ372:ARX372"/>
    <mergeCell ref="ARY372:ASF372"/>
    <mergeCell ref="ASG372:ASN372"/>
    <mergeCell ref="ASO372:ASV372"/>
    <mergeCell ref="ASW372:ATD372"/>
    <mergeCell ref="ATE372:ATL372"/>
    <mergeCell ref="ATM372:ATT372"/>
    <mergeCell ref="ATU372:AUB372"/>
    <mergeCell ref="AUC372:AUJ372"/>
    <mergeCell ref="AOW372:APD372"/>
    <mergeCell ref="APE372:APL372"/>
    <mergeCell ref="APM372:APT372"/>
    <mergeCell ref="APU372:AQB372"/>
    <mergeCell ref="AQC372:AQJ372"/>
    <mergeCell ref="AQK372:AQR372"/>
    <mergeCell ref="AQS372:AQZ372"/>
    <mergeCell ref="ARA372:ARH372"/>
    <mergeCell ref="ARI372:ARP372"/>
    <mergeCell ref="AMC372:AMJ372"/>
    <mergeCell ref="AMK372:AMR372"/>
    <mergeCell ref="AMS372:AMZ372"/>
    <mergeCell ref="ANA372:ANH372"/>
    <mergeCell ref="ANI372:ANP372"/>
    <mergeCell ref="ANQ372:ANX372"/>
    <mergeCell ref="ANY372:AOF372"/>
    <mergeCell ref="AOG372:AON372"/>
    <mergeCell ref="AOO372:AOV372"/>
    <mergeCell ref="AJI372:AJP372"/>
    <mergeCell ref="AJQ372:AJX372"/>
    <mergeCell ref="AJY372:AKF372"/>
    <mergeCell ref="AKG372:AKN372"/>
    <mergeCell ref="AKO372:AKV372"/>
    <mergeCell ref="AKW372:ALD372"/>
    <mergeCell ref="ALE372:ALL372"/>
    <mergeCell ref="ALM372:ALT372"/>
    <mergeCell ref="ALU372:AMB372"/>
    <mergeCell ref="AGO372:AGV372"/>
    <mergeCell ref="AGW372:AHD372"/>
    <mergeCell ref="AHE372:AHL372"/>
    <mergeCell ref="AHM372:AHT372"/>
    <mergeCell ref="AHU372:AIB372"/>
    <mergeCell ref="AIC372:AIJ372"/>
    <mergeCell ref="AIK372:AIR372"/>
    <mergeCell ref="AIS372:AIZ372"/>
    <mergeCell ref="AJA372:AJH372"/>
    <mergeCell ref="ADU372:AEB372"/>
    <mergeCell ref="AEC372:AEJ372"/>
    <mergeCell ref="AEK372:AER372"/>
    <mergeCell ref="AES372:AEZ372"/>
    <mergeCell ref="AFA372:AFH372"/>
    <mergeCell ref="AFI372:AFP372"/>
    <mergeCell ref="AFQ372:AFX372"/>
    <mergeCell ref="AFY372:AGF372"/>
    <mergeCell ref="AGG372:AGN372"/>
    <mergeCell ref="ABA372:ABH372"/>
    <mergeCell ref="ABI372:ABP372"/>
    <mergeCell ref="ABQ372:ABX372"/>
    <mergeCell ref="ABY372:ACF372"/>
    <mergeCell ref="ACG372:ACN372"/>
    <mergeCell ref="ACO372:ACV372"/>
    <mergeCell ref="ACW372:ADD372"/>
    <mergeCell ref="ADE372:ADL372"/>
    <mergeCell ref="ADM372:ADT372"/>
    <mergeCell ref="YG372:YN372"/>
    <mergeCell ref="YO372:YV372"/>
    <mergeCell ref="YW372:ZD372"/>
    <mergeCell ref="ZE372:ZL372"/>
    <mergeCell ref="ZM372:ZT372"/>
    <mergeCell ref="ZU372:AAB372"/>
    <mergeCell ref="AAC372:AAJ372"/>
    <mergeCell ref="AAK372:AAR372"/>
    <mergeCell ref="AAS372:AAZ372"/>
    <mergeCell ref="VM372:VT372"/>
    <mergeCell ref="VU372:WB372"/>
    <mergeCell ref="WC372:WJ372"/>
    <mergeCell ref="WK372:WR372"/>
    <mergeCell ref="WS372:WZ372"/>
    <mergeCell ref="XA372:XH372"/>
    <mergeCell ref="XI372:XP372"/>
    <mergeCell ref="XQ372:XX372"/>
    <mergeCell ref="XY372:YF372"/>
    <mergeCell ref="SS372:SZ372"/>
    <mergeCell ref="TA372:TH372"/>
    <mergeCell ref="TI372:TP372"/>
    <mergeCell ref="TQ372:TX372"/>
    <mergeCell ref="TY372:UF372"/>
    <mergeCell ref="UG372:UN372"/>
    <mergeCell ref="UO372:UV372"/>
    <mergeCell ref="UW372:VD372"/>
    <mergeCell ref="VE372:VL372"/>
    <mergeCell ref="PY372:QF372"/>
    <mergeCell ref="QG372:QN372"/>
    <mergeCell ref="QO372:QV372"/>
    <mergeCell ref="QW372:RD372"/>
    <mergeCell ref="RE372:RL372"/>
    <mergeCell ref="RM372:RT372"/>
    <mergeCell ref="RU372:SB372"/>
    <mergeCell ref="SC372:SJ372"/>
    <mergeCell ref="SK372:SR372"/>
    <mergeCell ref="NE372:NL372"/>
    <mergeCell ref="NM372:NT372"/>
    <mergeCell ref="NU372:OB372"/>
    <mergeCell ref="OC372:OJ372"/>
    <mergeCell ref="OK372:OR372"/>
    <mergeCell ref="OS372:OZ372"/>
    <mergeCell ref="PA372:PH372"/>
    <mergeCell ref="PI372:PP372"/>
    <mergeCell ref="PQ372:PX372"/>
    <mergeCell ref="KK372:KR372"/>
    <mergeCell ref="KS372:KZ372"/>
    <mergeCell ref="LA372:LH372"/>
    <mergeCell ref="LI372:LP372"/>
    <mergeCell ref="LQ372:LX372"/>
    <mergeCell ref="LY372:MF372"/>
    <mergeCell ref="MG372:MN372"/>
    <mergeCell ref="MO372:MV372"/>
    <mergeCell ref="MW372:ND372"/>
    <mergeCell ref="HQ372:HX372"/>
    <mergeCell ref="HY372:IF372"/>
    <mergeCell ref="IG372:IN372"/>
    <mergeCell ref="IO372:IV372"/>
    <mergeCell ref="IW372:JD372"/>
    <mergeCell ref="JE372:JL372"/>
    <mergeCell ref="JM372:JT372"/>
    <mergeCell ref="JU372:KB372"/>
    <mergeCell ref="KC372:KJ372"/>
    <mergeCell ref="EW372:FD372"/>
    <mergeCell ref="FE372:FL372"/>
    <mergeCell ref="FM372:FT372"/>
    <mergeCell ref="FU372:GB372"/>
    <mergeCell ref="GC372:GJ372"/>
    <mergeCell ref="GK372:GR372"/>
    <mergeCell ref="GS372:GZ372"/>
    <mergeCell ref="HA372:HH372"/>
    <mergeCell ref="HI372:HP372"/>
    <mergeCell ref="CC372:CJ372"/>
    <mergeCell ref="CK372:CR372"/>
    <mergeCell ref="CS372:CZ372"/>
    <mergeCell ref="DA372:DH372"/>
    <mergeCell ref="DI372:DP372"/>
    <mergeCell ref="DQ372:DX372"/>
    <mergeCell ref="DY372:EF372"/>
    <mergeCell ref="EG372:EN372"/>
    <mergeCell ref="EO372:EV372"/>
    <mergeCell ref="A372:H372"/>
    <mergeCell ref="Q372:X372"/>
    <mergeCell ref="Y372:AF372"/>
    <mergeCell ref="AG372:AN372"/>
    <mergeCell ref="AO372:AV372"/>
    <mergeCell ref="AW372:BD372"/>
    <mergeCell ref="BE372:BL372"/>
    <mergeCell ref="BM372:BT372"/>
    <mergeCell ref="BU372:CB372"/>
    <mergeCell ref="XDQ367:XDX367"/>
    <mergeCell ref="XDY367:XEF367"/>
    <mergeCell ref="XEG367:XEN367"/>
    <mergeCell ref="XEO367:XEV367"/>
    <mergeCell ref="XEW367:XFD367"/>
    <mergeCell ref="G368:H371"/>
    <mergeCell ref="XAW367:XBD367"/>
    <mergeCell ref="XBE367:XBL367"/>
    <mergeCell ref="XBM367:XBT367"/>
    <mergeCell ref="XBU367:XCB367"/>
    <mergeCell ref="XCC367:XCJ367"/>
    <mergeCell ref="XCK367:XCR367"/>
    <mergeCell ref="XCS367:XCZ367"/>
    <mergeCell ref="XDA367:XDH367"/>
    <mergeCell ref="XDI367:XDP367"/>
    <mergeCell ref="WYC367:WYJ367"/>
    <mergeCell ref="WYK367:WYR367"/>
    <mergeCell ref="WYS367:WYZ367"/>
    <mergeCell ref="WZA367:WZH367"/>
    <mergeCell ref="WZI367:WZP367"/>
    <mergeCell ref="WZQ367:WZX367"/>
    <mergeCell ref="WZY367:XAF367"/>
    <mergeCell ref="XAG367:XAN367"/>
    <mergeCell ref="XAO367:XAV367"/>
    <mergeCell ref="WVI367:WVP367"/>
    <mergeCell ref="WVQ367:WVX367"/>
    <mergeCell ref="WVY367:WWF367"/>
    <mergeCell ref="WWG367:WWN367"/>
    <mergeCell ref="WWO367:WWV367"/>
    <mergeCell ref="WWW367:WXD367"/>
    <mergeCell ref="WXE367:WXL367"/>
    <mergeCell ref="WXM367:WXT367"/>
    <mergeCell ref="WXU367:WYB367"/>
    <mergeCell ref="WSO367:WSV367"/>
    <mergeCell ref="WSW367:WTD367"/>
    <mergeCell ref="WTE367:WTL367"/>
    <mergeCell ref="WTM367:WTT367"/>
    <mergeCell ref="WTU367:WUB367"/>
    <mergeCell ref="WUC367:WUJ367"/>
    <mergeCell ref="WUK367:WUR367"/>
    <mergeCell ref="WUS367:WUZ367"/>
    <mergeCell ref="WVA367:WVH367"/>
    <mergeCell ref="WPU367:WQB367"/>
    <mergeCell ref="WQC367:WQJ367"/>
    <mergeCell ref="WQK367:WQR367"/>
    <mergeCell ref="WQS367:WQZ367"/>
    <mergeCell ref="WRA367:WRH367"/>
    <mergeCell ref="WRI367:WRP367"/>
    <mergeCell ref="WRQ367:WRX367"/>
    <mergeCell ref="WRY367:WSF367"/>
    <mergeCell ref="WSG367:WSN367"/>
    <mergeCell ref="WNA367:WNH367"/>
    <mergeCell ref="WNI367:WNP367"/>
    <mergeCell ref="WNQ367:WNX367"/>
    <mergeCell ref="WNY367:WOF367"/>
    <mergeCell ref="WOG367:WON367"/>
    <mergeCell ref="WOO367:WOV367"/>
    <mergeCell ref="WOW367:WPD367"/>
    <mergeCell ref="WPE367:WPL367"/>
    <mergeCell ref="WPM367:WPT367"/>
    <mergeCell ref="WKG367:WKN367"/>
    <mergeCell ref="WKO367:WKV367"/>
    <mergeCell ref="WKW367:WLD367"/>
    <mergeCell ref="WLE367:WLL367"/>
    <mergeCell ref="WLM367:WLT367"/>
    <mergeCell ref="WLU367:WMB367"/>
    <mergeCell ref="WMC367:WMJ367"/>
    <mergeCell ref="WMK367:WMR367"/>
    <mergeCell ref="WMS367:WMZ367"/>
    <mergeCell ref="WHM367:WHT367"/>
    <mergeCell ref="WHU367:WIB367"/>
    <mergeCell ref="WIC367:WIJ367"/>
    <mergeCell ref="WIK367:WIR367"/>
    <mergeCell ref="WIS367:WIZ367"/>
    <mergeCell ref="WJA367:WJH367"/>
    <mergeCell ref="WJI367:WJP367"/>
    <mergeCell ref="WJQ367:WJX367"/>
    <mergeCell ref="WJY367:WKF367"/>
    <mergeCell ref="WES367:WEZ367"/>
    <mergeCell ref="WFA367:WFH367"/>
    <mergeCell ref="WFI367:WFP367"/>
    <mergeCell ref="WFQ367:WFX367"/>
    <mergeCell ref="WFY367:WGF367"/>
    <mergeCell ref="WGG367:WGN367"/>
    <mergeCell ref="WGO367:WGV367"/>
    <mergeCell ref="WGW367:WHD367"/>
    <mergeCell ref="WHE367:WHL367"/>
    <mergeCell ref="WBY367:WCF367"/>
    <mergeCell ref="WCG367:WCN367"/>
    <mergeCell ref="WCO367:WCV367"/>
    <mergeCell ref="WCW367:WDD367"/>
    <mergeCell ref="WDE367:WDL367"/>
    <mergeCell ref="WDM367:WDT367"/>
    <mergeCell ref="WDU367:WEB367"/>
    <mergeCell ref="WEC367:WEJ367"/>
    <mergeCell ref="WEK367:WER367"/>
    <mergeCell ref="VZE367:VZL367"/>
    <mergeCell ref="VZM367:VZT367"/>
    <mergeCell ref="VZU367:WAB367"/>
    <mergeCell ref="WAC367:WAJ367"/>
    <mergeCell ref="WAK367:WAR367"/>
    <mergeCell ref="WAS367:WAZ367"/>
    <mergeCell ref="WBA367:WBH367"/>
    <mergeCell ref="WBI367:WBP367"/>
    <mergeCell ref="WBQ367:WBX367"/>
    <mergeCell ref="VWK367:VWR367"/>
    <mergeCell ref="VWS367:VWZ367"/>
    <mergeCell ref="VXA367:VXH367"/>
    <mergeCell ref="VXI367:VXP367"/>
    <mergeCell ref="VXQ367:VXX367"/>
    <mergeCell ref="VXY367:VYF367"/>
    <mergeCell ref="VYG367:VYN367"/>
    <mergeCell ref="VYO367:VYV367"/>
    <mergeCell ref="VYW367:VZD367"/>
    <mergeCell ref="VTQ367:VTX367"/>
    <mergeCell ref="VTY367:VUF367"/>
    <mergeCell ref="VUG367:VUN367"/>
    <mergeCell ref="VUO367:VUV367"/>
    <mergeCell ref="VUW367:VVD367"/>
    <mergeCell ref="VVE367:VVL367"/>
    <mergeCell ref="VVM367:VVT367"/>
    <mergeCell ref="VVU367:VWB367"/>
    <mergeCell ref="VWC367:VWJ367"/>
    <mergeCell ref="VQW367:VRD367"/>
    <mergeCell ref="VRE367:VRL367"/>
    <mergeCell ref="VRM367:VRT367"/>
    <mergeCell ref="VRU367:VSB367"/>
    <mergeCell ref="VSC367:VSJ367"/>
    <mergeCell ref="VSK367:VSR367"/>
    <mergeCell ref="VSS367:VSZ367"/>
    <mergeCell ref="VTA367:VTH367"/>
    <mergeCell ref="VTI367:VTP367"/>
    <mergeCell ref="VOC367:VOJ367"/>
    <mergeCell ref="VOK367:VOR367"/>
    <mergeCell ref="VOS367:VOZ367"/>
    <mergeCell ref="VPA367:VPH367"/>
    <mergeCell ref="VPI367:VPP367"/>
    <mergeCell ref="VPQ367:VPX367"/>
    <mergeCell ref="VPY367:VQF367"/>
    <mergeCell ref="VQG367:VQN367"/>
    <mergeCell ref="VQO367:VQV367"/>
    <mergeCell ref="VLI367:VLP367"/>
    <mergeCell ref="VLQ367:VLX367"/>
    <mergeCell ref="VLY367:VMF367"/>
    <mergeCell ref="VMG367:VMN367"/>
    <mergeCell ref="VMO367:VMV367"/>
    <mergeCell ref="VMW367:VND367"/>
    <mergeCell ref="VNE367:VNL367"/>
    <mergeCell ref="VNM367:VNT367"/>
    <mergeCell ref="VNU367:VOB367"/>
    <mergeCell ref="VIO367:VIV367"/>
    <mergeCell ref="VIW367:VJD367"/>
    <mergeCell ref="VJE367:VJL367"/>
    <mergeCell ref="VJM367:VJT367"/>
    <mergeCell ref="VJU367:VKB367"/>
    <mergeCell ref="VKC367:VKJ367"/>
    <mergeCell ref="VKK367:VKR367"/>
    <mergeCell ref="VKS367:VKZ367"/>
    <mergeCell ref="VLA367:VLH367"/>
    <mergeCell ref="VFU367:VGB367"/>
    <mergeCell ref="VGC367:VGJ367"/>
    <mergeCell ref="VGK367:VGR367"/>
    <mergeCell ref="VGS367:VGZ367"/>
    <mergeCell ref="VHA367:VHH367"/>
    <mergeCell ref="VHI367:VHP367"/>
    <mergeCell ref="VHQ367:VHX367"/>
    <mergeCell ref="VHY367:VIF367"/>
    <mergeCell ref="VIG367:VIN367"/>
    <mergeCell ref="VDA367:VDH367"/>
    <mergeCell ref="VDI367:VDP367"/>
    <mergeCell ref="VDQ367:VDX367"/>
    <mergeCell ref="VDY367:VEF367"/>
    <mergeCell ref="VEG367:VEN367"/>
    <mergeCell ref="VEO367:VEV367"/>
    <mergeCell ref="VEW367:VFD367"/>
    <mergeCell ref="VFE367:VFL367"/>
    <mergeCell ref="VFM367:VFT367"/>
    <mergeCell ref="VAG367:VAN367"/>
    <mergeCell ref="VAO367:VAV367"/>
    <mergeCell ref="VAW367:VBD367"/>
    <mergeCell ref="VBE367:VBL367"/>
    <mergeCell ref="VBM367:VBT367"/>
    <mergeCell ref="VBU367:VCB367"/>
    <mergeCell ref="VCC367:VCJ367"/>
    <mergeCell ref="VCK367:VCR367"/>
    <mergeCell ref="VCS367:VCZ367"/>
    <mergeCell ref="UXM367:UXT367"/>
    <mergeCell ref="UXU367:UYB367"/>
    <mergeCell ref="UYC367:UYJ367"/>
    <mergeCell ref="UYK367:UYR367"/>
    <mergeCell ref="UYS367:UYZ367"/>
    <mergeCell ref="UZA367:UZH367"/>
    <mergeCell ref="UZI367:UZP367"/>
    <mergeCell ref="UZQ367:UZX367"/>
    <mergeCell ref="UZY367:VAF367"/>
    <mergeCell ref="UUS367:UUZ367"/>
    <mergeCell ref="UVA367:UVH367"/>
    <mergeCell ref="UVI367:UVP367"/>
    <mergeCell ref="UVQ367:UVX367"/>
    <mergeCell ref="UVY367:UWF367"/>
    <mergeCell ref="UWG367:UWN367"/>
    <mergeCell ref="UWO367:UWV367"/>
    <mergeCell ref="UWW367:UXD367"/>
    <mergeCell ref="UXE367:UXL367"/>
    <mergeCell ref="URY367:USF367"/>
    <mergeCell ref="USG367:USN367"/>
    <mergeCell ref="USO367:USV367"/>
    <mergeCell ref="USW367:UTD367"/>
    <mergeCell ref="UTE367:UTL367"/>
    <mergeCell ref="UTM367:UTT367"/>
    <mergeCell ref="UTU367:UUB367"/>
    <mergeCell ref="UUC367:UUJ367"/>
    <mergeCell ref="UUK367:UUR367"/>
    <mergeCell ref="UPE367:UPL367"/>
    <mergeCell ref="UPM367:UPT367"/>
    <mergeCell ref="UPU367:UQB367"/>
    <mergeCell ref="UQC367:UQJ367"/>
    <mergeCell ref="UQK367:UQR367"/>
    <mergeCell ref="UQS367:UQZ367"/>
    <mergeCell ref="URA367:URH367"/>
    <mergeCell ref="URI367:URP367"/>
    <mergeCell ref="URQ367:URX367"/>
    <mergeCell ref="UMK367:UMR367"/>
    <mergeCell ref="UMS367:UMZ367"/>
    <mergeCell ref="UNA367:UNH367"/>
    <mergeCell ref="UNI367:UNP367"/>
    <mergeCell ref="UNQ367:UNX367"/>
    <mergeCell ref="UNY367:UOF367"/>
    <mergeCell ref="UOG367:UON367"/>
    <mergeCell ref="UOO367:UOV367"/>
    <mergeCell ref="UOW367:UPD367"/>
    <mergeCell ref="UJQ367:UJX367"/>
    <mergeCell ref="UJY367:UKF367"/>
    <mergeCell ref="UKG367:UKN367"/>
    <mergeCell ref="UKO367:UKV367"/>
    <mergeCell ref="UKW367:ULD367"/>
    <mergeCell ref="ULE367:ULL367"/>
    <mergeCell ref="ULM367:ULT367"/>
    <mergeCell ref="ULU367:UMB367"/>
    <mergeCell ref="UMC367:UMJ367"/>
    <mergeCell ref="UGW367:UHD367"/>
    <mergeCell ref="UHE367:UHL367"/>
    <mergeCell ref="UHM367:UHT367"/>
    <mergeCell ref="UHU367:UIB367"/>
    <mergeCell ref="UIC367:UIJ367"/>
    <mergeCell ref="UIK367:UIR367"/>
    <mergeCell ref="UIS367:UIZ367"/>
    <mergeCell ref="UJA367:UJH367"/>
    <mergeCell ref="UJI367:UJP367"/>
    <mergeCell ref="UEC367:UEJ367"/>
    <mergeCell ref="UEK367:UER367"/>
    <mergeCell ref="UES367:UEZ367"/>
    <mergeCell ref="UFA367:UFH367"/>
    <mergeCell ref="UFI367:UFP367"/>
    <mergeCell ref="UFQ367:UFX367"/>
    <mergeCell ref="UFY367:UGF367"/>
    <mergeCell ref="UGG367:UGN367"/>
    <mergeCell ref="UGO367:UGV367"/>
    <mergeCell ref="UBI367:UBP367"/>
    <mergeCell ref="UBQ367:UBX367"/>
    <mergeCell ref="UBY367:UCF367"/>
    <mergeCell ref="UCG367:UCN367"/>
    <mergeCell ref="UCO367:UCV367"/>
    <mergeCell ref="UCW367:UDD367"/>
    <mergeCell ref="UDE367:UDL367"/>
    <mergeCell ref="UDM367:UDT367"/>
    <mergeCell ref="UDU367:UEB367"/>
    <mergeCell ref="TYO367:TYV367"/>
    <mergeCell ref="TYW367:TZD367"/>
    <mergeCell ref="TZE367:TZL367"/>
    <mergeCell ref="TZM367:TZT367"/>
    <mergeCell ref="TZU367:UAB367"/>
    <mergeCell ref="UAC367:UAJ367"/>
    <mergeCell ref="UAK367:UAR367"/>
    <mergeCell ref="UAS367:UAZ367"/>
    <mergeCell ref="UBA367:UBH367"/>
    <mergeCell ref="TVU367:TWB367"/>
    <mergeCell ref="TWC367:TWJ367"/>
    <mergeCell ref="TWK367:TWR367"/>
    <mergeCell ref="TWS367:TWZ367"/>
    <mergeCell ref="TXA367:TXH367"/>
    <mergeCell ref="TXI367:TXP367"/>
    <mergeCell ref="TXQ367:TXX367"/>
    <mergeCell ref="TXY367:TYF367"/>
    <mergeCell ref="TYG367:TYN367"/>
    <mergeCell ref="TTA367:TTH367"/>
    <mergeCell ref="TTI367:TTP367"/>
    <mergeCell ref="TTQ367:TTX367"/>
    <mergeCell ref="TTY367:TUF367"/>
    <mergeCell ref="TUG367:TUN367"/>
    <mergeCell ref="TUO367:TUV367"/>
    <mergeCell ref="TUW367:TVD367"/>
    <mergeCell ref="TVE367:TVL367"/>
    <mergeCell ref="TVM367:TVT367"/>
    <mergeCell ref="TQG367:TQN367"/>
    <mergeCell ref="TQO367:TQV367"/>
    <mergeCell ref="TQW367:TRD367"/>
    <mergeCell ref="TRE367:TRL367"/>
    <mergeCell ref="TRM367:TRT367"/>
    <mergeCell ref="TRU367:TSB367"/>
    <mergeCell ref="TSC367:TSJ367"/>
    <mergeCell ref="TSK367:TSR367"/>
    <mergeCell ref="TSS367:TSZ367"/>
    <mergeCell ref="TNM367:TNT367"/>
    <mergeCell ref="TNU367:TOB367"/>
    <mergeCell ref="TOC367:TOJ367"/>
    <mergeCell ref="TOK367:TOR367"/>
    <mergeCell ref="TOS367:TOZ367"/>
    <mergeCell ref="TPA367:TPH367"/>
    <mergeCell ref="TPI367:TPP367"/>
    <mergeCell ref="TPQ367:TPX367"/>
    <mergeCell ref="TPY367:TQF367"/>
    <mergeCell ref="TKS367:TKZ367"/>
    <mergeCell ref="TLA367:TLH367"/>
    <mergeCell ref="TLI367:TLP367"/>
    <mergeCell ref="TLQ367:TLX367"/>
    <mergeCell ref="TLY367:TMF367"/>
    <mergeCell ref="TMG367:TMN367"/>
    <mergeCell ref="TMO367:TMV367"/>
    <mergeCell ref="TMW367:TND367"/>
    <mergeCell ref="TNE367:TNL367"/>
    <mergeCell ref="THY367:TIF367"/>
    <mergeCell ref="TIG367:TIN367"/>
    <mergeCell ref="TIO367:TIV367"/>
    <mergeCell ref="TIW367:TJD367"/>
    <mergeCell ref="TJE367:TJL367"/>
    <mergeCell ref="TJM367:TJT367"/>
    <mergeCell ref="TJU367:TKB367"/>
    <mergeCell ref="TKC367:TKJ367"/>
    <mergeCell ref="TKK367:TKR367"/>
    <mergeCell ref="TFE367:TFL367"/>
    <mergeCell ref="TFM367:TFT367"/>
    <mergeCell ref="TFU367:TGB367"/>
    <mergeCell ref="TGC367:TGJ367"/>
    <mergeCell ref="TGK367:TGR367"/>
    <mergeCell ref="TGS367:TGZ367"/>
    <mergeCell ref="THA367:THH367"/>
    <mergeCell ref="THI367:THP367"/>
    <mergeCell ref="THQ367:THX367"/>
    <mergeCell ref="TCK367:TCR367"/>
    <mergeCell ref="TCS367:TCZ367"/>
    <mergeCell ref="TDA367:TDH367"/>
    <mergeCell ref="TDI367:TDP367"/>
    <mergeCell ref="TDQ367:TDX367"/>
    <mergeCell ref="TDY367:TEF367"/>
    <mergeCell ref="TEG367:TEN367"/>
    <mergeCell ref="TEO367:TEV367"/>
    <mergeCell ref="TEW367:TFD367"/>
    <mergeCell ref="SZQ367:SZX367"/>
    <mergeCell ref="SZY367:TAF367"/>
    <mergeCell ref="TAG367:TAN367"/>
    <mergeCell ref="TAO367:TAV367"/>
    <mergeCell ref="TAW367:TBD367"/>
    <mergeCell ref="TBE367:TBL367"/>
    <mergeCell ref="TBM367:TBT367"/>
    <mergeCell ref="TBU367:TCB367"/>
    <mergeCell ref="TCC367:TCJ367"/>
    <mergeCell ref="SWW367:SXD367"/>
    <mergeCell ref="SXE367:SXL367"/>
    <mergeCell ref="SXM367:SXT367"/>
    <mergeCell ref="SXU367:SYB367"/>
    <mergeCell ref="SYC367:SYJ367"/>
    <mergeCell ref="SYK367:SYR367"/>
    <mergeCell ref="SYS367:SYZ367"/>
    <mergeCell ref="SZA367:SZH367"/>
    <mergeCell ref="SZI367:SZP367"/>
    <mergeCell ref="SUC367:SUJ367"/>
    <mergeCell ref="SUK367:SUR367"/>
    <mergeCell ref="SUS367:SUZ367"/>
    <mergeCell ref="SVA367:SVH367"/>
    <mergeCell ref="SVI367:SVP367"/>
    <mergeCell ref="SVQ367:SVX367"/>
    <mergeCell ref="SVY367:SWF367"/>
    <mergeCell ref="SWG367:SWN367"/>
    <mergeCell ref="SWO367:SWV367"/>
    <mergeCell ref="SRI367:SRP367"/>
    <mergeCell ref="SRQ367:SRX367"/>
    <mergeCell ref="SRY367:SSF367"/>
    <mergeCell ref="SSG367:SSN367"/>
    <mergeCell ref="SSO367:SSV367"/>
    <mergeCell ref="SSW367:STD367"/>
    <mergeCell ref="STE367:STL367"/>
    <mergeCell ref="STM367:STT367"/>
    <mergeCell ref="STU367:SUB367"/>
    <mergeCell ref="SOO367:SOV367"/>
    <mergeCell ref="SOW367:SPD367"/>
    <mergeCell ref="SPE367:SPL367"/>
    <mergeCell ref="SPM367:SPT367"/>
    <mergeCell ref="SPU367:SQB367"/>
    <mergeCell ref="SQC367:SQJ367"/>
    <mergeCell ref="SQK367:SQR367"/>
    <mergeCell ref="SQS367:SQZ367"/>
    <mergeCell ref="SRA367:SRH367"/>
    <mergeCell ref="SLU367:SMB367"/>
    <mergeCell ref="SMC367:SMJ367"/>
    <mergeCell ref="SMK367:SMR367"/>
    <mergeCell ref="SMS367:SMZ367"/>
    <mergeCell ref="SNA367:SNH367"/>
    <mergeCell ref="SNI367:SNP367"/>
    <mergeCell ref="SNQ367:SNX367"/>
    <mergeCell ref="SNY367:SOF367"/>
    <mergeCell ref="SOG367:SON367"/>
    <mergeCell ref="SJA367:SJH367"/>
    <mergeCell ref="SJI367:SJP367"/>
    <mergeCell ref="SJQ367:SJX367"/>
    <mergeCell ref="SJY367:SKF367"/>
    <mergeCell ref="SKG367:SKN367"/>
    <mergeCell ref="SKO367:SKV367"/>
    <mergeCell ref="SKW367:SLD367"/>
    <mergeCell ref="SLE367:SLL367"/>
    <mergeCell ref="SLM367:SLT367"/>
    <mergeCell ref="SGG367:SGN367"/>
    <mergeCell ref="SGO367:SGV367"/>
    <mergeCell ref="SGW367:SHD367"/>
    <mergeCell ref="SHE367:SHL367"/>
    <mergeCell ref="SHM367:SHT367"/>
    <mergeCell ref="SHU367:SIB367"/>
    <mergeCell ref="SIC367:SIJ367"/>
    <mergeCell ref="SIK367:SIR367"/>
    <mergeCell ref="SIS367:SIZ367"/>
    <mergeCell ref="SDM367:SDT367"/>
    <mergeCell ref="SDU367:SEB367"/>
    <mergeCell ref="SEC367:SEJ367"/>
    <mergeCell ref="SEK367:SER367"/>
    <mergeCell ref="SES367:SEZ367"/>
    <mergeCell ref="SFA367:SFH367"/>
    <mergeCell ref="SFI367:SFP367"/>
    <mergeCell ref="SFQ367:SFX367"/>
    <mergeCell ref="SFY367:SGF367"/>
    <mergeCell ref="SAS367:SAZ367"/>
    <mergeCell ref="SBA367:SBH367"/>
    <mergeCell ref="SBI367:SBP367"/>
    <mergeCell ref="SBQ367:SBX367"/>
    <mergeCell ref="SBY367:SCF367"/>
    <mergeCell ref="SCG367:SCN367"/>
    <mergeCell ref="SCO367:SCV367"/>
    <mergeCell ref="SCW367:SDD367"/>
    <mergeCell ref="SDE367:SDL367"/>
    <mergeCell ref="RXY367:RYF367"/>
    <mergeCell ref="RYG367:RYN367"/>
    <mergeCell ref="RYO367:RYV367"/>
    <mergeCell ref="RYW367:RZD367"/>
    <mergeCell ref="RZE367:RZL367"/>
    <mergeCell ref="RZM367:RZT367"/>
    <mergeCell ref="RZU367:SAB367"/>
    <mergeCell ref="SAC367:SAJ367"/>
    <mergeCell ref="SAK367:SAR367"/>
    <mergeCell ref="RVE367:RVL367"/>
    <mergeCell ref="RVM367:RVT367"/>
    <mergeCell ref="RVU367:RWB367"/>
    <mergeCell ref="RWC367:RWJ367"/>
    <mergeCell ref="RWK367:RWR367"/>
    <mergeCell ref="RWS367:RWZ367"/>
    <mergeCell ref="RXA367:RXH367"/>
    <mergeCell ref="RXI367:RXP367"/>
    <mergeCell ref="RXQ367:RXX367"/>
    <mergeCell ref="RSK367:RSR367"/>
    <mergeCell ref="RSS367:RSZ367"/>
    <mergeCell ref="RTA367:RTH367"/>
    <mergeCell ref="RTI367:RTP367"/>
    <mergeCell ref="RTQ367:RTX367"/>
    <mergeCell ref="RTY367:RUF367"/>
    <mergeCell ref="RUG367:RUN367"/>
    <mergeCell ref="RUO367:RUV367"/>
    <mergeCell ref="RUW367:RVD367"/>
    <mergeCell ref="RPQ367:RPX367"/>
    <mergeCell ref="RPY367:RQF367"/>
    <mergeCell ref="RQG367:RQN367"/>
    <mergeCell ref="RQO367:RQV367"/>
    <mergeCell ref="RQW367:RRD367"/>
    <mergeCell ref="RRE367:RRL367"/>
    <mergeCell ref="RRM367:RRT367"/>
    <mergeCell ref="RRU367:RSB367"/>
    <mergeCell ref="RSC367:RSJ367"/>
    <mergeCell ref="RMW367:RND367"/>
    <mergeCell ref="RNE367:RNL367"/>
    <mergeCell ref="RNM367:RNT367"/>
    <mergeCell ref="RNU367:ROB367"/>
    <mergeCell ref="ROC367:ROJ367"/>
    <mergeCell ref="ROK367:ROR367"/>
    <mergeCell ref="ROS367:ROZ367"/>
    <mergeCell ref="RPA367:RPH367"/>
    <mergeCell ref="RPI367:RPP367"/>
    <mergeCell ref="RKC367:RKJ367"/>
    <mergeCell ref="RKK367:RKR367"/>
    <mergeCell ref="RKS367:RKZ367"/>
    <mergeCell ref="RLA367:RLH367"/>
    <mergeCell ref="RLI367:RLP367"/>
    <mergeCell ref="RLQ367:RLX367"/>
    <mergeCell ref="RLY367:RMF367"/>
    <mergeCell ref="RMG367:RMN367"/>
    <mergeCell ref="RMO367:RMV367"/>
    <mergeCell ref="RHI367:RHP367"/>
    <mergeCell ref="RHQ367:RHX367"/>
    <mergeCell ref="RHY367:RIF367"/>
    <mergeCell ref="RIG367:RIN367"/>
    <mergeCell ref="RIO367:RIV367"/>
    <mergeCell ref="RIW367:RJD367"/>
    <mergeCell ref="RJE367:RJL367"/>
    <mergeCell ref="RJM367:RJT367"/>
    <mergeCell ref="RJU367:RKB367"/>
    <mergeCell ref="REO367:REV367"/>
    <mergeCell ref="REW367:RFD367"/>
    <mergeCell ref="RFE367:RFL367"/>
    <mergeCell ref="RFM367:RFT367"/>
    <mergeCell ref="RFU367:RGB367"/>
    <mergeCell ref="RGC367:RGJ367"/>
    <mergeCell ref="RGK367:RGR367"/>
    <mergeCell ref="RGS367:RGZ367"/>
    <mergeCell ref="RHA367:RHH367"/>
    <mergeCell ref="RBU367:RCB367"/>
    <mergeCell ref="RCC367:RCJ367"/>
    <mergeCell ref="RCK367:RCR367"/>
    <mergeCell ref="RCS367:RCZ367"/>
    <mergeCell ref="RDA367:RDH367"/>
    <mergeCell ref="RDI367:RDP367"/>
    <mergeCell ref="RDQ367:RDX367"/>
    <mergeCell ref="RDY367:REF367"/>
    <mergeCell ref="REG367:REN367"/>
    <mergeCell ref="QZA367:QZH367"/>
    <mergeCell ref="QZI367:QZP367"/>
    <mergeCell ref="QZQ367:QZX367"/>
    <mergeCell ref="QZY367:RAF367"/>
    <mergeCell ref="RAG367:RAN367"/>
    <mergeCell ref="RAO367:RAV367"/>
    <mergeCell ref="RAW367:RBD367"/>
    <mergeCell ref="RBE367:RBL367"/>
    <mergeCell ref="RBM367:RBT367"/>
    <mergeCell ref="QWG367:QWN367"/>
    <mergeCell ref="QWO367:QWV367"/>
    <mergeCell ref="QWW367:QXD367"/>
    <mergeCell ref="QXE367:QXL367"/>
    <mergeCell ref="QXM367:QXT367"/>
    <mergeCell ref="QXU367:QYB367"/>
    <mergeCell ref="QYC367:QYJ367"/>
    <mergeCell ref="QYK367:QYR367"/>
    <mergeCell ref="QYS367:QYZ367"/>
    <mergeCell ref="QTM367:QTT367"/>
    <mergeCell ref="QTU367:QUB367"/>
    <mergeCell ref="QUC367:QUJ367"/>
    <mergeCell ref="QUK367:QUR367"/>
    <mergeCell ref="QUS367:QUZ367"/>
    <mergeCell ref="QVA367:QVH367"/>
    <mergeCell ref="QVI367:QVP367"/>
    <mergeCell ref="QVQ367:QVX367"/>
    <mergeCell ref="QVY367:QWF367"/>
    <mergeCell ref="QQS367:QQZ367"/>
    <mergeCell ref="QRA367:QRH367"/>
    <mergeCell ref="QRI367:QRP367"/>
    <mergeCell ref="QRQ367:QRX367"/>
    <mergeCell ref="QRY367:QSF367"/>
    <mergeCell ref="QSG367:QSN367"/>
    <mergeCell ref="QSO367:QSV367"/>
    <mergeCell ref="QSW367:QTD367"/>
    <mergeCell ref="QTE367:QTL367"/>
    <mergeCell ref="QNY367:QOF367"/>
    <mergeCell ref="QOG367:QON367"/>
    <mergeCell ref="QOO367:QOV367"/>
    <mergeCell ref="QOW367:QPD367"/>
    <mergeCell ref="QPE367:QPL367"/>
    <mergeCell ref="QPM367:QPT367"/>
    <mergeCell ref="QPU367:QQB367"/>
    <mergeCell ref="QQC367:QQJ367"/>
    <mergeCell ref="QQK367:QQR367"/>
    <mergeCell ref="QLE367:QLL367"/>
    <mergeCell ref="QLM367:QLT367"/>
    <mergeCell ref="QLU367:QMB367"/>
    <mergeCell ref="QMC367:QMJ367"/>
    <mergeCell ref="QMK367:QMR367"/>
    <mergeCell ref="QMS367:QMZ367"/>
    <mergeCell ref="QNA367:QNH367"/>
    <mergeCell ref="QNI367:QNP367"/>
    <mergeCell ref="QNQ367:QNX367"/>
    <mergeCell ref="QIK367:QIR367"/>
    <mergeCell ref="QIS367:QIZ367"/>
    <mergeCell ref="QJA367:QJH367"/>
    <mergeCell ref="QJI367:QJP367"/>
    <mergeCell ref="QJQ367:QJX367"/>
    <mergeCell ref="QJY367:QKF367"/>
    <mergeCell ref="QKG367:QKN367"/>
    <mergeCell ref="QKO367:QKV367"/>
    <mergeCell ref="QKW367:QLD367"/>
    <mergeCell ref="QFQ367:QFX367"/>
    <mergeCell ref="QFY367:QGF367"/>
    <mergeCell ref="QGG367:QGN367"/>
    <mergeCell ref="QGO367:QGV367"/>
    <mergeCell ref="QGW367:QHD367"/>
    <mergeCell ref="QHE367:QHL367"/>
    <mergeCell ref="QHM367:QHT367"/>
    <mergeCell ref="QHU367:QIB367"/>
    <mergeCell ref="QIC367:QIJ367"/>
    <mergeCell ref="QCW367:QDD367"/>
    <mergeCell ref="QDE367:QDL367"/>
    <mergeCell ref="QDM367:QDT367"/>
    <mergeCell ref="QDU367:QEB367"/>
    <mergeCell ref="QEC367:QEJ367"/>
    <mergeCell ref="QEK367:QER367"/>
    <mergeCell ref="QES367:QEZ367"/>
    <mergeCell ref="QFA367:QFH367"/>
    <mergeCell ref="QFI367:QFP367"/>
    <mergeCell ref="QAC367:QAJ367"/>
    <mergeCell ref="QAK367:QAR367"/>
    <mergeCell ref="QAS367:QAZ367"/>
    <mergeCell ref="QBA367:QBH367"/>
    <mergeCell ref="QBI367:QBP367"/>
    <mergeCell ref="QBQ367:QBX367"/>
    <mergeCell ref="QBY367:QCF367"/>
    <mergeCell ref="QCG367:QCN367"/>
    <mergeCell ref="QCO367:QCV367"/>
    <mergeCell ref="PXI367:PXP367"/>
    <mergeCell ref="PXQ367:PXX367"/>
    <mergeCell ref="PXY367:PYF367"/>
    <mergeCell ref="PYG367:PYN367"/>
    <mergeCell ref="PYO367:PYV367"/>
    <mergeCell ref="PYW367:PZD367"/>
    <mergeCell ref="PZE367:PZL367"/>
    <mergeCell ref="PZM367:PZT367"/>
    <mergeCell ref="PZU367:QAB367"/>
    <mergeCell ref="PUO367:PUV367"/>
    <mergeCell ref="PUW367:PVD367"/>
    <mergeCell ref="PVE367:PVL367"/>
    <mergeCell ref="PVM367:PVT367"/>
    <mergeCell ref="PVU367:PWB367"/>
    <mergeCell ref="PWC367:PWJ367"/>
    <mergeCell ref="PWK367:PWR367"/>
    <mergeCell ref="PWS367:PWZ367"/>
    <mergeCell ref="PXA367:PXH367"/>
    <mergeCell ref="PRU367:PSB367"/>
    <mergeCell ref="PSC367:PSJ367"/>
    <mergeCell ref="PSK367:PSR367"/>
    <mergeCell ref="PSS367:PSZ367"/>
    <mergeCell ref="PTA367:PTH367"/>
    <mergeCell ref="PTI367:PTP367"/>
    <mergeCell ref="PTQ367:PTX367"/>
    <mergeCell ref="PTY367:PUF367"/>
    <mergeCell ref="PUG367:PUN367"/>
    <mergeCell ref="PPA367:PPH367"/>
    <mergeCell ref="PPI367:PPP367"/>
    <mergeCell ref="PPQ367:PPX367"/>
    <mergeCell ref="PPY367:PQF367"/>
    <mergeCell ref="PQG367:PQN367"/>
    <mergeCell ref="PQO367:PQV367"/>
    <mergeCell ref="PQW367:PRD367"/>
    <mergeCell ref="PRE367:PRL367"/>
    <mergeCell ref="PRM367:PRT367"/>
    <mergeCell ref="PMG367:PMN367"/>
    <mergeCell ref="PMO367:PMV367"/>
    <mergeCell ref="PMW367:PND367"/>
    <mergeCell ref="PNE367:PNL367"/>
    <mergeCell ref="PNM367:PNT367"/>
    <mergeCell ref="PNU367:POB367"/>
    <mergeCell ref="POC367:POJ367"/>
    <mergeCell ref="POK367:POR367"/>
    <mergeCell ref="POS367:POZ367"/>
    <mergeCell ref="PJM367:PJT367"/>
    <mergeCell ref="PJU367:PKB367"/>
    <mergeCell ref="PKC367:PKJ367"/>
    <mergeCell ref="PKK367:PKR367"/>
    <mergeCell ref="PKS367:PKZ367"/>
    <mergeCell ref="PLA367:PLH367"/>
    <mergeCell ref="PLI367:PLP367"/>
    <mergeCell ref="PLQ367:PLX367"/>
    <mergeCell ref="PLY367:PMF367"/>
    <mergeCell ref="PGS367:PGZ367"/>
    <mergeCell ref="PHA367:PHH367"/>
    <mergeCell ref="PHI367:PHP367"/>
    <mergeCell ref="PHQ367:PHX367"/>
    <mergeCell ref="PHY367:PIF367"/>
    <mergeCell ref="PIG367:PIN367"/>
    <mergeCell ref="PIO367:PIV367"/>
    <mergeCell ref="PIW367:PJD367"/>
    <mergeCell ref="PJE367:PJL367"/>
    <mergeCell ref="PDY367:PEF367"/>
    <mergeCell ref="PEG367:PEN367"/>
    <mergeCell ref="PEO367:PEV367"/>
    <mergeCell ref="PEW367:PFD367"/>
    <mergeCell ref="PFE367:PFL367"/>
    <mergeCell ref="PFM367:PFT367"/>
    <mergeCell ref="PFU367:PGB367"/>
    <mergeCell ref="PGC367:PGJ367"/>
    <mergeCell ref="PGK367:PGR367"/>
    <mergeCell ref="PBE367:PBL367"/>
    <mergeCell ref="PBM367:PBT367"/>
    <mergeCell ref="PBU367:PCB367"/>
    <mergeCell ref="PCC367:PCJ367"/>
    <mergeCell ref="PCK367:PCR367"/>
    <mergeCell ref="PCS367:PCZ367"/>
    <mergeCell ref="PDA367:PDH367"/>
    <mergeCell ref="PDI367:PDP367"/>
    <mergeCell ref="PDQ367:PDX367"/>
    <mergeCell ref="OYK367:OYR367"/>
    <mergeCell ref="OYS367:OYZ367"/>
    <mergeCell ref="OZA367:OZH367"/>
    <mergeCell ref="OZI367:OZP367"/>
    <mergeCell ref="OZQ367:OZX367"/>
    <mergeCell ref="OZY367:PAF367"/>
    <mergeCell ref="PAG367:PAN367"/>
    <mergeCell ref="PAO367:PAV367"/>
    <mergeCell ref="PAW367:PBD367"/>
    <mergeCell ref="OVQ367:OVX367"/>
    <mergeCell ref="OVY367:OWF367"/>
    <mergeCell ref="OWG367:OWN367"/>
    <mergeCell ref="OWO367:OWV367"/>
    <mergeCell ref="OWW367:OXD367"/>
    <mergeCell ref="OXE367:OXL367"/>
    <mergeCell ref="OXM367:OXT367"/>
    <mergeCell ref="OXU367:OYB367"/>
    <mergeCell ref="OYC367:OYJ367"/>
    <mergeCell ref="OSW367:OTD367"/>
    <mergeCell ref="OTE367:OTL367"/>
    <mergeCell ref="OTM367:OTT367"/>
    <mergeCell ref="OTU367:OUB367"/>
    <mergeCell ref="OUC367:OUJ367"/>
    <mergeCell ref="OUK367:OUR367"/>
    <mergeCell ref="OUS367:OUZ367"/>
    <mergeCell ref="OVA367:OVH367"/>
    <mergeCell ref="OVI367:OVP367"/>
    <mergeCell ref="OQC367:OQJ367"/>
    <mergeCell ref="OQK367:OQR367"/>
    <mergeCell ref="OQS367:OQZ367"/>
    <mergeCell ref="ORA367:ORH367"/>
    <mergeCell ref="ORI367:ORP367"/>
    <mergeCell ref="ORQ367:ORX367"/>
    <mergeCell ref="ORY367:OSF367"/>
    <mergeCell ref="OSG367:OSN367"/>
    <mergeCell ref="OSO367:OSV367"/>
    <mergeCell ref="ONI367:ONP367"/>
    <mergeCell ref="ONQ367:ONX367"/>
    <mergeCell ref="ONY367:OOF367"/>
    <mergeCell ref="OOG367:OON367"/>
    <mergeCell ref="OOO367:OOV367"/>
    <mergeCell ref="OOW367:OPD367"/>
    <mergeCell ref="OPE367:OPL367"/>
    <mergeCell ref="OPM367:OPT367"/>
    <mergeCell ref="OPU367:OQB367"/>
    <mergeCell ref="OKO367:OKV367"/>
    <mergeCell ref="OKW367:OLD367"/>
    <mergeCell ref="OLE367:OLL367"/>
    <mergeCell ref="OLM367:OLT367"/>
    <mergeCell ref="OLU367:OMB367"/>
    <mergeCell ref="OMC367:OMJ367"/>
    <mergeCell ref="OMK367:OMR367"/>
    <mergeCell ref="OMS367:OMZ367"/>
    <mergeCell ref="ONA367:ONH367"/>
    <mergeCell ref="OHU367:OIB367"/>
    <mergeCell ref="OIC367:OIJ367"/>
    <mergeCell ref="OIK367:OIR367"/>
    <mergeCell ref="OIS367:OIZ367"/>
    <mergeCell ref="OJA367:OJH367"/>
    <mergeCell ref="OJI367:OJP367"/>
    <mergeCell ref="OJQ367:OJX367"/>
    <mergeCell ref="OJY367:OKF367"/>
    <mergeCell ref="OKG367:OKN367"/>
    <mergeCell ref="OFA367:OFH367"/>
    <mergeCell ref="OFI367:OFP367"/>
    <mergeCell ref="OFQ367:OFX367"/>
    <mergeCell ref="OFY367:OGF367"/>
    <mergeCell ref="OGG367:OGN367"/>
    <mergeCell ref="OGO367:OGV367"/>
    <mergeCell ref="OGW367:OHD367"/>
    <mergeCell ref="OHE367:OHL367"/>
    <mergeCell ref="OHM367:OHT367"/>
    <mergeCell ref="OCG367:OCN367"/>
    <mergeCell ref="OCO367:OCV367"/>
    <mergeCell ref="OCW367:ODD367"/>
    <mergeCell ref="ODE367:ODL367"/>
    <mergeCell ref="ODM367:ODT367"/>
    <mergeCell ref="ODU367:OEB367"/>
    <mergeCell ref="OEC367:OEJ367"/>
    <mergeCell ref="OEK367:OER367"/>
    <mergeCell ref="OES367:OEZ367"/>
    <mergeCell ref="NZM367:NZT367"/>
    <mergeCell ref="NZU367:OAB367"/>
    <mergeCell ref="OAC367:OAJ367"/>
    <mergeCell ref="OAK367:OAR367"/>
    <mergeCell ref="OAS367:OAZ367"/>
    <mergeCell ref="OBA367:OBH367"/>
    <mergeCell ref="OBI367:OBP367"/>
    <mergeCell ref="OBQ367:OBX367"/>
    <mergeCell ref="OBY367:OCF367"/>
    <mergeCell ref="NWS367:NWZ367"/>
    <mergeCell ref="NXA367:NXH367"/>
    <mergeCell ref="NXI367:NXP367"/>
    <mergeCell ref="NXQ367:NXX367"/>
    <mergeCell ref="NXY367:NYF367"/>
    <mergeCell ref="NYG367:NYN367"/>
    <mergeCell ref="NYO367:NYV367"/>
    <mergeCell ref="NYW367:NZD367"/>
    <mergeCell ref="NZE367:NZL367"/>
    <mergeCell ref="NTY367:NUF367"/>
    <mergeCell ref="NUG367:NUN367"/>
    <mergeCell ref="NUO367:NUV367"/>
    <mergeCell ref="NUW367:NVD367"/>
    <mergeCell ref="NVE367:NVL367"/>
    <mergeCell ref="NVM367:NVT367"/>
    <mergeCell ref="NVU367:NWB367"/>
    <mergeCell ref="NWC367:NWJ367"/>
    <mergeCell ref="NWK367:NWR367"/>
    <mergeCell ref="NRE367:NRL367"/>
    <mergeCell ref="NRM367:NRT367"/>
    <mergeCell ref="NRU367:NSB367"/>
    <mergeCell ref="NSC367:NSJ367"/>
    <mergeCell ref="NSK367:NSR367"/>
    <mergeCell ref="NSS367:NSZ367"/>
    <mergeCell ref="NTA367:NTH367"/>
    <mergeCell ref="NTI367:NTP367"/>
    <mergeCell ref="NTQ367:NTX367"/>
    <mergeCell ref="NOK367:NOR367"/>
    <mergeCell ref="NOS367:NOZ367"/>
    <mergeCell ref="NPA367:NPH367"/>
    <mergeCell ref="NPI367:NPP367"/>
    <mergeCell ref="NPQ367:NPX367"/>
    <mergeCell ref="NPY367:NQF367"/>
    <mergeCell ref="NQG367:NQN367"/>
    <mergeCell ref="NQO367:NQV367"/>
    <mergeCell ref="NQW367:NRD367"/>
    <mergeCell ref="NLQ367:NLX367"/>
    <mergeCell ref="NLY367:NMF367"/>
    <mergeCell ref="NMG367:NMN367"/>
    <mergeCell ref="NMO367:NMV367"/>
    <mergeCell ref="NMW367:NND367"/>
    <mergeCell ref="NNE367:NNL367"/>
    <mergeCell ref="NNM367:NNT367"/>
    <mergeCell ref="NNU367:NOB367"/>
    <mergeCell ref="NOC367:NOJ367"/>
    <mergeCell ref="NIW367:NJD367"/>
    <mergeCell ref="NJE367:NJL367"/>
    <mergeCell ref="NJM367:NJT367"/>
    <mergeCell ref="NJU367:NKB367"/>
    <mergeCell ref="NKC367:NKJ367"/>
    <mergeCell ref="NKK367:NKR367"/>
    <mergeCell ref="NKS367:NKZ367"/>
    <mergeCell ref="NLA367:NLH367"/>
    <mergeCell ref="NLI367:NLP367"/>
    <mergeCell ref="NGC367:NGJ367"/>
    <mergeCell ref="NGK367:NGR367"/>
    <mergeCell ref="NGS367:NGZ367"/>
    <mergeCell ref="NHA367:NHH367"/>
    <mergeCell ref="NHI367:NHP367"/>
    <mergeCell ref="NHQ367:NHX367"/>
    <mergeCell ref="NHY367:NIF367"/>
    <mergeCell ref="NIG367:NIN367"/>
    <mergeCell ref="NIO367:NIV367"/>
    <mergeCell ref="NDI367:NDP367"/>
    <mergeCell ref="NDQ367:NDX367"/>
    <mergeCell ref="NDY367:NEF367"/>
    <mergeCell ref="NEG367:NEN367"/>
    <mergeCell ref="NEO367:NEV367"/>
    <mergeCell ref="NEW367:NFD367"/>
    <mergeCell ref="NFE367:NFL367"/>
    <mergeCell ref="NFM367:NFT367"/>
    <mergeCell ref="NFU367:NGB367"/>
    <mergeCell ref="NAO367:NAV367"/>
    <mergeCell ref="NAW367:NBD367"/>
    <mergeCell ref="NBE367:NBL367"/>
    <mergeCell ref="NBM367:NBT367"/>
    <mergeCell ref="NBU367:NCB367"/>
    <mergeCell ref="NCC367:NCJ367"/>
    <mergeCell ref="NCK367:NCR367"/>
    <mergeCell ref="NCS367:NCZ367"/>
    <mergeCell ref="NDA367:NDH367"/>
    <mergeCell ref="MXU367:MYB367"/>
    <mergeCell ref="MYC367:MYJ367"/>
    <mergeCell ref="MYK367:MYR367"/>
    <mergeCell ref="MYS367:MYZ367"/>
    <mergeCell ref="MZA367:MZH367"/>
    <mergeCell ref="MZI367:MZP367"/>
    <mergeCell ref="MZQ367:MZX367"/>
    <mergeCell ref="MZY367:NAF367"/>
    <mergeCell ref="NAG367:NAN367"/>
    <mergeCell ref="MVA367:MVH367"/>
    <mergeCell ref="MVI367:MVP367"/>
    <mergeCell ref="MVQ367:MVX367"/>
    <mergeCell ref="MVY367:MWF367"/>
    <mergeCell ref="MWG367:MWN367"/>
    <mergeCell ref="MWO367:MWV367"/>
    <mergeCell ref="MWW367:MXD367"/>
    <mergeCell ref="MXE367:MXL367"/>
    <mergeCell ref="MXM367:MXT367"/>
    <mergeCell ref="MSG367:MSN367"/>
    <mergeCell ref="MSO367:MSV367"/>
    <mergeCell ref="MSW367:MTD367"/>
    <mergeCell ref="MTE367:MTL367"/>
    <mergeCell ref="MTM367:MTT367"/>
    <mergeCell ref="MTU367:MUB367"/>
    <mergeCell ref="MUC367:MUJ367"/>
    <mergeCell ref="MUK367:MUR367"/>
    <mergeCell ref="MUS367:MUZ367"/>
    <mergeCell ref="MPM367:MPT367"/>
    <mergeCell ref="MPU367:MQB367"/>
    <mergeCell ref="MQC367:MQJ367"/>
    <mergeCell ref="MQK367:MQR367"/>
    <mergeCell ref="MQS367:MQZ367"/>
    <mergeCell ref="MRA367:MRH367"/>
    <mergeCell ref="MRI367:MRP367"/>
    <mergeCell ref="MRQ367:MRX367"/>
    <mergeCell ref="MRY367:MSF367"/>
    <mergeCell ref="MMS367:MMZ367"/>
    <mergeCell ref="MNA367:MNH367"/>
    <mergeCell ref="MNI367:MNP367"/>
    <mergeCell ref="MNQ367:MNX367"/>
    <mergeCell ref="MNY367:MOF367"/>
    <mergeCell ref="MOG367:MON367"/>
    <mergeCell ref="MOO367:MOV367"/>
    <mergeCell ref="MOW367:MPD367"/>
    <mergeCell ref="MPE367:MPL367"/>
    <mergeCell ref="MJY367:MKF367"/>
    <mergeCell ref="MKG367:MKN367"/>
    <mergeCell ref="MKO367:MKV367"/>
    <mergeCell ref="MKW367:MLD367"/>
    <mergeCell ref="MLE367:MLL367"/>
    <mergeCell ref="MLM367:MLT367"/>
    <mergeCell ref="MLU367:MMB367"/>
    <mergeCell ref="MMC367:MMJ367"/>
    <mergeCell ref="MMK367:MMR367"/>
    <mergeCell ref="MHE367:MHL367"/>
    <mergeCell ref="MHM367:MHT367"/>
    <mergeCell ref="MHU367:MIB367"/>
    <mergeCell ref="MIC367:MIJ367"/>
    <mergeCell ref="MIK367:MIR367"/>
    <mergeCell ref="MIS367:MIZ367"/>
    <mergeCell ref="MJA367:MJH367"/>
    <mergeCell ref="MJI367:MJP367"/>
    <mergeCell ref="MJQ367:MJX367"/>
    <mergeCell ref="MEK367:MER367"/>
    <mergeCell ref="MES367:MEZ367"/>
    <mergeCell ref="MFA367:MFH367"/>
    <mergeCell ref="MFI367:MFP367"/>
    <mergeCell ref="MFQ367:MFX367"/>
    <mergeCell ref="MFY367:MGF367"/>
    <mergeCell ref="MGG367:MGN367"/>
    <mergeCell ref="MGO367:MGV367"/>
    <mergeCell ref="MGW367:MHD367"/>
    <mergeCell ref="MBQ367:MBX367"/>
    <mergeCell ref="MBY367:MCF367"/>
    <mergeCell ref="MCG367:MCN367"/>
    <mergeCell ref="MCO367:MCV367"/>
    <mergeCell ref="MCW367:MDD367"/>
    <mergeCell ref="MDE367:MDL367"/>
    <mergeCell ref="MDM367:MDT367"/>
    <mergeCell ref="MDU367:MEB367"/>
    <mergeCell ref="MEC367:MEJ367"/>
    <mergeCell ref="LYW367:LZD367"/>
    <mergeCell ref="LZE367:LZL367"/>
    <mergeCell ref="LZM367:LZT367"/>
    <mergeCell ref="LZU367:MAB367"/>
    <mergeCell ref="MAC367:MAJ367"/>
    <mergeCell ref="MAK367:MAR367"/>
    <mergeCell ref="MAS367:MAZ367"/>
    <mergeCell ref="MBA367:MBH367"/>
    <mergeCell ref="MBI367:MBP367"/>
    <mergeCell ref="LWC367:LWJ367"/>
    <mergeCell ref="LWK367:LWR367"/>
    <mergeCell ref="LWS367:LWZ367"/>
    <mergeCell ref="LXA367:LXH367"/>
    <mergeCell ref="LXI367:LXP367"/>
    <mergeCell ref="LXQ367:LXX367"/>
    <mergeCell ref="LXY367:LYF367"/>
    <mergeCell ref="LYG367:LYN367"/>
    <mergeCell ref="LYO367:LYV367"/>
    <mergeCell ref="LTI367:LTP367"/>
    <mergeCell ref="LTQ367:LTX367"/>
    <mergeCell ref="LTY367:LUF367"/>
    <mergeCell ref="LUG367:LUN367"/>
    <mergeCell ref="LUO367:LUV367"/>
    <mergeCell ref="LUW367:LVD367"/>
    <mergeCell ref="LVE367:LVL367"/>
    <mergeCell ref="LVM367:LVT367"/>
    <mergeCell ref="LVU367:LWB367"/>
    <mergeCell ref="LQO367:LQV367"/>
    <mergeCell ref="LQW367:LRD367"/>
    <mergeCell ref="LRE367:LRL367"/>
    <mergeCell ref="LRM367:LRT367"/>
    <mergeCell ref="LRU367:LSB367"/>
    <mergeCell ref="LSC367:LSJ367"/>
    <mergeCell ref="LSK367:LSR367"/>
    <mergeCell ref="LSS367:LSZ367"/>
    <mergeCell ref="LTA367:LTH367"/>
    <mergeCell ref="LNU367:LOB367"/>
    <mergeCell ref="LOC367:LOJ367"/>
    <mergeCell ref="LOK367:LOR367"/>
    <mergeCell ref="LOS367:LOZ367"/>
    <mergeCell ref="LPA367:LPH367"/>
    <mergeCell ref="LPI367:LPP367"/>
    <mergeCell ref="LPQ367:LPX367"/>
    <mergeCell ref="LPY367:LQF367"/>
    <mergeCell ref="LQG367:LQN367"/>
    <mergeCell ref="LLA367:LLH367"/>
    <mergeCell ref="LLI367:LLP367"/>
    <mergeCell ref="LLQ367:LLX367"/>
    <mergeCell ref="LLY367:LMF367"/>
    <mergeCell ref="LMG367:LMN367"/>
    <mergeCell ref="LMO367:LMV367"/>
    <mergeCell ref="LMW367:LND367"/>
    <mergeCell ref="LNE367:LNL367"/>
    <mergeCell ref="LNM367:LNT367"/>
    <mergeCell ref="LIG367:LIN367"/>
    <mergeCell ref="LIO367:LIV367"/>
    <mergeCell ref="LIW367:LJD367"/>
    <mergeCell ref="LJE367:LJL367"/>
    <mergeCell ref="LJM367:LJT367"/>
    <mergeCell ref="LJU367:LKB367"/>
    <mergeCell ref="LKC367:LKJ367"/>
    <mergeCell ref="LKK367:LKR367"/>
    <mergeCell ref="LKS367:LKZ367"/>
    <mergeCell ref="LFM367:LFT367"/>
    <mergeCell ref="LFU367:LGB367"/>
    <mergeCell ref="LGC367:LGJ367"/>
    <mergeCell ref="LGK367:LGR367"/>
    <mergeCell ref="LGS367:LGZ367"/>
    <mergeCell ref="LHA367:LHH367"/>
    <mergeCell ref="LHI367:LHP367"/>
    <mergeCell ref="LHQ367:LHX367"/>
    <mergeCell ref="LHY367:LIF367"/>
    <mergeCell ref="LCS367:LCZ367"/>
    <mergeCell ref="LDA367:LDH367"/>
    <mergeCell ref="LDI367:LDP367"/>
    <mergeCell ref="LDQ367:LDX367"/>
    <mergeCell ref="LDY367:LEF367"/>
    <mergeCell ref="LEG367:LEN367"/>
    <mergeCell ref="LEO367:LEV367"/>
    <mergeCell ref="LEW367:LFD367"/>
    <mergeCell ref="LFE367:LFL367"/>
    <mergeCell ref="KZY367:LAF367"/>
    <mergeCell ref="LAG367:LAN367"/>
    <mergeCell ref="LAO367:LAV367"/>
    <mergeCell ref="LAW367:LBD367"/>
    <mergeCell ref="LBE367:LBL367"/>
    <mergeCell ref="LBM367:LBT367"/>
    <mergeCell ref="LBU367:LCB367"/>
    <mergeCell ref="LCC367:LCJ367"/>
    <mergeCell ref="LCK367:LCR367"/>
    <mergeCell ref="KXE367:KXL367"/>
    <mergeCell ref="KXM367:KXT367"/>
    <mergeCell ref="KXU367:KYB367"/>
    <mergeCell ref="KYC367:KYJ367"/>
    <mergeCell ref="KYK367:KYR367"/>
    <mergeCell ref="KYS367:KYZ367"/>
    <mergeCell ref="KZA367:KZH367"/>
    <mergeCell ref="KZI367:KZP367"/>
    <mergeCell ref="KZQ367:KZX367"/>
    <mergeCell ref="KUK367:KUR367"/>
    <mergeCell ref="KUS367:KUZ367"/>
    <mergeCell ref="KVA367:KVH367"/>
    <mergeCell ref="KVI367:KVP367"/>
    <mergeCell ref="KVQ367:KVX367"/>
    <mergeCell ref="KVY367:KWF367"/>
    <mergeCell ref="KWG367:KWN367"/>
    <mergeCell ref="KWO367:KWV367"/>
    <mergeCell ref="KWW367:KXD367"/>
    <mergeCell ref="KRQ367:KRX367"/>
    <mergeCell ref="KRY367:KSF367"/>
    <mergeCell ref="KSG367:KSN367"/>
    <mergeCell ref="KSO367:KSV367"/>
    <mergeCell ref="KSW367:KTD367"/>
    <mergeCell ref="KTE367:KTL367"/>
    <mergeCell ref="KTM367:KTT367"/>
    <mergeCell ref="KTU367:KUB367"/>
    <mergeCell ref="KUC367:KUJ367"/>
    <mergeCell ref="KOW367:KPD367"/>
    <mergeCell ref="KPE367:KPL367"/>
    <mergeCell ref="KPM367:KPT367"/>
    <mergeCell ref="KPU367:KQB367"/>
    <mergeCell ref="KQC367:KQJ367"/>
    <mergeCell ref="KQK367:KQR367"/>
    <mergeCell ref="KQS367:KQZ367"/>
    <mergeCell ref="KRA367:KRH367"/>
    <mergeCell ref="KRI367:KRP367"/>
    <mergeCell ref="KMC367:KMJ367"/>
    <mergeCell ref="KMK367:KMR367"/>
    <mergeCell ref="KMS367:KMZ367"/>
    <mergeCell ref="KNA367:KNH367"/>
    <mergeCell ref="KNI367:KNP367"/>
    <mergeCell ref="KNQ367:KNX367"/>
    <mergeCell ref="KNY367:KOF367"/>
    <mergeCell ref="KOG367:KON367"/>
    <mergeCell ref="KOO367:KOV367"/>
    <mergeCell ref="KJI367:KJP367"/>
    <mergeCell ref="KJQ367:KJX367"/>
    <mergeCell ref="KJY367:KKF367"/>
    <mergeCell ref="KKG367:KKN367"/>
    <mergeCell ref="KKO367:KKV367"/>
    <mergeCell ref="KKW367:KLD367"/>
    <mergeCell ref="KLE367:KLL367"/>
    <mergeCell ref="KLM367:KLT367"/>
    <mergeCell ref="KLU367:KMB367"/>
    <mergeCell ref="KGO367:KGV367"/>
    <mergeCell ref="KGW367:KHD367"/>
    <mergeCell ref="KHE367:KHL367"/>
    <mergeCell ref="KHM367:KHT367"/>
    <mergeCell ref="KHU367:KIB367"/>
    <mergeCell ref="KIC367:KIJ367"/>
    <mergeCell ref="KIK367:KIR367"/>
    <mergeCell ref="KIS367:KIZ367"/>
    <mergeCell ref="KJA367:KJH367"/>
    <mergeCell ref="KDU367:KEB367"/>
    <mergeCell ref="KEC367:KEJ367"/>
    <mergeCell ref="KEK367:KER367"/>
    <mergeCell ref="KES367:KEZ367"/>
    <mergeCell ref="KFA367:KFH367"/>
    <mergeCell ref="KFI367:KFP367"/>
    <mergeCell ref="KFQ367:KFX367"/>
    <mergeCell ref="KFY367:KGF367"/>
    <mergeCell ref="KGG367:KGN367"/>
    <mergeCell ref="KBA367:KBH367"/>
    <mergeCell ref="KBI367:KBP367"/>
    <mergeCell ref="KBQ367:KBX367"/>
    <mergeCell ref="KBY367:KCF367"/>
    <mergeCell ref="KCG367:KCN367"/>
    <mergeCell ref="KCO367:KCV367"/>
    <mergeCell ref="KCW367:KDD367"/>
    <mergeCell ref="KDE367:KDL367"/>
    <mergeCell ref="KDM367:KDT367"/>
    <mergeCell ref="JYG367:JYN367"/>
    <mergeCell ref="JYO367:JYV367"/>
    <mergeCell ref="JYW367:JZD367"/>
    <mergeCell ref="JZE367:JZL367"/>
    <mergeCell ref="JZM367:JZT367"/>
    <mergeCell ref="JZU367:KAB367"/>
    <mergeCell ref="KAC367:KAJ367"/>
    <mergeCell ref="KAK367:KAR367"/>
    <mergeCell ref="KAS367:KAZ367"/>
    <mergeCell ref="JVM367:JVT367"/>
    <mergeCell ref="JVU367:JWB367"/>
    <mergeCell ref="JWC367:JWJ367"/>
    <mergeCell ref="JWK367:JWR367"/>
    <mergeCell ref="JWS367:JWZ367"/>
    <mergeCell ref="JXA367:JXH367"/>
    <mergeCell ref="JXI367:JXP367"/>
    <mergeCell ref="JXQ367:JXX367"/>
    <mergeCell ref="JXY367:JYF367"/>
    <mergeCell ref="JSS367:JSZ367"/>
    <mergeCell ref="JTA367:JTH367"/>
    <mergeCell ref="JTI367:JTP367"/>
    <mergeCell ref="JTQ367:JTX367"/>
    <mergeCell ref="JTY367:JUF367"/>
    <mergeCell ref="JUG367:JUN367"/>
    <mergeCell ref="JUO367:JUV367"/>
    <mergeCell ref="JUW367:JVD367"/>
    <mergeCell ref="JVE367:JVL367"/>
    <mergeCell ref="JPY367:JQF367"/>
    <mergeCell ref="JQG367:JQN367"/>
    <mergeCell ref="JQO367:JQV367"/>
    <mergeCell ref="JQW367:JRD367"/>
    <mergeCell ref="JRE367:JRL367"/>
    <mergeCell ref="JRM367:JRT367"/>
    <mergeCell ref="JRU367:JSB367"/>
    <mergeCell ref="JSC367:JSJ367"/>
    <mergeCell ref="JSK367:JSR367"/>
    <mergeCell ref="JNE367:JNL367"/>
    <mergeCell ref="JNM367:JNT367"/>
    <mergeCell ref="JNU367:JOB367"/>
    <mergeCell ref="JOC367:JOJ367"/>
    <mergeCell ref="JOK367:JOR367"/>
    <mergeCell ref="JOS367:JOZ367"/>
    <mergeCell ref="JPA367:JPH367"/>
    <mergeCell ref="JPI367:JPP367"/>
    <mergeCell ref="JPQ367:JPX367"/>
    <mergeCell ref="JKK367:JKR367"/>
    <mergeCell ref="JKS367:JKZ367"/>
    <mergeCell ref="JLA367:JLH367"/>
    <mergeCell ref="JLI367:JLP367"/>
    <mergeCell ref="JLQ367:JLX367"/>
    <mergeCell ref="JLY367:JMF367"/>
    <mergeCell ref="JMG367:JMN367"/>
    <mergeCell ref="JMO367:JMV367"/>
    <mergeCell ref="JMW367:JND367"/>
    <mergeCell ref="JHQ367:JHX367"/>
    <mergeCell ref="JHY367:JIF367"/>
    <mergeCell ref="JIG367:JIN367"/>
    <mergeCell ref="JIO367:JIV367"/>
    <mergeCell ref="JIW367:JJD367"/>
    <mergeCell ref="JJE367:JJL367"/>
    <mergeCell ref="JJM367:JJT367"/>
    <mergeCell ref="JJU367:JKB367"/>
    <mergeCell ref="JKC367:JKJ367"/>
    <mergeCell ref="JEW367:JFD367"/>
    <mergeCell ref="JFE367:JFL367"/>
    <mergeCell ref="JFM367:JFT367"/>
    <mergeCell ref="JFU367:JGB367"/>
    <mergeCell ref="JGC367:JGJ367"/>
    <mergeCell ref="JGK367:JGR367"/>
    <mergeCell ref="JGS367:JGZ367"/>
    <mergeCell ref="JHA367:JHH367"/>
    <mergeCell ref="JHI367:JHP367"/>
    <mergeCell ref="JCC367:JCJ367"/>
    <mergeCell ref="JCK367:JCR367"/>
    <mergeCell ref="JCS367:JCZ367"/>
    <mergeCell ref="JDA367:JDH367"/>
    <mergeCell ref="JDI367:JDP367"/>
    <mergeCell ref="JDQ367:JDX367"/>
    <mergeCell ref="JDY367:JEF367"/>
    <mergeCell ref="JEG367:JEN367"/>
    <mergeCell ref="JEO367:JEV367"/>
    <mergeCell ref="IZI367:IZP367"/>
    <mergeCell ref="IZQ367:IZX367"/>
    <mergeCell ref="IZY367:JAF367"/>
    <mergeCell ref="JAG367:JAN367"/>
    <mergeCell ref="JAO367:JAV367"/>
    <mergeCell ref="JAW367:JBD367"/>
    <mergeCell ref="JBE367:JBL367"/>
    <mergeCell ref="JBM367:JBT367"/>
    <mergeCell ref="JBU367:JCB367"/>
    <mergeCell ref="IWO367:IWV367"/>
    <mergeCell ref="IWW367:IXD367"/>
    <mergeCell ref="IXE367:IXL367"/>
    <mergeCell ref="IXM367:IXT367"/>
    <mergeCell ref="IXU367:IYB367"/>
    <mergeCell ref="IYC367:IYJ367"/>
    <mergeCell ref="IYK367:IYR367"/>
    <mergeCell ref="IYS367:IYZ367"/>
    <mergeCell ref="IZA367:IZH367"/>
    <mergeCell ref="ITU367:IUB367"/>
    <mergeCell ref="IUC367:IUJ367"/>
    <mergeCell ref="IUK367:IUR367"/>
    <mergeCell ref="IUS367:IUZ367"/>
    <mergeCell ref="IVA367:IVH367"/>
    <mergeCell ref="IVI367:IVP367"/>
    <mergeCell ref="IVQ367:IVX367"/>
    <mergeCell ref="IVY367:IWF367"/>
    <mergeCell ref="IWG367:IWN367"/>
    <mergeCell ref="IRA367:IRH367"/>
    <mergeCell ref="IRI367:IRP367"/>
    <mergeCell ref="IRQ367:IRX367"/>
    <mergeCell ref="IRY367:ISF367"/>
    <mergeCell ref="ISG367:ISN367"/>
    <mergeCell ref="ISO367:ISV367"/>
    <mergeCell ref="ISW367:ITD367"/>
    <mergeCell ref="ITE367:ITL367"/>
    <mergeCell ref="ITM367:ITT367"/>
    <mergeCell ref="IOG367:ION367"/>
    <mergeCell ref="IOO367:IOV367"/>
    <mergeCell ref="IOW367:IPD367"/>
    <mergeCell ref="IPE367:IPL367"/>
    <mergeCell ref="IPM367:IPT367"/>
    <mergeCell ref="IPU367:IQB367"/>
    <mergeCell ref="IQC367:IQJ367"/>
    <mergeCell ref="IQK367:IQR367"/>
    <mergeCell ref="IQS367:IQZ367"/>
    <mergeCell ref="ILM367:ILT367"/>
    <mergeCell ref="ILU367:IMB367"/>
    <mergeCell ref="IMC367:IMJ367"/>
    <mergeCell ref="IMK367:IMR367"/>
    <mergeCell ref="IMS367:IMZ367"/>
    <mergeCell ref="INA367:INH367"/>
    <mergeCell ref="INI367:INP367"/>
    <mergeCell ref="INQ367:INX367"/>
    <mergeCell ref="INY367:IOF367"/>
    <mergeCell ref="IIS367:IIZ367"/>
    <mergeCell ref="IJA367:IJH367"/>
    <mergeCell ref="IJI367:IJP367"/>
    <mergeCell ref="IJQ367:IJX367"/>
    <mergeCell ref="IJY367:IKF367"/>
    <mergeCell ref="IKG367:IKN367"/>
    <mergeCell ref="IKO367:IKV367"/>
    <mergeCell ref="IKW367:ILD367"/>
    <mergeCell ref="ILE367:ILL367"/>
    <mergeCell ref="IFY367:IGF367"/>
    <mergeCell ref="IGG367:IGN367"/>
    <mergeCell ref="IGO367:IGV367"/>
    <mergeCell ref="IGW367:IHD367"/>
    <mergeCell ref="IHE367:IHL367"/>
    <mergeCell ref="IHM367:IHT367"/>
    <mergeCell ref="IHU367:IIB367"/>
    <mergeCell ref="IIC367:IIJ367"/>
    <mergeCell ref="IIK367:IIR367"/>
    <mergeCell ref="IDE367:IDL367"/>
    <mergeCell ref="IDM367:IDT367"/>
    <mergeCell ref="IDU367:IEB367"/>
    <mergeCell ref="IEC367:IEJ367"/>
    <mergeCell ref="IEK367:IER367"/>
    <mergeCell ref="IES367:IEZ367"/>
    <mergeCell ref="IFA367:IFH367"/>
    <mergeCell ref="IFI367:IFP367"/>
    <mergeCell ref="IFQ367:IFX367"/>
    <mergeCell ref="IAK367:IAR367"/>
    <mergeCell ref="IAS367:IAZ367"/>
    <mergeCell ref="IBA367:IBH367"/>
    <mergeCell ref="IBI367:IBP367"/>
    <mergeCell ref="IBQ367:IBX367"/>
    <mergeCell ref="IBY367:ICF367"/>
    <mergeCell ref="ICG367:ICN367"/>
    <mergeCell ref="ICO367:ICV367"/>
    <mergeCell ref="ICW367:IDD367"/>
    <mergeCell ref="HXQ367:HXX367"/>
    <mergeCell ref="HXY367:HYF367"/>
    <mergeCell ref="HYG367:HYN367"/>
    <mergeCell ref="HYO367:HYV367"/>
    <mergeCell ref="HYW367:HZD367"/>
    <mergeCell ref="HZE367:HZL367"/>
    <mergeCell ref="HZM367:HZT367"/>
    <mergeCell ref="HZU367:IAB367"/>
    <mergeCell ref="IAC367:IAJ367"/>
    <mergeCell ref="HUW367:HVD367"/>
    <mergeCell ref="HVE367:HVL367"/>
    <mergeCell ref="HVM367:HVT367"/>
    <mergeCell ref="HVU367:HWB367"/>
    <mergeCell ref="HWC367:HWJ367"/>
    <mergeCell ref="HWK367:HWR367"/>
    <mergeCell ref="HWS367:HWZ367"/>
    <mergeCell ref="HXA367:HXH367"/>
    <mergeCell ref="HXI367:HXP367"/>
    <mergeCell ref="HSC367:HSJ367"/>
    <mergeCell ref="HSK367:HSR367"/>
    <mergeCell ref="HSS367:HSZ367"/>
    <mergeCell ref="HTA367:HTH367"/>
    <mergeCell ref="HTI367:HTP367"/>
    <mergeCell ref="HTQ367:HTX367"/>
    <mergeCell ref="HTY367:HUF367"/>
    <mergeCell ref="HUG367:HUN367"/>
    <mergeCell ref="HUO367:HUV367"/>
    <mergeCell ref="HPI367:HPP367"/>
    <mergeCell ref="HPQ367:HPX367"/>
    <mergeCell ref="HPY367:HQF367"/>
    <mergeCell ref="HQG367:HQN367"/>
    <mergeCell ref="HQO367:HQV367"/>
    <mergeCell ref="HQW367:HRD367"/>
    <mergeCell ref="HRE367:HRL367"/>
    <mergeCell ref="HRM367:HRT367"/>
    <mergeCell ref="HRU367:HSB367"/>
    <mergeCell ref="HMO367:HMV367"/>
    <mergeCell ref="HMW367:HND367"/>
    <mergeCell ref="HNE367:HNL367"/>
    <mergeCell ref="HNM367:HNT367"/>
    <mergeCell ref="HNU367:HOB367"/>
    <mergeCell ref="HOC367:HOJ367"/>
    <mergeCell ref="HOK367:HOR367"/>
    <mergeCell ref="HOS367:HOZ367"/>
    <mergeCell ref="HPA367:HPH367"/>
    <mergeCell ref="HJU367:HKB367"/>
    <mergeCell ref="HKC367:HKJ367"/>
    <mergeCell ref="HKK367:HKR367"/>
    <mergeCell ref="HKS367:HKZ367"/>
    <mergeCell ref="HLA367:HLH367"/>
    <mergeCell ref="HLI367:HLP367"/>
    <mergeCell ref="HLQ367:HLX367"/>
    <mergeCell ref="HLY367:HMF367"/>
    <mergeCell ref="HMG367:HMN367"/>
    <mergeCell ref="HHA367:HHH367"/>
    <mergeCell ref="HHI367:HHP367"/>
    <mergeCell ref="HHQ367:HHX367"/>
    <mergeCell ref="HHY367:HIF367"/>
    <mergeCell ref="HIG367:HIN367"/>
    <mergeCell ref="HIO367:HIV367"/>
    <mergeCell ref="HIW367:HJD367"/>
    <mergeCell ref="HJE367:HJL367"/>
    <mergeCell ref="HJM367:HJT367"/>
    <mergeCell ref="HEG367:HEN367"/>
    <mergeCell ref="HEO367:HEV367"/>
    <mergeCell ref="HEW367:HFD367"/>
    <mergeCell ref="HFE367:HFL367"/>
    <mergeCell ref="HFM367:HFT367"/>
    <mergeCell ref="HFU367:HGB367"/>
    <mergeCell ref="HGC367:HGJ367"/>
    <mergeCell ref="HGK367:HGR367"/>
    <mergeCell ref="HGS367:HGZ367"/>
    <mergeCell ref="HBM367:HBT367"/>
    <mergeCell ref="HBU367:HCB367"/>
    <mergeCell ref="HCC367:HCJ367"/>
    <mergeCell ref="HCK367:HCR367"/>
    <mergeCell ref="HCS367:HCZ367"/>
    <mergeCell ref="HDA367:HDH367"/>
    <mergeCell ref="HDI367:HDP367"/>
    <mergeCell ref="HDQ367:HDX367"/>
    <mergeCell ref="HDY367:HEF367"/>
    <mergeCell ref="GYS367:GYZ367"/>
    <mergeCell ref="GZA367:GZH367"/>
    <mergeCell ref="GZI367:GZP367"/>
    <mergeCell ref="GZQ367:GZX367"/>
    <mergeCell ref="GZY367:HAF367"/>
    <mergeCell ref="HAG367:HAN367"/>
    <mergeCell ref="HAO367:HAV367"/>
    <mergeCell ref="HAW367:HBD367"/>
    <mergeCell ref="HBE367:HBL367"/>
    <mergeCell ref="GVY367:GWF367"/>
    <mergeCell ref="GWG367:GWN367"/>
    <mergeCell ref="GWO367:GWV367"/>
    <mergeCell ref="GWW367:GXD367"/>
    <mergeCell ref="GXE367:GXL367"/>
    <mergeCell ref="GXM367:GXT367"/>
    <mergeCell ref="GXU367:GYB367"/>
    <mergeCell ref="GYC367:GYJ367"/>
    <mergeCell ref="GYK367:GYR367"/>
    <mergeCell ref="GTE367:GTL367"/>
    <mergeCell ref="GTM367:GTT367"/>
    <mergeCell ref="GTU367:GUB367"/>
    <mergeCell ref="GUC367:GUJ367"/>
    <mergeCell ref="GUK367:GUR367"/>
    <mergeCell ref="GUS367:GUZ367"/>
    <mergeCell ref="GVA367:GVH367"/>
    <mergeCell ref="GVI367:GVP367"/>
    <mergeCell ref="GVQ367:GVX367"/>
    <mergeCell ref="GQK367:GQR367"/>
    <mergeCell ref="GQS367:GQZ367"/>
    <mergeCell ref="GRA367:GRH367"/>
    <mergeCell ref="GRI367:GRP367"/>
    <mergeCell ref="GRQ367:GRX367"/>
    <mergeCell ref="GRY367:GSF367"/>
    <mergeCell ref="GSG367:GSN367"/>
    <mergeCell ref="GSO367:GSV367"/>
    <mergeCell ref="GSW367:GTD367"/>
    <mergeCell ref="GNQ367:GNX367"/>
    <mergeCell ref="GNY367:GOF367"/>
    <mergeCell ref="GOG367:GON367"/>
    <mergeCell ref="GOO367:GOV367"/>
    <mergeCell ref="GOW367:GPD367"/>
    <mergeCell ref="GPE367:GPL367"/>
    <mergeCell ref="GPM367:GPT367"/>
    <mergeCell ref="GPU367:GQB367"/>
    <mergeCell ref="GQC367:GQJ367"/>
    <mergeCell ref="GKW367:GLD367"/>
    <mergeCell ref="GLE367:GLL367"/>
    <mergeCell ref="GLM367:GLT367"/>
    <mergeCell ref="GLU367:GMB367"/>
    <mergeCell ref="GMC367:GMJ367"/>
    <mergeCell ref="GMK367:GMR367"/>
    <mergeCell ref="GMS367:GMZ367"/>
    <mergeCell ref="GNA367:GNH367"/>
    <mergeCell ref="GNI367:GNP367"/>
    <mergeCell ref="GIC367:GIJ367"/>
    <mergeCell ref="GIK367:GIR367"/>
    <mergeCell ref="GIS367:GIZ367"/>
    <mergeCell ref="GJA367:GJH367"/>
    <mergeCell ref="GJI367:GJP367"/>
    <mergeCell ref="GJQ367:GJX367"/>
    <mergeCell ref="GJY367:GKF367"/>
    <mergeCell ref="GKG367:GKN367"/>
    <mergeCell ref="GKO367:GKV367"/>
    <mergeCell ref="GFI367:GFP367"/>
    <mergeCell ref="GFQ367:GFX367"/>
    <mergeCell ref="GFY367:GGF367"/>
    <mergeCell ref="GGG367:GGN367"/>
    <mergeCell ref="GGO367:GGV367"/>
    <mergeCell ref="GGW367:GHD367"/>
    <mergeCell ref="GHE367:GHL367"/>
    <mergeCell ref="GHM367:GHT367"/>
    <mergeCell ref="GHU367:GIB367"/>
    <mergeCell ref="GCO367:GCV367"/>
    <mergeCell ref="GCW367:GDD367"/>
    <mergeCell ref="GDE367:GDL367"/>
    <mergeCell ref="GDM367:GDT367"/>
    <mergeCell ref="GDU367:GEB367"/>
    <mergeCell ref="GEC367:GEJ367"/>
    <mergeCell ref="GEK367:GER367"/>
    <mergeCell ref="GES367:GEZ367"/>
    <mergeCell ref="GFA367:GFH367"/>
    <mergeCell ref="FZU367:GAB367"/>
    <mergeCell ref="GAC367:GAJ367"/>
    <mergeCell ref="GAK367:GAR367"/>
    <mergeCell ref="GAS367:GAZ367"/>
    <mergeCell ref="GBA367:GBH367"/>
    <mergeCell ref="GBI367:GBP367"/>
    <mergeCell ref="GBQ367:GBX367"/>
    <mergeCell ref="GBY367:GCF367"/>
    <mergeCell ref="GCG367:GCN367"/>
    <mergeCell ref="FXA367:FXH367"/>
    <mergeCell ref="FXI367:FXP367"/>
    <mergeCell ref="FXQ367:FXX367"/>
    <mergeCell ref="FXY367:FYF367"/>
    <mergeCell ref="FYG367:FYN367"/>
    <mergeCell ref="FYO367:FYV367"/>
    <mergeCell ref="FYW367:FZD367"/>
    <mergeCell ref="FZE367:FZL367"/>
    <mergeCell ref="FZM367:FZT367"/>
    <mergeCell ref="FUG367:FUN367"/>
    <mergeCell ref="FUO367:FUV367"/>
    <mergeCell ref="FUW367:FVD367"/>
    <mergeCell ref="FVE367:FVL367"/>
    <mergeCell ref="FVM367:FVT367"/>
    <mergeCell ref="FVU367:FWB367"/>
    <mergeCell ref="FWC367:FWJ367"/>
    <mergeCell ref="FWK367:FWR367"/>
    <mergeCell ref="FWS367:FWZ367"/>
    <mergeCell ref="FRM367:FRT367"/>
    <mergeCell ref="FRU367:FSB367"/>
    <mergeCell ref="FSC367:FSJ367"/>
    <mergeCell ref="FSK367:FSR367"/>
    <mergeCell ref="FSS367:FSZ367"/>
    <mergeCell ref="FTA367:FTH367"/>
    <mergeCell ref="FTI367:FTP367"/>
    <mergeCell ref="FTQ367:FTX367"/>
    <mergeCell ref="FTY367:FUF367"/>
    <mergeCell ref="FOS367:FOZ367"/>
    <mergeCell ref="FPA367:FPH367"/>
    <mergeCell ref="FPI367:FPP367"/>
    <mergeCell ref="FPQ367:FPX367"/>
    <mergeCell ref="FPY367:FQF367"/>
    <mergeCell ref="FQG367:FQN367"/>
    <mergeCell ref="FQO367:FQV367"/>
    <mergeCell ref="FQW367:FRD367"/>
    <mergeCell ref="FRE367:FRL367"/>
    <mergeCell ref="FLY367:FMF367"/>
    <mergeCell ref="FMG367:FMN367"/>
    <mergeCell ref="FMO367:FMV367"/>
    <mergeCell ref="FMW367:FND367"/>
    <mergeCell ref="FNE367:FNL367"/>
    <mergeCell ref="FNM367:FNT367"/>
    <mergeCell ref="FNU367:FOB367"/>
    <mergeCell ref="FOC367:FOJ367"/>
    <mergeCell ref="FOK367:FOR367"/>
    <mergeCell ref="FJE367:FJL367"/>
    <mergeCell ref="FJM367:FJT367"/>
    <mergeCell ref="FJU367:FKB367"/>
    <mergeCell ref="FKC367:FKJ367"/>
    <mergeCell ref="FKK367:FKR367"/>
    <mergeCell ref="FKS367:FKZ367"/>
    <mergeCell ref="FLA367:FLH367"/>
    <mergeCell ref="FLI367:FLP367"/>
    <mergeCell ref="FLQ367:FLX367"/>
    <mergeCell ref="FGK367:FGR367"/>
    <mergeCell ref="FGS367:FGZ367"/>
    <mergeCell ref="FHA367:FHH367"/>
    <mergeCell ref="FHI367:FHP367"/>
    <mergeCell ref="FHQ367:FHX367"/>
    <mergeCell ref="FHY367:FIF367"/>
    <mergeCell ref="FIG367:FIN367"/>
    <mergeCell ref="FIO367:FIV367"/>
    <mergeCell ref="FIW367:FJD367"/>
    <mergeCell ref="FDQ367:FDX367"/>
    <mergeCell ref="FDY367:FEF367"/>
    <mergeCell ref="FEG367:FEN367"/>
    <mergeCell ref="FEO367:FEV367"/>
    <mergeCell ref="FEW367:FFD367"/>
    <mergeCell ref="FFE367:FFL367"/>
    <mergeCell ref="FFM367:FFT367"/>
    <mergeCell ref="FFU367:FGB367"/>
    <mergeCell ref="FGC367:FGJ367"/>
    <mergeCell ref="FAW367:FBD367"/>
    <mergeCell ref="FBE367:FBL367"/>
    <mergeCell ref="FBM367:FBT367"/>
    <mergeCell ref="FBU367:FCB367"/>
    <mergeCell ref="FCC367:FCJ367"/>
    <mergeCell ref="FCK367:FCR367"/>
    <mergeCell ref="FCS367:FCZ367"/>
    <mergeCell ref="FDA367:FDH367"/>
    <mergeCell ref="FDI367:FDP367"/>
    <mergeCell ref="EYC367:EYJ367"/>
    <mergeCell ref="EYK367:EYR367"/>
    <mergeCell ref="EYS367:EYZ367"/>
    <mergeCell ref="EZA367:EZH367"/>
    <mergeCell ref="EZI367:EZP367"/>
    <mergeCell ref="EZQ367:EZX367"/>
    <mergeCell ref="EZY367:FAF367"/>
    <mergeCell ref="FAG367:FAN367"/>
    <mergeCell ref="FAO367:FAV367"/>
    <mergeCell ref="EVI367:EVP367"/>
    <mergeCell ref="EVQ367:EVX367"/>
    <mergeCell ref="EVY367:EWF367"/>
    <mergeCell ref="EWG367:EWN367"/>
    <mergeCell ref="EWO367:EWV367"/>
    <mergeCell ref="EWW367:EXD367"/>
    <mergeCell ref="EXE367:EXL367"/>
    <mergeCell ref="EXM367:EXT367"/>
    <mergeCell ref="EXU367:EYB367"/>
    <mergeCell ref="ESO367:ESV367"/>
    <mergeCell ref="ESW367:ETD367"/>
    <mergeCell ref="ETE367:ETL367"/>
    <mergeCell ref="ETM367:ETT367"/>
    <mergeCell ref="ETU367:EUB367"/>
    <mergeCell ref="EUC367:EUJ367"/>
    <mergeCell ref="EUK367:EUR367"/>
    <mergeCell ref="EUS367:EUZ367"/>
    <mergeCell ref="EVA367:EVH367"/>
    <mergeCell ref="EPU367:EQB367"/>
    <mergeCell ref="EQC367:EQJ367"/>
    <mergeCell ref="EQK367:EQR367"/>
    <mergeCell ref="EQS367:EQZ367"/>
    <mergeCell ref="ERA367:ERH367"/>
    <mergeCell ref="ERI367:ERP367"/>
    <mergeCell ref="ERQ367:ERX367"/>
    <mergeCell ref="ERY367:ESF367"/>
    <mergeCell ref="ESG367:ESN367"/>
    <mergeCell ref="ENA367:ENH367"/>
    <mergeCell ref="ENI367:ENP367"/>
    <mergeCell ref="ENQ367:ENX367"/>
    <mergeCell ref="ENY367:EOF367"/>
    <mergeCell ref="EOG367:EON367"/>
    <mergeCell ref="EOO367:EOV367"/>
    <mergeCell ref="EOW367:EPD367"/>
    <mergeCell ref="EPE367:EPL367"/>
    <mergeCell ref="EPM367:EPT367"/>
    <mergeCell ref="EKG367:EKN367"/>
    <mergeCell ref="EKO367:EKV367"/>
    <mergeCell ref="EKW367:ELD367"/>
    <mergeCell ref="ELE367:ELL367"/>
    <mergeCell ref="ELM367:ELT367"/>
    <mergeCell ref="ELU367:EMB367"/>
    <mergeCell ref="EMC367:EMJ367"/>
    <mergeCell ref="EMK367:EMR367"/>
    <mergeCell ref="EMS367:EMZ367"/>
    <mergeCell ref="EHM367:EHT367"/>
    <mergeCell ref="EHU367:EIB367"/>
    <mergeCell ref="EIC367:EIJ367"/>
    <mergeCell ref="EIK367:EIR367"/>
    <mergeCell ref="EIS367:EIZ367"/>
    <mergeCell ref="EJA367:EJH367"/>
    <mergeCell ref="EJI367:EJP367"/>
    <mergeCell ref="EJQ367:EJX367"/>
    <mergeCell ref="EJY367:EKF367"/>
    <mergeCell ref="EES367:EEZ367"/>
    <mergeCell ref="EFA367:EFH367"/>
    <mergeCell ref="EFI367:EFP367"/>
    <mergeCell ref="EFQ367:EFX367"/>
    <mergeCell ref="EFY367:EGF367"/>
    <mergeCell ref="EGG367:EGN367"/>
    <mergeCell ref="EGO367:EGV367"/>
    <mergeCell ref="EGW367:EHD367"/>
    <mergeCell ref="EHE367:EHL367"/>
    <mergeCell ref="EBY367:ECF367"/>
    <mergeCell ref="ECG367:ECN367"/>
    <mergeCell ref="ECO367:ECV367"/>
    <mergeCell ref="ECW367:EDD367"/>
    <mergeCell ref="EDE367:EDL367"/>
    <mergeCell ref="EDM367:EDT367"/>
    <mergeCell ref="EDU367:EEB367"/>
    <mergeCell ref="EEC367:EEJ367"/>
    <mergeCell ref="EEK367:EER367"/>
    <mergeCell ref="DZE367:DZL367"/>
    <mergeCell ref="DZM367:DZT367"/>
    <mergeCell ref="DZU367:EAB367"/>
    <mergeCell ref="EAC367:EAJ367"/>
    <mergeCell ref="EAK367:EAR367"/>
    <mergeCell ref="EAS367:EAZ367"/>
    <mergeCell ref="EBA367:EBH367"/>
    <mergeCell ref="EBI367:EBP367"/>
    <mergeCell ref="EBQ367:EBX367"/>
    <mergeCell ref="DWK367:DWR367"/>
    <mergeCell ref="DWS367:DWZ367"/>
    <mergeCell ref="DXA367:DXH367"/>
    <mergeCell ref="DXI367:DXP367"/>
    <mergeCell ref="DXQ367:DXX367"/>
    <mergeCell ref="DXY367:DYF367"/>
    <mergeCell ref="DYG367:DYN367"/>
    <mergeCell ref="DYO367:DYV367"/>
    <mergeCell ref="DYW367:DZD367"/>
    <mergeCell ref="DTQ367:DTX367"/>
    <mergeCell ref="DTY367:DUF367"/>
    <mergeCell ref="DUG367:DUN367"/>
    <mergeCell ref="DUO367:DUV367"/>
    <mergeCell ref="DUW367:DVD367"/>
    <mergeCell ref="DVE367:DVL367"/>
    <mergeCell ref="DVM367:DVT367"/>
    <mergeCell ref="DVU367:DWB367"/>
    <mergeCell ref="DWC367:DWJ367"/>
    <mergeCell ref="DQW367:DRD367"/>
    <mergeCell ref="DRE367:DRL367"/>
    <mergeCell ref="DRM367:DRT367"/>
    <mergeCell ref="DRU367:DSB367"/>
    <mergeCell ref="DSC367:DSJ367"/>
    <mergeCell ref="DSK367:DSR367"/>
    <mergeCell ref="DSS367:DSZ367"/>
    <mergeCell ref="DTA367:DTH367"/>
    <mergeCell ref="DTI367:DTP367"/>
    <mergeCell ref="DOC367:DOJ367"/>
    <mergeCell ref="DOK367:DOR367"/>
    <mergeCell ref="DOS367:DOZ367"/>
    <mergeCell ref="DPA367:DPH367"/>
    <mergeCell ref="DPI367:DPP367"/>
    <mergeCell ref="DPQ367:DPX367"/>
    <mergeCell ref="DPY367:DQF367"/>
    <mergeCell ref="DQG367:DQN367"/>
    <mergeCell ref="DQO367:DQV367"/>
    <mergeCell ref="DLI367:DLP367"/>
    <mergeCell ref="DLQ367:DLX367"/>
    <mergeCell ref="DLY367:DMF367"/>
    <mergeCell ref="DMG367:DMN367"/>
    <mergeCell ref="DMO367:DMV367"/>
    <mergeCell ref="DMW367:DND367"/>
    <mergeCell ref="DNE367:DNL367"/>
    <mergeCell ref="DNM367:DNT367"/>
    <mergeCell ref="DNU367:DOB367"/>
    <mergeCell ref="DIO367:DIV367"/>
    <mergeCell ref="DIW367:DJD367"/>
    <mergeCell ref="DJE367:DJL367"/>
    <mergeCell ref="DJM367:DJT367"/>
    <mergeCell ref="DJU367:DKB367"/>
    <mergeCell ref="DKC367:DKJ367"/>
    <mergeCell ref="DKK367:DKR367"/>
    <mergeCell ref="DKS367:DKZ367"/>
    <mergeCell ref="DLA367:DLH367"/>
    <mergeCell ref="DFU367:DGB367"/>
    <mergeCell ref="DGC367:DGJ367"/>
    <mergeCell ref="DGK367:DGR367"/>
    <mergeCell ref="DGS367:DGZ367"/>
    <mergeCell ref="DHA367:DHH367"/>
    <mergeCell ref="DHI367:DHP367"/>
    <mergeCell ref="DHQ367:DHX367"/>
    <mergeCell ref="DHY367:DIF367"/>
    <mergeCell ref="DIG367:DIN367"/>
    <mergeCell ref="DDA367:DDH367"/>
    <mergeCell ref="DDI367:DDP367"/>
    <mergeCell ref="DDQ367:DDX367"/>
    <mergeCell ref="DDY367:DEF367"/>
    <mergeCell ref="DEG367:DEN367"/>
    <mergeCell ref="DEO367:DEV367"/>
    <mergeCell ref="DEW367:DFD367"/>
    <mergeCell ref="DFE367:DFL367"/>
    <mergeCell ref="DFM367:DFT367"/>
    <mergeCell ref="DAG367:DAN367"/>
    <mergeCell ref="DAO367:DAV367"/>
    <mergeCell ref="DAW367:DBD367"/>
    <mergeCell ref="DBE367:DBL367"/>
    <mergeCell ref="DBM367:DBT367"/>
    <mergeCell ref="DBU367:DCB367"/>
    <mergeCell ref="DCC367:DCJ367"/>
    <mergeCell ref="DCK367:DCR367"/>
    <mergeCell ref="DCS367:DCZ367"/>
    <mergeCell ref="CXM367:CXT367"/>
    <mergeCell ref="CXU367:CYB367"/>
    <mergeCell ref="CYC367:CYJ367"/>
    <mergeCell ref="CYK367:CYR367"/>
    <mergeCell ref="CYS367:CYZ367"/>
    <mergeCell ref="CZA367:CZH367"/>
    <mergeCell ref="CZI367:CZP367"/>
    <mergeCell ref="CZQ367:CZX367"/>
    <mergeCell ref="CZY367:DAF367"/>
    <mergeCell ref="CUS367:CUZ367"/>
    <mergeCell ref="CVA367:CVH367"/>
    <mergeCell ref="CVI367:CVP367"/>
    <mergeCell ref="CVQ367:CVX367"/>
    <mergeCell ref="CVY367:CWF367"/>
    <mergeCell ref="CWG367:CWN367"/>
    <mergeCell ref="CWO367:CWV367"/>
    <mergeCell ref="CWW367:CXD367"/>
    <mergeCell ref="CXE367:CXL367"/>
    <mergeCell ref="CRY367:CSF367"/>
    <mergeCell ref="CSG367:CSN367"/>
    <mergeCell ref="CSO367:CSV367"/>
    <mergeCell ref="CSW367:CTD367"/>
    <mergeCell ref="CTE367:CTL367"/>
    <mergeCell ref="CTM367:CTT367"/>
    <mergeCell ref="CTU367:CUB367"/>
    <mergeCell ref="CUC367:CUJ367"/>
    <mergeCell ref="CUK367:CUR367"/>
    <mergeCell ref="CPE367:CPL367"/>
    <mergeCell ref="CPM367:CPT367"/>
    <mergeCell ref="CPU367:CQB367"/>
    <mergeCell ref="CQC367:CQJ367"/>
    <mergeCell ref="CQK367:CQR367"/>
    <mergeCell ref="CQS367:CQZ367"/>
    <mergeCell ref="CRA367:CRH367"/>
    <mergeCell ref="CRI367:CRP367"/>
    <mergeCell ref="CRQ367:CRX367"/>
    <mergeCell ref="CMK367:CMR367"/>
    <mergeCell ref="CMS367:CMZ367"/>
    <mergeCell ref="CNA367:CNH367"/>
    <mergeCell ref="CNI367:CNP367"/>
    <mergeCell ref="CNQ367:CNX367"/>
    <mergeCell ref="CNY367:COF367"/>
    <mergeCell ref="COG367:CON367"/>
    <mergeCell ref="COO367:COV367"/>
    <mergeCell ref="COW367:CPD367"/>
    <mergeCell ref="CJQ367:CJX367"/>
    <mergeCell ref="CJY367:CKF367"/>
    <mergeCell ref="CKG367:CKN367"/>
    <mergeCell ref="CKO367:CKV367"/>
    <mergeCell ref="CKW367:CLD367"/>
    <mergeCell ref="CLE367:CLL367"/>
    <mergeCell ref="CLM367:CLT367"/>
    <mergeCell ref="CLU367:CMB367"/>
    <mergeCell ref="CMC367:CMJ367"/>
    <mergeCell ref="CGW367:CHD367"/>
    <mergeCell ref="CHE367:CHL367"/>
    <mergeCell ref="CHM367:CHT367"/>
    <mergeCell ref="CHU367:CIB367"/>
    <mergeCell ref="CIC367:CIJ367"/>
    <mergeCell ref="CIK367:CIR367"/>
    <mergeCell ref="CIS367:CIZ367"/>
    <mergeCell ref="CJA367:CJH367"/>
    <mergeCell ref="CJI367:CJP367"/>
    <mergeCell ref="CEC367:CEJ367"/>
    <mergeCell ref="CEK367:CER367"/>
    <mergeCell ref="CES367:CEZ367"/>
    <mergeCell ref="CFA367:CFH367"/>
    <mergeCell ref="CFI367:CFP367"/>
    <mergeCell ref="CFQ367:CFX367"/>
    <mergeCell ref="CFY367:CGF367"/>
    <mergeCell ref="CGG367:CGN367"/>
    <mergeCell ref="CGO367:CGV367"/>
    <mergeCell ref="CBI367:CBP367"/>
    <mergeCell ref="CBQ367:CBX367"/>
    <mergeCell ref="CBY367:CCF367"/>
    <mergeCell ref="CCG367:CCN367"/>
    <mergeCell ref="CCO367:CCV367"/>
    <mergeCell ref="CCW367:CDD367"/>
    <mergeCell ref="CDE367:CDL367"/>
    <mergeCell ref="CDM367:CDT367"/>
    <mergeCell ref="CDU367:CEB367"/>
    <mergeCell ref="BYO367:BYV367"/>
    <mergeCell ref="BYW367:BZD367"/>
    <mergeCell ref="BZE367:BZL367"/>
    <mergeCell ref="BZM367:BZT367"/>
    <mergeCell ref="BZU367:CAB367"/>
    <mergeCell ref="CAC367:CAJ367"/>
    <mergeCell ref="CAK367:CAR367"/>
    <mergeCell ref="CAS367:CAZ367"/>
    <mergeCell ref="CBA367:CBH367"/>
    <mergeCell ref="BVU367:BWB367"/>
    <mergeCell ref="BWC367:BWJ367"/>
    <mergeCell ref="BWK367:BWR367"/>
    <mergeCell ref="BWS367:BWZ367"/>
    <mergeCell ref="BXA367:BXH367"/>
    <mergeCell ref="BXI367:BXP367"/>
    <mergeCell ref="BXQ367:BXX367"/>
    <mergeCell ref="BXY367:BYF367"/>
    <mergeCell ref="BYG367:BYN367"/>
    <mergeCell ref="BTA367:BTH367"/>
    <mergeCell ref="BTI367:BTP367"/>
    <mergeCell ref="BTQ367:BTX367"/>
    <mergeCell ref="BTY367:BUF367"/>
    <mergeCell ref="BUG367:BUN367"/>
    <mergeCell ref="BUO367:BUV367"/>
    <mergeCell ref="BUW367:BVD367"/>
    <mergeCell ref="BVE367:BVL367"/>
    <mergeCell ref="BVM367:BVT367"/>
    <mergeCell ref="BQG367:BQN367"/>
    <mergeCell ref="BQO367:BQV367"/>
    <mergeCell ref="BQW367:BRD367"/>
    <mergeCell ref="BRE367:BRL367"/>
    <mergeCell ref="BRM367:BRT367"/>
    <mergeCell ref="BRU367:BSB367"/>
    <mergeCell ref="BSC367:BSJ367"/>
    <mergeCell ref="BSK367:BSR367"/>
    <mergeCell ref="BSS367:BSZ367"/>
    <mergeCell ref="BNM367:BNT367"/>
    <mergeCell ref="BNU367:BOB367"/>
    <mergeCell ref="BOC367:BOJ367"/>
    <mergeCell ref="BOK367:BOR367"/>
    <mergeCell ref="BOS367:BOZ367"/>
    <mergeCell ref="BPA367:BPH367"/>
    <mergeCell ref="BPI367:BPP367"/>
    <mergeCell ref="BPQ367:BPX367"/>
    <mergeCell ref="BPY367:BQF367"/>
    <mergeCell ref="BKS367:BKZ367"/>
    <mergeCell ref="BLA367:BLH367"/>
    <mergeCell ref="BLI367:BLP367"/>
    <mergeCell ref="BLQ367:BLX367"/>
    <mergeCell ref="BLY367:BMF367"/>
    <mergeCell ref="BMG367:BMN367"/>
    <mergeCell ref="BMO367:BMV367"/>
    <mergeCell ref="BMW367:BND367"/>
    <mergeCell ref="BNE367:BNL367"/>
    <mergeCell ref="BHY367:BIF367"/>
    <mergeCell ref="BIG367:BIN367"/>
    <mergeCell ref="BIO367:BIV367"/>
    <mergeCell ref="BIW367:BJD367"/>
    <mergeCell ref="BJE367:BJL367"/>
    <mergeCell ref="BJM367:BJT367"/>
    <mergeCell ref="BJU367:BKB367"/>
    <mergeCell ref="BKC367:BKJ367"/>
    <mergeCell ref="BKK367:BKR367"/>
    <mergeCell ref="BFE367:BFL367"/>
    <mergeCell ref="BFM367:BFT367"/>
    <mergeCell ref="BFU367:BGB367"/>
    <mergeCell ref="BGC367:BGJ367"/>
    <mergeCell ref="BGK367:BGR367"/>
    <mergeCell ref="BGS367:BGZ367"/>
    <mergeCell ref="BHA367:BHH367"/>
    <mergeCell ref="BHI367:BHP367"/>
    <mergeCell ref="BHQ367:BHX367"/>
    <mergeCell ref="BCK367:BCR367"/>
    <mergeCell ref="BCS367:BCZ367"/>
    <mergeCell ref="BDA367:BDH367"/>
    <mergeCell ref="BDI367:BDP367"/>
    <mergeCell ref="BDQ367:BDX367"/>
    <mergeCell ref="BDY367:BEF367"/>
    <mergeCell ref="BEG367:BEN367"/>
    <mergeCell ref="BEO367:BEV367"/>
    <mergeCell ref="BEW367:BFD367"/>
    <mergeCell ref="AZQ367:AZX367"/>
    <mergeCell ref="AZY367:BAF367"/>
    <mergeCell ref="BAG367:BAN367"/>
    <mergeCell ref="BAO367:BAV367"/>
    <mergeCell ref="BAW367:BBD367"/>
    <mergeCell ref="BBE367:BBL367"/>
    <mergeCell ref="BBM367:BBT367"/>
    <mergeCell ref="BBU367:BCB367"/>
    <mergeCell ref="BCC367:BCJ367"/>
    <mergeCell ref="AWW367:AXD367"/>
    <mergeCell ref="AXE367:AXL367"/>
    <mergeCell ref="AXM367:AXT367"/>
    <mergeCell ref="AXU367:AYB367"/>
    <mergeCell ref="AYC367:AYJ367"/>
    <mergeCell ref="AYK367:AYR367"/>
    <mergeCell ref="AYS367:AYZ367"/>
    <mergeCell ref="AZA367:AZH367"/>
    <mergeCell ref="AZI367:AZP367"/>
    <mergeCell ref="AUC367:AUJ367"/>
    <mergeCell ref="AUK367:AUR367"/>
    <mergeCell ref="AUS367:AUZ367"/>
    <mergeCell ref="AVA367:AVH367"/>
    <mergeCell ref="AVI367:AVP367"/>
    <mergeCell ref="AVQ367:AVX367"/>
    <mergeCell ref="AVY367:AWF367"/>
    <mergeCell ref="AWG367:AWN367"/>
    <mergeCell ref="AWO367:AWV367"/>
    <mergeCell ref="ARI367:ARP367"/>
    <mergeCell ref="ARQ367:ARX367"/>
    <mergeCell ref="ARY367:ASF367"/>
    <mergeCell ref="ASG367:ASN367"/>
    <mergeCell ref="ASO367:ASV367"/>
    <mergeCell ref="ASW367:ATD367"/>
    <mergeCell ref="ATE367:ATL367"/>
    <mergeCell ref="ATM367:ATT367"/>
    <mergeCell ref="ATU367:AUB367"/>
    <mergeCell ref="AOO367:AOV367"/>
    <mergeCell ref="AOW367:APD367"/>
    <mergeCell ref="APE367:APL367"/>
    <mergeCell ref="APM367:APT367"/>
    <mergeCell ref="APU367:AQB367"/>
    <mergeCell ref="AQC367:AQJ367"/>
    <mergeCell ref="AQK367:AQR367"/>
    <mergeCell ref="AQS367:AQZ367"/>
    <mergeCell ref="ARA367:ARH367"/>
    <mergeCell ref="ALU367:AMB367"/>
    <mergeCell ref="AMC367:AMJ367"/>
    <mergeCell ref="AMK367:AMR367"/>
    <mergeCell ref="AMS367:AMZ367"/>
    <mergeCell ref="ANA367:ANH367"/>
    <mergeCell ref="ANI367:ANP367"/>
    <mergeCell ref="ANQ367:ANX367"/>
    <mergeCell ref="ANY367:AOF367"/>
    <mergeCell ref="AOG367:AON367"/>
    <mergeCell ref="AJA367:AJH367"/>
    <mergeCell ref="AJI367:AJP367"/>
    <mergeCell ref="AJQ367:AJX367"/>
    <mergeCell ref="AJY367:AKF367"/>
    <mergeCell ref="AKG367:AKN367"/>
    <mergeCell ref="AKO367:AKV367"/>
    <mergeCell ref="AKW367:ALD367"/>
    <mergeCell ref="ALE367:ALL367"/>
    <mergeCell ref="ALM367:ALT367"/>
    <mergeCell ref="AGG367:AGN367"/>
    <mergeCell ref="AGO367:AGV367"/>
    <mergeCell ref="AGW367:AHD367"/>
    <mergeCell ref="AHE367:AHL367"/>
    <mergeCell ref="AHM367:AHT367"/>
    <mergeCell ref="AHU367:AIB367"/>
    <mergeCell ref="AIC367:AIJ367"/>
    <mergeCell ref="AIK367:AIR367"/>
    <mergeCell ref="AIS367:AIZ367"/>
    <mergeCell ref="ADM367:ADT367"/>
    <mergeCell ref="ADU367:AEB367"/>
    <mergeCell ref="AEC367:AEJ367"/>
    <mergeCell ref="AEK367:AER367"/>
    <mergeCell ref="AES367:AEZ367"/>
    <mergeCell ref="AFA367:AFH367"/>
    <mergeCell ref="AFI367:AFP367"/>
    <mergeCell ref="AFQ367:AFX367"/>
    <mergeCell ref="AFY367:AGF367"/>
    <mergeCell ref="AAS367:AAZ367"/>
    <mergeCell ref="ABA367:ABH367"/>
    <mergeCell ref="ABI367:ABP367"/>
    <mergeCell ref="ABQ367:ABX367"/>
    <mergeCell ref="ABY367:ACF367"/>
    <mergeCell ref="ACG367:ACN367"/>
    <mergeCell ref="ACO367:ACV367"/>
    <mergeCell ref="ACW367:ADD367"/>
    <mergeCell ref="ADE367:ADL367"/>
    <mergeCell ref="XY367:YF367"/>
    <mergeCell ref="YG367:YN367"/>
    <mergeCell ref="YO367:YV367"/>
    <mergeCell ref="YW367:ZD367"/>
    <mergeCell ref="ZE367:ZL367"/>
    <mergeCell ref="ZM367:ZT367"/>
    <mergeCell ref="ZU367:AAB367"/>
    <mergeCell ref="AAC367:AAJ367"/>
    <mergeCell ref="AAK367:AAR367"/>
    <mergeCell ref="VE367:VL367"/>
    <mergeCell ref="VM367:VT367"/>
    <mergeCell ref="VU367:WB367"/>
    <mergeCell ref="WC367:WJ367"/>
    <mergeCell ref="WK367:WR367"/>
    <mergeCell ref="WS367:WZ367"/>
    <mergeCell ref="XA367:XH367"/>
    <mergeCell ref="XI367:XP367"/>
    <mergeCell ref="XQ367:XX367"/>
    <mergeCell ref="SK367:SR367"/>
    <mergeCell ref="SS367:SZ367"/>
    <mergeCell ref="TA367:TH367"/>
    <mergeCell ref="TI367:TP367"/>
    <mergeCell ref="TQ367:TX367"/>
    <mergeCell ref="TY367:UF367"/>
    <mergeCell ref="UG367:UN367"/>
    <mergeCell ref="UO367:UV367"/>
    <mergeCell ref="UW367:VD367"/>
    <mergeCell ref="PQ367:PX367"/>
    <mergeCell ref="PY367:QF367"/>
    <mergeCell ref="QG367:QN367"/>
    <mergeCell ref="QO367:QV367"/>
    <mergeCell ref="QW367:RD367"/>
    <mergeCell ref="RE367:RL367"/>
    <mergeCell ref="RM367:RT367"/>
    <mergeCell ref="RU367:SB367"/>
    <mergeCell ref="SC367:SJ367"/>
    <mergeCell ref="MW367:ND367"/>
    <mergeCell ref="NE367:NL367"/>
    <mergeCell ref="NM367:NT367"/>
    <mergeCell ref="NU367:OB367"/>
    <mergeCell ref="OC367:OJ367"/>
    <mergeCell ref="OK367:OR367"/>
    <mergeCell ref="OS367:OZ367"/>
    <mergeCell ref="PA367:PH367"/>
    <mergeCell ref="PI367:PP367"/>
    <mergeCell ref="KC367:KJ367"/>
    <mergeCell ref="KK367:KR367"/>
    <mergeCell ref="KS367:KZ367"/>
    <mergeCell ref="LA367:LH367"/>
    <mergeCell ref="LI367:LP367"/>
    <mergeCell ref="LQ367:LX367"/>
    <mergeCell ref="LY367:MF367"/>
    <mergeCell ref="MG367:MN367"/>
    <mergeCell ref="MO367:MV367"/>
    <mergeCell ref="HI367:HP367"/>
    <mergeCell ref="HQ367:HX367"/>
    <mergeCell ref="HY367:IF367"/>
    <mergeCell ref="IG367:IN367"/>
    <mergeCell ref="IO367:IV367"/>
    <mergeCell ref="IW367:JD367"/>
    <mergeCell ref="JE367:JL367"/>
    <mergeCell ref="JM367:JT367"/>
    <mergeCell ref="JU367:KB367"/>
    <mergeCell ref="EO367:EV367"/>
    <mergeCell ref="EW367:FD367"/>
    <mergeCell ref="FE367:FL367"/>
    <mergeCell ref="FM367:FT367"/>
    <mergeCell ref="FU367:GB367"/>
    <mergeCell ref="GC367:GJ367"/>
    <mergeCell ref="GK367:GR367"/>
    <mergeCell ref="GS367:GZ367"/>
    <mergeCell ref="HA367:HH367"/>
    <mergeCell ref="BU367:CB367"/>
    <mergeCell ref="CC367:CJ367"/>
    <mergeCell ref="CK367:CR367"/>
    <mergeCell ref="CS367:CZ367"/>
    <mergeCell ref="DA367:DH367"/>
    <mergeCell ref="DI367:DP367"/>
    <mergeCell ref="DQ367:DX367"/>
    <mergeCell ref="DY367:EF367"/>
    <mergeCell ref="EG367:EN367"/>
    <mergeCell ref="A367:H367"/>
    <mergeCell ref="Q367:X367"/>
    <mergeCell ref="Y367:AF367"/>
    <mergeCell ref="AG367:AN367"/>
    <mergeCell ref="AO367:AV367"/>
    <mergeCell ref="AW367:BD367"/>
    <mergeCell ref="BE367:BL367"/>
    <mergeCell ref="BM367:BT367"/>
    <mergeCell ref="XDQ362:XDX362"/>
    <mergeCell ref="XDY362:XEF362"/>
    <mergeCell ref="XEG362:XEN362"/>
    <mergeCell ref="XEO362:XEV362"/>
    <mergeCell ref="XEW362:XFD362"/>
    <mergeCell ref="G363:H366"/>
    <mergeCell ref="XAW362:XBD362"/>
    <mergeCell ref="XBE362:XBL362"/>
    <mergeCell ref="XBM362:XBT362"/>
    <mergeCell ref="XBU362:XCB362"/>
    <mergeCell ref="XCC362:XCJ362"/>
    <mergeCell ref="XCK362:XCR362"/>
    <mergeCell ref="XCS362:XCZ362"/>
    <mergeCell ref="XDA362:XDH362"/>
    <mergeCell ref="XDI362:XDP362"/>
    <mergeCell ref="WYC362:WYJ362"/>
    <mergeCell ref="WYK362:WYR362"/>
    <mergeCell ref="WYS362:WYZ362"/>
    <mergeCell ref="WZA362:WZH362"/>
    <mergeCell ref="WZI362:WZP362"/>
    <mergeCell ref="WZQ362:WZX362"/>
    <mergeCell ref="WZY362:XAF362"/>
    <mergeCell ref="XAG362:XAN362"/>
    <mergeCell ref="XAO362:XAV362"/>
    <mergeCell ref="WVI362:WVP362"/>
    <mergeCell ref="WVQ362:WVX362"/>
    <mergeCell ref="WVY362:WWF362"/>
    <mergeCell ref="WWG362:WWN362"/>
    <mergeCell ref="WWO362:WWV362"/>
    <mergeCell ref="WWW362:WXD362"/>
    <mergeCell ref="WXE362:WXL362"/>
    <mergeCell ref="WXM362:WXT362"/>
    <mergeCell ref="WXU362:WYB362"/>
    <mergeCell ref="WSO362:WSV362"/>
    <mergeCell ref="WSW362:WTD362"/>
    <mergeCell ref="WTE362:WTL362"/>
    <mergeCell ref="WTM362:WTT362"/>
    <mergeCell ref="WTU362:WUB362"/>
    <mergeCell ref="WUC362:WUJ362"/>
    <mergeCell ref="WUK362:WUR362"/>
    <mergeCell ref="WUS362:WUZ362"/>
    <mergeCell ref="WVA362:WVH362"/>
    <mergeCell ref="WPU362:WQB362"/>
    <mergeCell ref="WQC362:WQJ362"/>
    <mergeCell ref="WQK362:WQR362"/>
    <mergeCell ref="WQS362:WQZ362"/>
    <mergeCell ref="WRA362:WRH362"/>
    <mergeCell ref="WRI362:WRP362"/>
    <mergeCell ref="WRQ362:WRX362"/>
    <mergeCell ref="WRY362:WSF362"/>
    <mergeCell ref="WSG362:WSN362"/>
    <mergeCell ref="WNA362:WNH362"/>
    <mergeCell ref="WNI362:WNP362"/>
    <mergeCell ref="WNQ362:WNX362"/>
    <mergeCell ref="WNY362:WOF362"/>
    <mergeCell ref="WOG362:WON362"/>
    <mergeCell ref="WOO362:WOV362"/>
    <mergeCell ref="WOW362:WPD362"/>
    <mergeCell ref="WPE362:WPL362"/>
    <mergeCell ref="WPM362:WPT362"/>
    <mergeCell ref="WKG362:WKN362"/>
    <mergeCell ref="WKO362:WKV362"/>
    <mergeCell ref="WKW362:WLD362"/>
    <mergeCell ref="WLE362:WLL362"/>
    <mergeCell ref="WLM362:WLT362"/>
    <mergeCell ref="WLU362:WMB362"/>
    <mergeCell ref="WMC362:WMJ362"/>
    <mergeCell ref="WMK362:WMR362"/>
    <mergeCell ref="WMS362:WMZ362"/>
    <mergeCell ref="WHM362:WHT362"/>
    <mergeCell ref="WHU362:WIB362"/>
    <mergeCell ref="WIC362:WIJ362"/>
    <mergeCell ref="WIK362:WIR362"/>
    <mergeCell ref="WIS362:WIZ362"/>
    <mergeCell ref="WJA362:WJH362"/>
    <mergeCell ref="WJI362:WJP362"/>
    <mergeCell ref="WJQ362:WJX362"/>
    <mergeCell ref="WJY362:WKF362"/>
    <mergeCell ref="WES362:WEZ362"/>
    <mergeCell ref="WFA362:WFH362"/>
    <mergeCell ref="WFI362:WFP362"/>
    <mergeCell ref="WFQ362:WFX362"/>
    <mergeCell ref="WFY362:WGF362"/>
    <mergeCell ref="WGG362:WGN362"/>
    <mergeCell ref="WGO362:WGV362"/>
    <mergeCell ref="WGW362:WHD362"/>
    <mergeCell ref="WHE362:WHL362"/>
    <mergeCell ref="WBY362:WCF362"/>
    <mergeCell ref="WCG362:WCN362"/>
    <mergeCell ref="WCO362:WCV362"/>
    <mergeCell ref="WCW362:WDD362"/>
    <mergeCell ref="WDE362:WDL362"/>
    <mergeCell ref="WDM362:WDT362"/>
    <mergeCell ref="WDU362:WEB362"/>
    <mergeCell ref="WEC362:WEJ362"/>
    <mergeCell ref="WEK362:WER362"/>
    <mergeCell ref="VZE362:VZL362"/>
    <mergeCell ref="VZM362:VZT362"/>
    <mergeCell ref="VZU362:WAB362"/>
    <mergeCell ref="WAC362:WAJ362"/>
    <mergeCell ref="WAK362:WAR362"/>
    <mergeCell ref="WAS362:WAZ362"/>
    <mergeCell ref="WBA362:WBH362"/>
    <mergeCell ref="WBI362:WBP362"/>
    <mergeCell ref="WBQ362:WBX362"/>
    <mergeCell ref="VWK362:VWR362"/>
    <mergeCell ref="VWS362:VWZ362"/>
    <mergeCell ref="VXA362:VXH362"/>
    <mergeCell ref="VXI362:VXP362"/>
    <mergeCell ref="VXQ362:VXX362"/>
    <mergeCell ref="VXY362:VYF362"/>
    <mergeCell ref="VYG362:VYN362"/>
    <mergeCell ref="VYO362:VYV362"/>
    <mergeCell ref="VYW362:VZD362"/>
    <mergeCell ref="VTQ362:VTX362"/>
    <mergeCell ref="VTY362:VUF362"/>
    <mergeCell ref="VUG362:VUN362"/>
    <mergeCell ref="VUO362:VUV362"/>
    <mergeCell ref="VUW362:VVD362"/>
    <mergeCell ref="VVE362:VVL362"/>
    <mergeCell ref="VVM362:VVT362"/>
    <mergeCell ref="VVU362:VWB362"/>
    <mergeCell ref="VWC362:VWJ362"/>
    <mergeCell ref="VQW362:VRD362"/>
    <mergeCell ref="VRE362:VRL362"/>
    <mergeCell ref="VRM362:VRT362"/>
    <mergeCell ref="VRU362:VSB362"/>
    <mergeCell ref="VSC362:VSJ362"/>
    <mergeCell ref="VSK362:VSR362"/>
    <mergeCell ref="VSS362:VSZ362"/>
    <mergeCell ref="VTA362:VTH362"/>
    <mergeCell ref="VTI362:VTP362"/>
    <mergeCell ref="VOC362:VOJ362"/>
    <mergeCell ref="VOK362:VOR362"/>
    <mergeCell ref="VOS362:VOZ362"/>
    <mergeCell ref="VPA362:VPH362"/>
    <mergeCell ref="VPI362:VPP362"/>
    <mergeCell ref="VPQ362:VPX362"/>
    <mergeCell ref="VPY362:VQF362"/>
    <mergeCell ref="VQG362:VQN362"/>
    <mergeCell ref="VQO362:VQV362"/>
    <mergeCell ref="VLI362:VLP362"/>
    <mergeCell ref="VLQ362:VLX362"/>
    <mergeCell ref="VLY362:VMF362"/>
    <mergeCell ref="VMG362:VMN362"/>
    <mergeCell ref="VMO362:VMV362"/>
    <mergeCell ref="VMW362:VND362"/>
    <mergeCell ref="VNE362:VNL362"/>
    <mergeCell ref="VNM362:VNT362"/>
    <mergeCell ref="VNU362:VOB362"/>
    <mergeCell ref="VIO362:VIV362"/>
    <mergeCell ref="VIW362:VJD362"/>
    <mergeCell ref="VJE362:VJL362"/>
    <mergeCell ref="VJM362:VJT362"/>
    <mergeCell ref="VJU362:VKB362"/>
    <mergeCell ref="VKC362:VKJ362"/>
    <mergeCell ref="VKK362:VKR362"/>
    <mergeCell ref="VKS362:VKZ362"/>
    <mergeCell ref="VLA362:VLH362"/>
    <mergeCell ref="VFU362:VGB362"/>
    <mergeCell ref="VGC362:VGJ362"/>
    <mergeCell ref="VGK362:VGR362"/>
    <mergeCell ref="VGS362:VGZ362"/>
    <mergeCell ref="VHA362:VHH362"/>
    <mergeCell ref="VHI362:VHP362"/>
    <mergeCell ref="VHQ362:VHX362"/>
    <mergeCell ref="VHY362:VIF362"/>
    <mergeCell ref="VIG362:VIN362"/>
    <mergeCell ref="VDA362:VDH362"/>
    <mergeCell ref="VDI362:VDP362"/>
    <mergeCell ref="VDQ362:VDX362"/>
    <mergeCell ref="VDY362:VEF362"/>
    <mergeCell ref="VEG362:VEN362"/>
    <mergeCell ref="VEO362:VEV362"/>
    <mergeCell ref="VEW362:VFD362"/>
    <mergeCell ref="VFE362:VFL362"/>
    <mergeCell ref="VFM362:VFT362"/>
    <mergeCell ref="VAG362:VAN362"/>
    <mergeCell ref="VAO362:VAV362"/>
    <mergeCell ref="VAW362:VBD362"/>
    <mergeCell ref="VBE362:VBL362"/>
    <mergeCell ref="VBM362:VBT362"/>
    <mergeCell ref="VBU362:VCB362"/>
    <mergeCell ref="VCC362:VCJ362"/>
    <mergeCell ref="VCK362:VCR362"/>
    <mergeCell ref="VCS362:VCZ362"/>
    <mergeCell ref="UXM362:UXT362"/>
    <mergeCell ref="UXU362:UYB362"/>
    <mergeCell ref="UYC362:UYJ362"/>
    <mergeCell ref="UYK362:UYR362"/>
    <mergeCell ref="UYS362:UYZ362"/>
    <mergeCell ref="UZA362:UZH362"/>
    <mergeCell ref="UZI362:UZP362"/>
    <mergeCell ref="UZQ362:UZX362"/>
    <mergeCell ref="UZY362:VAF362"/>
    <mergeCell ref="UUS362:UUZ362"/>
    <mergeCell ref="UVA362:UVH362"/>
    <mergeCell ref="UVI362:UVP362"/>
    <mergeCell ref="UVQ362:UVX362"/>
    <mergeCell ref="UVY362:UWF362"/>
    <mergeCell ref="UWG362:UWN362"/>
    <mergeCell ref="UWO362:UWV362"/>
    <mergeCell ref="UWW362:UXD362"/>
    <mergeCell ref="UXE362:UXL362"/>
    <mergeCell ref="URY362:USF362"/>
    <mergeCell ref="USG362:USN362"/>
    <mergeCell ref="USO362:USV362"/>
    <mergeCell ref="USW362:UTD362"/>
    <mergeCell ref="UTE362:UTL362"/>
    <mergeCell ref="UTM362:UTT362"/>
    <mergeCell ref="UTU362:UUB362"/>
    <mergeCell ref="UUC362:UUJ362"/>
    <mergeCell ref="UUK362:UUR362"/>
    <mergeCell ref="UPE362:UPL362"/>
    <mergeCell ref="UPM362:UPT362"/>
    <mergeCell ref="UPU362:UQB362"/>
    <mergeCell ref="UQC362:UQJ362"/>
    <mergeCell ref="UQK362:UQR362"/>
    <mergeCell ref="UQS362:UQZ362"/>
    <mergeCell ref="URA362:URH362"/>
    <mergeCell ref="URI362:URP362"/>
    <mergeCell ref="URQ362:URX362"/>
    <mergeCell ref="UMK362:UMR362"/>
    <mergeCell ref="UMS362:UMZ362"/>
    <mergeCell ref="UNA362:UNH362"/>
    <mergeCell ref="UNI362:UNP362"/>
    <mergeCell ref="UNQ362:UNX362"/>
    <mergeCell ref="UNY362:UOF362"/>
    <mergeCell ref="UOG362:UON362"/>
    <mergeCell ref="UOO362:UOV362"/>
    <mergeCell ref="UOW362:UPD362"/>
    <mergeCell ref="UJQ362:UJX362"/>
    <mergeCell ref="UJY362:UKF362"/>
    <mergeCell ref="UKG362:UKN362"/>
    <mergeCell ref="UKO362:UKV362"/>
    <mergeCell ref="UKW362:ULD362"/>
    <mergeCell ref="ULE362:ULL362"/>
    <mergeCell ref="ULM362:ULT362"/>
    <mergeCell ref="ULU362:UMB362"/>
    <mergeCell ref="UMC362:UMJ362"/>
    <mergeCell ref="UGW362:UHD362"/>
    <mergeCell ref="UHE362:UHL362"/>
    <mergeCell ref="UHM362:UHT362"/>
    <mergeCell ref="UHU362:UIB362"/>
    <mergeCell ref="UIC362:UIJ362"/>
    <mergeCell ref="UIK362:UIR362"/>
    <mergeCell ref="UIS362:UIZ362"/>
    <mergeCell ref="UJA362:UJH362"/>
    <mergeCell ref="UJI362:UJP362"/>
    <mergeCell ref="UEC362:UEJ362"/>
    <mergeCell ref="UEK362:UER362"/>
    <mergeCell ref="UES362:UEZ362"/>
    <mergeCell ref="UFA362:UFH362"/>
    <mergeCell ref="UFI362:UFP362"/>
    <mergeCell ref="UFQ362:UFX362"/>
    <mergeCell ref="UFY362:UGF362"/>
    <mergeCell ref="UGG362:UGN362"/>
    <mergeCell ref="UGO362:UGV362"/>
    <mergeCell ref="UBI362:UBP362"/>
    <mergeCell ref="UBQ362:UBX362"/>
    <mergeCell ref="UBY362:UCF362"/>
    <mergeCell ref="UCG362:UCN362"/>
    <mergeCell ref="UCO362:UCV362"/>
    <mergeCell ref="UCW362:UDD362"/>
    <mergeCell ref="UDE362:UDL362"/>
    <mergeCell ref="UDM362:UDT362"/>
    <mergeCell ref="UDU362:UEB362"/>
    <mergeCell ref="TYO362:TYV362"/>
    <mergeCell ref="TYW362:TZD362"/>
    <mergeCell ref="TZE362:TZL362"/>
    <mergeCell ref="TZM362:TZT362"/>
    <mergeCell ref="TZU362:UAB362"/>
    <mergeCell ref="UAC362:UAJ362"/>
    <mergeCell ref="UAK362:UAR362"/>
    <mergeCell ref="UAS362:UAZ362"/>
    <mergeCell ref="UBA362:UBH362"/>
    <mergeCell ref="TVU362:TWB362"/>
    <mergeCell ref="TWC362:TWJ362"/>
    <mergeCell ref="TWK362:TWR362"/>
    <mergeCell ref="TWS362:TWZ362"/>
    <mergeCell ref="TXA362:TXH362"/>
    <mergeCell ref="TXI362:TXP362"/>
    <mergeCell ref="TXQ362:TXX362"/>
    <mergeCell ref="TXY362:TYF362"/>
    <mergeCell ref="TYG362:TYN362"/>
    <mergeCell ref="TTA362:TTH362"/>
    <mergeCell ref="TTI362:TTP362"/>
    <mergeCell ref="TTQ362:TTX362"/>
    <mergeCell ref="TTY362:TUF362"/>
    <mergeCell ref="TUG362:TUN362"/>
    <mergeCell ref="TUO362:TUV362"/>
    <mergeCell ref="TUW362:TVD362"/>
    <mergeCell ref="TVE362:TVL362"/>
    <mergeCell ref="TVM362:TVT362"/>
    <mergeCell ref="TQG362:TQN362"/>
    <mergeCell ref="TQO362:TQV362"/>
    <mergeCell ref="TQW362:TRD362"/>
    <mergeCell ref="TRE362:TRL362"/>
    <mergeCell ref="TRM362:TRT362"/>
    <mergeCell ref="TRU362:TSB362"/>
    <mergeCell ref="TSC362:TSJ362"/>
    <mergeCell ref="TSK362:TSR362"/>
    <mergeCell ref="TSS362:TSZ362"/>
    <mergeCell ref="TNM362:TNT362"/>
    <mergeCell ref="TNU362:TOB362"/>
    <mergeCell ref="TOC362:TOJ362"/>
    <mergeCell ref="TOK362:TOR362"/>
    <mergeCell ref="TOS362:TOZ362"/>
    <mergeCell ref="TPA362:TPH362"/>
    <mergeCell ref="TPI362:TPP362"/>
    <mergeCell ref="TPQ362:TPX362"/>
    <mergeCell ref="TPY362:TQF362"/>
    <mergeCell ref="TKS362:TKZ362"/>
    <mergeCell ref="TLA362:TLH362"/>
    <mergeCell ref="TLI362:TLP362"/>
    <mergeCell ref="TLQ362:TLX362"/>
    <mergeCell ref="TLY362:TMF362"/>
    <mergeCell ref="TMG362:TMN362"/>
    <mergeCell ref="TMO362:TMV362"/>
    <mergeCell ref="TMW362:TND362"/>
    <mergeCell ref="TNE362:TNL362"/>
    <mergeCell ref="THY362:TIF362"/>
    <mergeCell ref="TIG362:TIN362"/>
    <mergeCell ref="TIO362:TIV362"/>
    <mergeCell ref="TIW362:TJD362"/>
    <mergeCell ref="TJE362:TJL362"/>
    <mergeCell ref="TJM362:TJT362"/>
    <mergeCell ref="TJU362:TKB362"/>
    <mergeCell ref="TKC362:TKJ362"/>
    <mergeCell ref="TKK362:TKR362"/>
    <mergeCell ref="TFE362:TFL362"/>
    <mergeCell ref="TFM362:TFT362"/>
    <mergeCell ref="TFU362:TGB362"/>
    <mergeCell ref="TGC362:TGJ362"/>
    <mergeCell ref="TGK362:TGR362"/>
    <mergeCell ref="TGS362:TGZ362"/>
    <mergeCell ref="THA362:THH362"/>
    <mergeCell ref="THI362:THP362"/>
    <mergeCell ref="THQ362:THX362"/>
    <mergeCell ref="TCK362:TCR362"/>
    <mergeCell ref="TCS362:TCZ362"/>
    <mergeCell ref="TDA362:TDH362"/>
    <mergeCell ref="TDI362:TDP362"/>
    <mergeCell ref="TDQ362:TDX362"/>
    <mergeCell ref="TDY362:TEF362"/>
    <mergeCell ref="TEG362:TEN362"/>
    <mergeCell ref="TEO362:TEV362"/>
    <mergeCell ref="TEW362:TFD362"/>
    <mergeCell ref="SZQ362:SZX362"/>
    <mergeCell ref="SZY362:TAF362"/>
    <mergeCell ref="TAG362:TAN362"/>
    <mergeCell ref="TAO362:TAV362"/>
    <mergeCell ref="TAW362:TBD362"/>
    <mergeCell ref="TBE362:TBL362"/>
    <mergeCell ref="TBM362:TBT362"/>
    <mergeCell ref="TBU362:TCB362"/>
    <mergeCell ref="TCC362:TCJ362"/>
    <mergeCell ref="SWW362:SXD362"/>
    <mergeCell ref="SXE362:SXL362"/>
    <mergeCell ref="SXM362:SXT362"/>
    <mergeCell ref="SXU362:SYB362"/>
    <mergeCell ref="SYC362:SYJ362"/>
    <mergeCell ref="SYK362:SYR362"/>
    <mergeCell ref="SYS362:SYZ362"/>
    <mergeCell ref="SZA362:SZH362"/>
    <mergeCell ref="SZI362:SZP362"/>
    <mergeCell ref="SUC362:SUJ362"/>
    <mergeCell ref="SUK362:SUR362"/>
    <mergeCell ref="SUS362:SUZ362"/>
    <mergeCell ref="SVA362:SVH362"/>
    <mergeCell ref="SVI362:SVP362"/>
    <mergeCell ref="SVQ362:SVX362"/>
    <mergeCell ref="SVY362:SWF362"/>
    <mergeCell ref="SWG362:SWN362"/>
    <mergeCell ref="SWO362:SWV362"/>
    <mergeCell ref="SRI362:SRP362"/>
    <mergeCell ref="SRQ362:SRX362"/>
    <mergeCell ref="SRY362:SSF362"/>
    <mergeCell ref="SSG362:SSN362"/>
    <mergeCell ref="SSO362:SSV362"/>
    <mergeCell ref="SSW362:STD362"/>
    <mergeCell ref="STE362:STL362"/>
    <mergeCell ref="STM362:STT362"/>
    <mergeCell ref="STU362:SUB362"/>
    <mergeCell ref="SOO362:SOV362"/>
    <mergeCell ref="SOW362:SPD362"/>
    <mergeCell ref="SPE362:SPL362"/>
    <mergeCell ref="SPM362:SPT362"/>
    <mergeCell ref="SPU362:SQB362"/>
    <mergeCell ref="SQC362:SQJ362"/>
    <mergeCell ref="SQK362:SQR362"/>
    <mergeCell ref="SQS362:SQZ362"/>
    <mergeCell ref="SRA362:SRH362"/>
    <mergeCell ref="SLU362:SMB362"/>
    <mergeCell ref="SMC362:SMJ362"/>
    <mergeCell ref="SMK362:SMR362"/>
    <mergeCell ref="SMS362:SMZ362"/>
    <mergeCell ref="SNA362:SNH362"/>
    <mergeCell ref="SNI362:SNP362"/>
    <mergeCell ref="SNQ362:SNX362"/>
    <mergeCell ref="SNY362:SOF362"/>
    <mergeCell ref="SOG362:SON362"/>
    <mergeCell ref="SJA362:SJH362"/>
    <mergeCell ref="SJI362:SJP362"/>
    <mergeCell ref="SJQ362:SJX362"/>
    <mergeCell ref="SJY362:SKF362"/>
    <mergeCell ref="SKG362:SKN362"/>
    <mergeCell ref="SKO362:SKV362"/>
    <mergeCell ref="SKW362:SLD362"/>
    <mergeCell ref="SLE362:SLL362"/>
    <mergeCell ref="SLM362:SLT362"/>
    <mergeCell ref="SGG362:SGN362"/>
    <mergeCell ref="SGO362:SGV362"/>
    <mergeCell ref="SGW362:SHD362"/>
    <mergeCell ref="SHE362:SHL362"/>
    <mergeCell ref="SHM362:SHT362"/>
    <mergeCell ref="SHU362:SIB362"/>
    <mergeCell ref="SIC362:SIJ362"/>
    <mergeCell ref="SIK362:SIR362"/>
    <mergeCell ref="SIS362:SIZ362"/>
    <mergeCell ref="SDM362:SDT362"/>
    <mergeCell ref="SDU362:SEB362"/>
    <mergeCell ref="SEC362:SEJ362"/>
    <mergeCell ref="SEK362:SER362"/>
    <mergeCell ref="SES362:SEZ362"/>
    <mergeCell ref="SFA362:SFH362"/>
    <mergeCell ref="SFI362:SFP362"/>
    <mergeCell ref="SFQ362:SFX362"/>
    <mergeCell ref="SFY362:SGF362"/>
    <mergeCell ref="SAS362:SAZ362"/>
    <mergeCell ref="SBA362:SBH362"/>
    <mergeCell ref="SBI362:SBP362"/>
    <mergeCell ref="SBQ362:SBX362"/>
    <mergeCell ref="SBY362:SCF362"/>
    <mergeCell ref="SCG362:SCN362"/>
    <mergeCell ref="SCO362:SCV362"/>
    <mergeCell ref="SCW362:SDD362"/>
    <mergeCell ref="SDE362:SDL362"/>
    <mergeCell ref="RXY362:RYF362"/>
    <mergeCell ref="RYG362:RYN362"/>
    <mergeCell ref="RYO362:RYV362"/>
    <mergeCell ref="RYW362:RZD362"/>
    <mergeCell ref="RZE362:RZL362"/>
    <mergeCell ref="RZM362:RZT362"/>
    <mergeCell ref="RZU362:SAB362"/>
    <mergeCell ref="SAC362:SAJ362"/>
    <mergeCell ref="SAK362:SAR362"/>
    <mergeCell ref="RVE362:RVL362"/>
    <mergeCell ref="RVM362:RVT362"/>
    <mergeCell ref="RVU362:RWB362"/>
    <mergeCell ref="RWC362:RWJ362"/>
    <mergeCell ref="RWK362:RWR362"/>
    <mergeCell ref="RWS362:RWZ362"/>
    <mergeCell ref="RXA362:RXH362"/>
    <mergeCell ref="RXI362:RXP362"/>
    <mergeCell ref="RXQ362:RXX362"/>
    <mergeCell ref="RSK362:RSR362"/>
    <mergeCell ref="RSS362:RSZ362"/>
    <mergeCell ref="RTA362:RTH362"/>
    <mergeCell ref="RTI362:RTP362"/>
    <mergeCell ref="RTQ362:RTX362"/>
    <mergeCell ref="RTY362:RUF362"/>
    <mergeCell ref="RUG362:RUN362"/>
    <mergeCell ref="RUO362:RUV362"/>
    <mergeCell ref="RUW362:RVD362"/>
    <mergeCell ref="RPQ362:RPX362"/>
    <mergeCell ref="RPY362:RQF362"/>
    <mergeCell ref="RQG362:RQN362"/>
    <mergeCell ref="RQO362:RQV362"/>
    <mergeCell ref="RQW362:RRD362"/>
    <mergeCell ref="RRE362:RRL362"/>
    <mergeCell ref="RRM362:RRT362"/>
    <mergeCell ref="RRU362:RSB362"/>
    <mergeCell ref="RSC362:RSJ362"/>
    <mergeCell ref="RMW362:RND362"/>
    <mergeCell ref="RNE362:RNL362"/>
    <mergeCell ref="RNM362:RNT362"/>
    <mergeCell ref="RNU362:ROB362"/>
    <mergeCell ref="ROC362:ROJ362"/>
    <mergeCell ref="ROK362:ROR362"/>
    <mergeCell ref="ROS362:ROZ362"/>
    <mergeCell ref="RPA362:RPH362"/>
    <mergeCell ref="RPI362:RPP362"/>
    <mergeCell ref="RKC362:RKJ362"/>
    <mergeCell ref="RKK362:RKR362"/>
    <mergeCell ref="RKS362:RKZ362"/>
    <mergeCell ref="RLA362:RLH362"/>
    <mergeCell ref="RLI362:RLP362"/>
    <mergeCell ref="RLQ362:RLX362"/>
    <mergeCell ref="RLY362:RMF362"/>
    <mergeCell ref="RMG362:RMN362"/>
    <mergeCell ref="RMO362:RMV362"/>
    <mergeCell ref="RHI362:RHP362"/>
    <mergeCell ref="RHQ362:RHX362"/>
    <mergeCell ref="RHY362:RIF362"/>
    <mergeCell ref="RIG362:RIN362"/>
    <mergeCell ref="RIO362:RIV362"/>
    <mergeCell ref="RIW362:RJD362"/>
    <mergeCell ref="RJE362:RJL362"/>
    <mergeCell ref="RJM362:RJT362"/>
    <mergeCell ref="RJU362:RKB362"/>
    <mergeCell ref="REO362:REV362"/>
    <mergeCell ref="REW362:RFD362"/>
    <mergeCell ref="RFE362:RFL362"/>
    <mergeCell ref="RFM362:RFT362"/>
    <mergeCell ref="RFU362:RGB362"/>
    <mergeCell ref="RGC362:RGJ362"/>
    <mergeCell ref="RGK362:RGR362"/>
    <mergeCell ref="RGS362:RGZ362"/>
    <mergeCell ref="RHA362:RHH362"/>
    <mergeCell ref="RBU362:RCB362"/>
    <mergeCell ref="RCC362:RCJ362"/>
    <mergeCell ref="RCK362:RCR362"/>
    <mergeCell ref="RCS362:RCZ362"/>
    <mergeCell ref="RDA362:RDH362"/>
    <mergeCell ref="RDI362:RDP362"/>
    <mergeCell ref="RDQ362:RDX362"/>
    <mergeCell ref="RDY362:REF362"/>
    <mergeCell ref="REG362:REN362"/>
    <mergeCell ref="QZA362:QZH362"/>
    <mergeCell ref="QZI362:QZP362"/>
    <mergeCell ref="QZQ362:QZX362"/>
    <mergeCell ref="QZY362:RAF362"/>
    <mergeCell ref="RAG362:RAN362"/>
    <mergeCell ref="RAO362:RAV362"/>
    <mergeCell ref="RAW362:RBD362"/>
    <mergeCell ref="RBE362:RBL362"/>
    <mergeCell ref="RBM362:RBT362"/>
    <mergeCell ref="QWG362:QWN362"/>
    <mergeCell ref="QWO362:QWV362"/>
    <mergeCell ref="QWW362:QXD362"/>
    <mergeCell ref="QXE362:QXL362"/>
    <mergeCell ref="QXM362:QXT362"/>
    <mergeCell ref="QXU362:QYB362"/>
    <mergeCell ref="QYC362:QYJ362"/>
    <mergeCell ref="QYK362:QYR362"/>
    <mergeCell ref="QYS362:QYZ362"/>
    <mergeCell ref="QTM362:QTT362"/>
    <mergeCell ref="QTU362:QUB362"/>
    <mergeCell ref="QUC362:QUJ362"/>
    <mergeCell ref="QUK362:QUR362"/>
    <mergeCell ref="QUS362:QUZ362"/>
    <mergeCell ref="QVA362:QVH362"/>
    <mergeCell ref="QVI362:QVP362"/>
    <mergeCell ref="QVQ362:QVX362"/>
    <mergeCell ref="QVY362:QWF362"/>
    <mergeCell ref="QQS362:QQZ362"/>
    <mergeCell ref="QRA362:QRH362"/>
    <mergeCell ref="QRI362:QRP362"/>
    <mergeCell ref="QRQ362:QRX362"/>
    <mergeCell ref="QRY362:QSF362"/>
    <mergeCell ref="QSG362:QSN362"/>
    <mergeCell ref="QSO362:QSV362"/>
    <mergeCell ref="QSW362:QTD362"/>
    <mergeCell ref="QTE362:QTL362"/>
    <mergeCell ref="QNY362:QOF362"/>
    <mergeCell ref="QOG362:QON362"/>
    <mergeCell ref="QOO362:QOV362"/>
    <mergeCell ref="QOW362:QPD362"/>
    <mergeCell ref="QPE362:QPL362"/>
    <mergeCell ref="QPM362:QPT362"/>
    <mergeCell ref="QPU362:QQB362"/>
    <mergeCell ref="QQC362:QQJ362"/>
    <mergeCell ref="QQK362:QQR362"/>
    <mergeCell ref="QLE362:QLL362"/>
    <mergeCell ref="QLM362:QLT362"/>
    <mergeCell ref="QLU362:QMB362"/>
    <mergeCell ref="QMC362:QMJ362"/>
    <mergeCell ref="QMK362:QMR362"/>
    <mergeCell ref="QMS362:QMZ362"/>
    <mergeCell ref="QNA362:QNH362"/>
    <mergeCell ref="QNI362:QNP362"/>
    <mergeCell ref="QNQ362:QNX362"/>
    <mergeCell ref="QIK362:QIR362"/>
    <mergeCell ref="QIS362:QIZ362"/>
    <mergeCell ref="QJA362:QJH362"/>
    <mergeCell ref="QJI362:QJP362"/>
    <mergeCell ref="QJQ362:QJX362"/>
    <mergeCell ref="QJY362:QKF362"/>
    <mergeCell ref="QKG362:QKN362"/>
    <mergeCell ref="QKO362:QKV362"/>
    <mergeCell ref="QKW362:QLD362"/>
    <mergeCell ref="QFQ362:QFX362"/>
    <mergeCell ref="QFY362:QGF362"/>
    <mergeCell ref="QGG362:QGN362"/>
    <mergeCell ref="QGO362:QGV362"/>
    <mergeCell ref="QGW362:QHD362"/>
    <mergeCell ref="QHE362:QHL362"/>
    <mergeCell ref="QHM362:QHT362"/>
    <mergeCell ref="QHU362:QIB362"/>
    <mergeCell ref="QIC362:QIJ362"/>
    <mergeCell ref="QCW362:QDD362"/>
    <mergeCell ref="QDE362:QDL362"/>
    <mergeCell ref="QDM362:QDT362"/>
    <mergeCell ref="QDU362:QEB362"/>
    <mergeCell ref="QEC362:QEJ362"/>
    <mergeCell ref="QEK362:QER362"/>
    <mergeCell ref="QES362:QEZ362"/>
    <mergeCell ref="QFA362:QFH362"/>
    <mergeCell ref="QFI362:QFP362"/>
    <mergeCell ref="QAC362:QAJ362"/>
    <mergeCell ref="QAK362:QAR362"/>
    <mergeCell ref="QAS362:QAZ362"/>
    <mergeCell ref="QBA362:QBH362"/>
    <mergeCell ref="QBI362:QBP362"/>
    <mergeCell ref="QBQ362:QBX362"/>
    <mergeCell ref="QBY362:QCF362"/>
    <mergeCell ref="QCG362:QCN362"/>
    <mergeCell ref="QCO362:QCV362"/>
    <mergeCell ref="PXI362:PXP362"/>
    <mergeCell ref="PXQ362:PXX362"/>
    <mergeCell ref="PXY362:PYF362"/>
    <mergeCell ref="PYG362:PYN362"/>
    <mergeCell ref="PYO362:PYV362"/>
    <mergeCell ref="PYW362:PZD362"/>
    <mergeCell ref="PZE362:PZL362"/>
    <mergeCell ref="PZM362:PZT362"/>
    <mergeCell ref="PZU362:QAB362"/>
    <mergeCell ref="PUO362:PUV362"/>
    <mergeCell ref="PUW362:PVD362"/>
    <mergeCell ref="PVE362:PVL362"/>
    <mergeCell ref="PVM362:PVT362"/>
    <mergeCell ref="PVU362:PWB362"/>
    <mergeCell ref="PWC362:PWJ362"/>
    <mergeCell ref="PWK362:PWR362"/>
    <mergeCell ref="PWS362:PWZ362"/>
    <mergeCell ref="PXA362:PXH362"/>
    <mergeCell ref="PRU362:PSB362"/>
    <mergeCell ref="PSC362:PSJ362"/>
    <mergeCell ref="PSK362:PSR362"/>
    <mergeCell ref="PSS362:PSZ362"/>
    <mergeCell ref="PTA362:PTH362"/>
    <mergeCell ref="PTI362:PTP362"/>
    <mergeCell ref="PTQ362:PTX362"/>
    <mergeCell ref="PTY362:PUF362"/>
    <mergeCell ref="PUG362:PUN362"/>
    <mergeCell ref="PPA362:PPH362"/>
    <mergeCell ref="PPI362:PPP362"/>
    <mergeCell ref="PPQ362:PPX362"/>
    <mergeCell ref="PPY362:PQF362"/>
    <mergeCell ref="PQG362:PQN362"/>
    <mergeCell ref="PQO362:PQV362"/>
    <mergeCell ref="PQW362:PRD362"/>
    <mergeCell ref="PRE362:PRL362"/>
    <mergeCell ref="PRM362:PRT362"/>
    <mergeCell ref="PMG362:PMN362"/>
    <mergeCell ref="PMO362:PMV362"/>
    <mergeCell ref="PMW362:PND362"/>
    <mergeCell ref="PNE362:PNL362"/>
    <mergeCell ref="PNM362:PNT362"/>
    <mergeCell ref="PNU362:POB362"/>
    <mergeCell ref="POC362:POJ362"/>
    <mergeCell ref="POK362:POR362"/>
    <mergeCell ref="POS362:POZ362"/>
    <mergeCell ref="PJM362:PJT362"/>
    <mergeCell ref="PJU362:PKB362"/>
    <mergeCell ref="PKC362:PKJ362"/>
    <mergeCell ref="PKK362:PKR362"/>
    <mergeCell ref="PKS362:PKZ362"/>
    <mergeCell ref="PLA362:PLH362"/>
    <mergeCell ref="PLI362:PLP362"/>
    <mergeCell ref="PLQ362:PLX362"/>
    <mergeCell ref="PLY362:PMF362"/>
    <mergeCell ref="PGS362:PGZ362"/>
    <mergeCell ref="PHA362:PHH362"/>
    <mergeCell ref="PHI362:PHP362"/>
    <mergeCell ref="PHQ362:PHX362"/>
    <mergeCell ref="PHY362:PIF362"/>
    <mergeCell ref="PIG362:PIN362"/>
    <mergeCell ref="PIO362:PIV362"/>
    <mergeCell ref="PIW362:PJD362"/>
    <mergeCell ref="PJE362:PJL362"/>
    <mergeCell ref="PDY362:PEF362"/>
    <mergeCell ref="PEG362:PEN362"/>
    <mergeCell ref="PEO362:PEV362"/>
    <mergeCell ref="PEW362:PFD362"/>
    <mergeCell ref="PFE362:PFL362"/>
    <mergeCell ref="PFM362:PFT362"/>
    <mergeCell ref="PFU362:PGB362"/>
    <mergeCell ref="PGC362:PGJ362"/>
    <mergeCell ref="PGK362:PGR362"/>
    <mergeCell ref="PBE362:PBL362"/>
    <mergeCell ref="PBM362:PBT362"/>
    <mergeCell ref="PBU362:PCB362"/>
    <mergeCell ref="PCC362:PCJ362"/>
    <mergeCell ref="PCK362:PCR362"/>
    <mergeCell ref="PCS362:PCZ362"/>
    <mergeCell ref="PDA362:PDH362"/>
    <mergeCell ref="PDI362:PDP362"/>
    <mergeCell ref="PDQ362:PDX362"/>
    <mergeCell ref="OYK362:OYR362"/>
    <mergeCell ref="OYS362:OYZ362"/>
    <mergeCell ref="OZA362:OZH362"/>
    <mergeCell ref="OZI362:OZP362"/>
    <mergeCell ref="OZQ362:OZX362"/>
    <mergeCell ref="OZY362:PAF362"/>
    <mergeCell ref="PAG362:PAN362"/>
    <mergeCell ref="PAO362:PAV362"/>
    <mergeCell ref="PAW362:PBD362"/>
    <mergeCell ref="OVQ362:OVX362"/>
    <mergeCell ref="OVY362:OWF362"/>
    <mergeCell ref="OWG362:OWN362"/>
    <mergeCell ref="OWO362:OWV362"/>
    <mergeCell ref="OWW362:OXD362"/>
    <mergeCell ref="OXE362:OXL362"/>
    <mergeCell ref="OXM362:OXT362"/>
    <mergeCell ref="OXU362:OYB362"/>
    <mergeCell ref="OYC362:OYJ362"/>
    <mergeCell ref="OSW362:OTD362"/>
    <mergeCell ref="OTE362:OTL362"/>
    <mergeCell ref="OTM362:OTT362"/>
    <mergeCell ref="OTU362:OUB362"/>
    <mergeCell ref="OUC362:OUJ362"/>
    <mergeCell ref="OUK362:OUR362"/>
    <mergeCell ref="OUS362:OUZ362"/>
    <mergeCell ref="OVA362:OVH362"/>
    <mergeCell ref="OVI362:OVP362"/>
    <mergeCell ref="OQC362:OQJ362"/>
    <mergeCell ref="OQK362:OQR362"/>
    <mergeCell ref="OQS362:OQZ362"/>
    <mergeCell ref="ORA362:ORH362"/>
    <mergeCell ref="ORI362:ORP362"/>
    <mergeCell ref="ORQ362:ORX362"/>
    <mergeCell ref="ORY362:OSF362"/>
    <mergeCell ref="OSG362:OSN362"/>
    <mergeCell ref="OSO362:OSV362"/>
    <mergeCell ref="ONI362:ONP362"/>
    <mergeCell ref="ONQ362:ONX362"/>
    <mergeCell ref="ONY362:OOF362"/>
    <mergeCell ref="OOG362:OON362"/>
    <mergeCell ref="OOO362:OOV362"/>
    <mergeCell ref="OOW362:OPD362"/>
    <mergeCell ref="OPE362:OPL362"/>
    <mergeCell ref="OPM362:OPT362"/>
    <mergeCell ref="OPU362:OQB362"/>
    <mergeCell ref="OKO362:OKV362"/>
    <mergeCell ref="OKW362:OLD362"/>
    <mergeCell ref="OLE362:OLL362"/>
    <mergeCell ref="OLM362:OLT362"/>
    <mergeCell ref="OLU362:OMB362"/>
    <mergeCell ref="OMC362:OMJ362"/>
    <mergeCell ref="OMK362:OMR362"/>
    <mergeCell ref="OMS362:OMZ362"/>
    <mergeCell ref="ONA362:ONH362"/>
    <mergeCell ref="OHU362:OIB362"/>
    <mergeCell ref="OIC362:OIJ362"/>
    <mergeCell ref="OIK362:OIR362"/>
    <mergeCell ref="OIS362:OIZ362"/>
    <mergeCell ref="OJA362:OJH362"/>
    <mergeCell ref="OJI362:OJP362"/>
    <mergeCell ref="OJQ362:OJX362"/>
    <mergeCell ref="OJY362:OKF362"/>
    <mergeCell ref="OKG362:OKN362"/>
    <mergeCell ref="OFA362:OFH362"/>
    <mergeCell ref="OFI362:OFP362"/>
    <mergeCell ref="OFQ362:OFX362"/>
    <mergeCell ref="OFY362:OGF362"/>
    <mergeCell ref="OGG362:OGN362"/>
    <mergeCell ref="OGO362:OGV362"/>
    <mergeCell ref="OGW362:OHD362"/>
    <mergeCell ref="OHE362:OHL362"/>
    <mergeCell ref="OHM362:OHT362"/>
    <mergeCell ref="OCG362:OCN362"/>
    <mergeCell ref="OCO362:OCV362"/>
    <mergeCell ref="OCW362:ODD362"/>
    <mergeCell ref="ODE362:ODL362"/>
    <mergeCell ref="ODM362:ODT362"/>
    <mergeCell ref="ODU362:OEB362"/>
    <mergeCell ref="OEC362:OEJ362"/>
    <mergeCell ref="OEK362:OER362"/>
    <mergeCell ref="OES362:OEZ362"/>
    <mergeCell ref="NZM362:NZT362"/>
    <mergeCell ref="NZU362:OAB362"/>
    <mergeCell ref="OAC362:OAJ362"/>
    <mergeCell ref="OAK362:OAR362"/>
    <mergeCell ref="OAS362:OAZ362"/>
    <mergeCell ref="OBA362:OBH362"/>
    <mergeCell ref="OBI362:OBP362"/>
    <mergeCell ref="OBQ362:OBX362"/>
    <mergeCell ref="OBY362:OCF362"/>
    <mergeCell ref="NWS362:NWZ362"/>
    <mergeCell ref="NXA362:NXH362"/>
    <mergeCell ref="NXI362:NXP362"/>
    <mergeCell ref="NXQ362:NXX362"/>
    <mergeCell ref="NXY362:NYF362"/>
    <mergeCell ref="NYG362:NYN362"/>
    <mergeCell ref="NYO362:NYV362"/>
    <mergeCell ref="NYW362:NZD362"/>
    <mergeCell ref="NZE362:NZL362"/>
    <mergeCell ref="NTY362:NUF362"/>
    <mergeCell ref="NUG362:NUN362"/>
    <mergeCell ref="NUO362:NUV362"/>
    <mergeCell ref="NUW362:NVD362"/>
    <mergeCell ref="NVE362:NVL362"/>
    <mergeCell ref="NVM362:NVT362"/>
    <mergeCell ref="NVU362:NWB362"/>
    <mergeCell ref="NWC362:NWJ362"/>
    <mergeCell ref="NWK362:NWR362"/>
    <mergeCell ref="NRE362:NRL362"/>
    <mergeCell ref="NRM362:NRT362"/>
    <mergeCell ref="NRU362:NSB362"/>
    <mergeCell ref="NSC362:NSJ362"/>
    <mergeCell ref="NSK362:NSR362"/>
    <mergeCell ref="NSS362:NSZ362"/>
    <mergeCell ref="NTA362:NTH362"/>
    <mergeCell ref="NTI362:NTP362"/>
    <mergeCell ref="NTQ362:NTX362"/>
    <mergeCell ref="NOK362:NOR362"/>
    <mergeCell ref="NOS362:NOZ362"/>
    <mergeCell ref="NPA362:NPH362"/>
    <mergeCell ref="NPI362:NPP362"/>
    <mergeCell ref="NPQ362:NPX362"/>
    <mergeCell ref="NPY362:NQF362"/>
    <mergeCell ref="NQG362:NQN362"/>
    <mergeCell ref="NQO362:NQV362"/>
    <mergeCell ref="NQW362:NRD362"/>
    <mergeCell ref="NLQ362:NLX362"/>
    <mergeCell ref="NLY362:NMF362"/>
    <mergeCell ref="NMG362:NMN362"/>
    <mergeCell ref="NMO362:NMV362"/>
    <mergeCell ref="NMW362:NND362"/>
    <mergeCell ref="NNE362:NNL362"/>
    <mergeCell ref="NNM362:NNT362"/>
    <mergeCell ref="NNU362:NOB362"/>
    <mergeCell ref="NOC362:NOJ362"/>
    <mergeCell ref="NIW362:NJD362"/>
    <mergeCell ref="NJE362:NJL362"/>
    <mergeCell ref="NJM362:NJT362"/>
    <mergeCell ref="NJU362:NKB362"/>
    <mergeCell ref="NKC362:NKJ362"/>
    <mergeCell ref="NKK362:NKR362"/>
    <mergeCell ref="NKS362:NKZ362"/>
    <mergeCell ref="NLA362:NLH362"/>
    <mergeCell ref="NLI362:NLP362"/>
    <mergeCell ref="NGC362:NGJ362"/>
    <mergeCell ref="NGK362:NGR362"/>
    <mergeCell ref="NGS362:NGZ362"/>
    <mergeCell ref="NHA362:NHH362"/>
    <mergeCell ref="NHI362:NHP362"/>
    <mergeCell ref="NHQ362:NHX362"/>
    <mergeCell ref="NHY362:NIF362"/>
    <mergeCell ref="NIG362:NIN362"/>
    <mergeCell ref="NIO362:NIV362"/>
    <mergeCell ref="NDI362:NDP362"/>
    <mergeCell ref="NDQ362:NDX362"/>
    <mergeCell ref="NDY362:NEF362"/>
    <mergeCell ref="NEG362:NEN362"/>
    <mergeCell ref="NEO362:NEV362"/>
    <mergeCell ref="NEW362:NFD362"/>
    <mergeCell ref="NFE362:NFL362"/>
    <mergeCell ref="NFM362:NFT362"/>
    <mergeCell ref="NFU362:NGB362"/>
    <mergeCell ref="NAO362:NAV362"/>
    <mergeCell ref="NAW362:NBD362"/>
    <mergeCell ref="NBE362:NBL362"/>
    <mergeCell ref="NBM362:NBT362"/>
    <mergeCell ref="NBU362:NCB362"/>
    <mergeCell ref="NCC362:NCJ362"/>
    <mergeCell ref="NCK362:NCR362"/>
    <mergeCell ref="NCS362:NCZ362"/>
    <mergeCell ref="NDA362:NDH362"/>
    <mergeCell ref="MXU362:MYB362"/>
    <mergeCell ref="MYC362:MYJ362"/>
    <mergeCell ref="MYK362:MYR362"/>
    <mergeCell ref="MYS362:MYZ362"/>
    <mergeCell ref="MZA362:MZH362"/>
    <mergeCell ref="MZI362:MZP362"/>
    <mergeCell ref="MZQ362:MZX362"/>
    <mergeCell ref="MZY362:NAF362"/>
    <mergeCell ref="NAG362:NAN362"/>
    <mergeCell ref="MVA362:MVH362"/>
    <mergeCell ref="MVI362:MVP362"/>
    <mergeCell ref="MVQ362:MVX362"/>
    <mergeCell ref="MVY362:MWF362"/>
    <mergeCell ref="MWG362:MWN362"/>
    <mergeCell ref="MWO362:MWV362"/>
    <mergeCell ref="MWW362:MXD362"/>
    <mergeCell ref="MXE362:MXL362"/>
    <mergeCell ref="MXM362:MXT362"/>
    <mergeCell ref="MSG362:MSN362"/>
    <mergeCell ref="MSO362:MSV362"/>
    <mergeCell ref="MSW362:MTD362"/>
    <mergeCell ref="MTE362:MTL362"/>
    <mergeCell ref="MTM362:MTT362"/>
    <mergeCell ref="MTU362:MUB362"/>
    <mergeCell ref="MUC362:MUJ362"/>
    <mergeCell ref="MUK362:MUR362"/>
    <mergeCell ref="MUS362:MUZ362"/>
    <mergeCell ref="MPM362:MPT362"/>
    <mergeCell ref="MPU362:MQB362"/>
    <mergeCell ref="MQC362:MQJ362"/>
    <mergeCell ref="MQK362:MQR362"/>
    <mergeCell ref="MQS362:MQZ362"/>
    <mergeCell ref="MRA362:MRH362"/>
    <mergeCell ref="MRI362:MRP362"/>
    <mergeCell ref="MRQ362:MRX362"/>
    <mergeCell ref="MRY362:MSF362"/>
    <mergeCell ref="MMS362:MMZ362"/>
    <mergeCell ref="MNA362:MNH362"/>
    <mergeCell ref="MNI362:MNP362"/>
    <mergeCell ref="MNQ362:MNX362"/>
    <mergeCell ref="MNY362:MOF362"/>
    <mergeCell ref="MOG362:MON362"/>
    <mergeCell ref="MOO362:MOV362"/>
    <mergeCell ref="MOW362:MPD362"/>
    <mergeCell ref="MPE362:MPL362"/>
    <mergeCell ref="MJY362:MKF362"/>
    <mergeCell ref="MKG362:MKN362"/>
    <mergeCell ref="MKO362:MKV362"/>
    <mergeCell ref="MKW362:MLD362"/>
    <mergeCell ref="MLE362:MLL362"/>
    <mergeCell ref="MLM362:MLT362"/>
    <mergeCell ref="MLU362:MMB362"/>
    <mergeCell ref="MMC362:MMJ362"/>
    <mergeCell ref="MMK362:MMR362"/>
    <mergeCell ref="MHE362:MHL362"/>
    <mergeCell ref="MHM362:MHT362"/>
    <mergeCell ref="MHU362:MIB362"/>
    <mergeCell ref="MIC362:MIJ362"/>
    <mergeCell ref="MIK362:MIR362"/>
    <mergeCell ref="MIS362:MIZ362"/>
    <mergeCell ref="MJA362:MJH362"/>
    <mergeCell ref="MJI362:MJP362"/>
    <mergeCell ref="MJQ362:MJX362"/>
    <mergeCell ref="MEK362:MER362"/>
    <mergeCell ref="MES362:MEZ362"/>
    <mergeCell ref="MFA362:MFH362"/>
    <mergeCell ref="MFI362:MFP362"/>
    <mergeCell ref="MFQ362:MFX362"/>
    <mergeCell ref="MFY362:MGF362"/>
    <mergeCell ref="MGG362:MGN362"/>
    <mergeCell ref="MGO362:MGV362"/>
    <mergeCell ref="MGW362:MHD362"/>
    <mergeCell ref="MBQ362:MBX362"/>
    <mergeCell ref="MBY362:MCF362"/>
    <mergeCell ref="MCG362:MCN362"/>
    <mergeCell ref="MCO362:MCV362"/>
    <mergeCell ref="MCW362:MDD362"/>
    <mergeCell ref="MDE362:MDL362"/>
    <mergeCell ref="MDM362:MDT362"/>
    <mergeCell ref="MDU362:MEB362"/>
    <mergeCell ref="MEC362:MEJ362"/>
    <mergeCell ref="LYW362:LZD362"/>
    <mergeCell ref="LZE362:LZL362"/>
    <mergeCell ref="LZM362:LZT362"/>
    <mergeCell ref="LZU362:MAB362"/>
    <mergeCell ref="MAC362:MAJ362"/>
    <mergeCell ref="MAK362:MAR362"/>
    <mergeCell ref="MAS362:MAZ362"/>
    <mergeCell ref="MBA362:MBH362"/>
    <mergeCell ref="MBI362:MBP362"/>
    <mergeCell ref="LWC362:LWJ362"/>
    <mergeCell ref="LWK362:LWR362"/>
    <mergeCell ref="LWS362:LWZ362"/>
    <mergeCell ref="LXA362:LXH362"/>
    <mergeCell ref="LXI362:LXP362"/>
    <mergeCell ref="LXQ362:LXX362"/>
    <mergeCell ref="LXY362:LYF362"/>
    <mergeCell ref="LYG362:LYN362"/>
    <mergeCell ref="LYO362:LYV362"/>
    <mergeCell ref="LTI362:LTP362"/>
    <mergeCell ref="LTQ362:LTX362"/>
    <mergeCell ref="LTY362:LUF362"/>
    <mergeCell ref="LUG362:LUN362"/>
    <mergeCell ref="LUO362:LUV362"/>
    <mergeCell ref="LUW362:LVD362"/>
    <mergeCell ref="LVE362:LVL362"/>
    <mergeCell ref="LVM362:LVT362"/>
    <mergeCell ref="LVU362:LWB362"/>
    <mergeCell ref="LQO362:LQV362"/>
    <mergeCell ref="LQW362:LRD362"/>
    <mergeCell ref="LRE362:LRL362"/>
    <mergeCell ref="LRM362:LRT362"/>
    <mergeCell ref="LRU362:LSB362"/>
    <mergeCell ref="LSC362:LSJ362"/>
    <mergeCell ref="LSK362:LSR362"/>
    <mergeCell ref="LSS362:LSZ362"/>
    <mergeCell ref="LTA362:LTH362"/>
    <mergeCell ref="LNU362:LOB362"/>
    <mergeCell ref="LOC362:LOJ362"/>
    <mergeCell ref="LOK362:LOR362"/>
    <mergeCell ref="LOS362:LOZ362"/>
    <mergeCell ref="LPA362:LPH362"/>
    <mergeCell ref="LPI362:LPP362"/>
    <mergeCell ref="LPQ362:LPX362"/>
    <mergeCell ref="LPY362:LQF362"/>
    <mergeCell ref="LQG362:LQN362"/>
    <mergeCell ref="LLA362:LLH362"/>
    <mergeCell ref="LLI362:LLP362"/>
    <mergeCell ref="LLQ362:LLX362"/>
    <mergeCell ref="LLY362:LMF362"/>
    <mergeCell ref="LMG362:LMN362"/>
    <mergeCell ref="LMO362:LMV362"/>
    <mergeCell ref="LMW362:LND362"/>
    <mergeCell ref="LNE362:LNL362"/>
    <mergeCell ref="LNM362:LNT362"/>
    <mergeCell ref="LIG362:LIN362"/>
    <mergeCell ref="LIO362:LIV362"/>
    <mergeCell ref="LIW362:LJD362"/>
    <mergeCell ref="LJE362:LJL362"/>
    <mergeCell ref="LJM362:LJT362"/>
    <mergeCell ref="LJU362:LKB362"/>
    <mergeCell ref="LKC362:LKJ362"/>
    <mergeCell ref="LKK362:LKR362"/>
    <mergeCell ref="LKS362:LKZ362"/>
    <mergeCell ref="LFM362:LFT362"/>
    <mergeCell ref="LFU362:LGB362"/>
    <mergeCell ref="LGC362:LGJ362"/>
    <mergeCell ref="LGK362:LGR362"/>
    <mergeCell ref="LGS362:LGZ362"/>
    <mergeCell ref="LHA362:LHH362"/>
    <mergeCell ref="LHI362:LHP362"/>
    <mergeCell ref="LHQ362:LHX362"/>
    <mergeCell ref="LHY362:LIF362"/>
    <mergeCell ref="LCS362:LCZ362"/>
    <mergeCell ref="LDA362:LDH362"/>
    <mergeCell ref="LDI362:LDP362"/>
    <mergeCell ref="LDQ362:LDX362"/>
    <mergeCell ref="LDY362:LEF362"/>
    <mergeCell ref="LEG362:LEN362"/>
    <mergeCell ref="LEO362:LEV362"/>
    <mergeCell ref="LEW362:LFD362"/>
    <mergeCell ref="LFE362:LFL362"/>
    <mergeCell ref="KZY362:LAF362"/>
    <mergeCell ref="LAG362:LAN362"/>
    <mergeCell ref="LAO362:LAV362"/>
    <mergeCell ref="LAW362:LBD362"/>
    <mergeCell ref="LBE362:LBL362"/>
    <mergeCell ref="LBM362:LBT362"/>
    <mergeCell ref="LBU362:LCB362"/>
    <mergeCell ref="LCC362:LCJ362"/>
    <mergeCell ref="LCK362:LCR362"/>
    <mergeCell ref="KXE362:KXL362"/>
    <mergeCell ref="KXM362:KXT362"/>
    <mergeCell ref="KXU362:KYB362"/>
    <mergeCell ref="KYC362:KYJ362"/>
    <mergeCell ref="KYK362:KYR362"/>
    <mergeCell ref="KYS362:KYZ362"/>
    <mergeCell ref="KZA362:KZH362"/>
    <mergeCell ref="KZI362:KZP362"/>
    <mergeCell ref="KZQ362:KZX362"/>
    <mergeCell ref="KUK362:KUR362"/>
    <mergeCell ref="KUS362:KUZ362"/>
    <mergeCell ref="KVA362:KVH362"/>
    <mergeCell ref="KVI362:KVP362"/>
    <mergeCell ref="KVQ362:KVX362"/>
    <mergeCell ref="KVY362:KWF362"/>
    <mergeCell ref="KWG362:KWN362"/>
    <mergeCell ref="KWO362:KWV362"/>
    <mergeCell ref="KWW362:KXD362"/>
    <mergeCell ref="KRQ362:KRX362"/>
    <mergeCell ref="KRY362:KSF362"/>
    <mergeCell ref="KSG362:KSN362"/>
    <mergeCell ref="KSO362:KSV362"/>
    <mergeCell ref="KSW362:KTD362"/>
    <mergeCell ref="KTE362:KTL362"/>
    <mergeCell ref="KTM362:KTT362"/>
    <mergeCell ref="KTU362:KUB362"/>
    <mergeCell ref="KUC362:KUJ362"/>
    <mergeCell ref="KOW362:KPD362"/>
    <mergeCell ref="KPE362:KPL362"/>
    <mergeCell ref="KPM362:KPT362"/>
    <mergeCell ref="KPU362:KQB362"/>
    <mergeCell ref="KQC362:KQJ362"/>
    <mergeCell ref="KQK362:KQR362"/>
    <mergeCell ref="KQS362:KQZ362"/>
    <mergeCell ref="KRA362:KRH362"/>
    <mergeCell ref="KRI362:KRP362"/>
    <mergeCell ref="KMC362:KMJ362"/>
    <mergeCell ref="KMK362:KMR362"/>
    <mergeCell ref="KMS362:KMZ362"/>
    <mergeCell ref="KNA362:KNH362"/>
    <mergeCell ref="KNI362:KNP362"/>
    <mergeCell ref="KNQ362:KNX362"/>
    <mergeCell ref="KNY362:KOF362"/>
    <mergeCell ref="KOG362:KON362"/>
    <mergeCell ref="KOO362:KOV362"/>
    <mergeCell ref="KJI362:KJP362"/>
    <mergeCell ref="KJQ362:KJX362"/>
    <mergeCell ref="KJY362:KKF362"/>
    <mergeCell ref="KKG362:KKN362"/>
    <mergeCell ref="KKO362:KKV362"/>
    <mergeCell ref="KKW362:KLD362"/>
    <mergeCell ref="KLE362:KLL362"/>
    <mergeCell ref="KLM362:KLT362"/>
    <mergeCell ref="KLU362:KMB362"/>
    <mergeCell ref="KGO362:KGV362"/>
    <mergeCell ref="KGW362:KHD362"/>
    <mergeCell ref="KHE362:KHL362"/>
    <mergeCell ref="KHM362:KHT362"/>
    <mergeCell ref="KHU362:KIB362"/>
    <mergeCell ref="KIC362:KIJ362"/>
    <mergeCell ref="KIK362:KIR362"/>
    <mergeCell ref="KIS362:KIZ362"/>
    <mergeCell ref="KJA362:KJH362"/>
    <mergeCell ref="KDU362:KEB362"/>
    <mergeCell ref="KEC362:KEJ362"/>
    <mergeCell ref="KEK362:KER362"/>
    <mergeCell ref="KES362:KEZ362"/>
    <mergeCell ref="KFA362:KFH362"/>
    <mergeCell ref="KFI362:KFP362"/>
    <mergeCell ref="KFQ362:KFX362"/>
    <mergeCell ref="KFY362:KGF362"/>
    <mergeCell ref="KGG362:KGN362"/>
    <mergeCell ref="KBA362:KBH362"/>
    <mergeCell ref="KBI362:KBP362"/>
    <mergeCell ref="KBQ362:KBX362"/>
    <mergeCell ref="KBY362:KCF362"/>
    <mergeCell ref="KCG362:KCN362"/>
    <mergeCell ref="KCO362:KCV362"/>
    <mergeCell ref="KCW362:KDD362"/>
    <mergeCell ref="KDE362:KDL362"/>
    <mergeCell ref="KDM362:KDT362"/>
    <mergeCell ref="JYG362:JYN362"/>
    <mergeCell ref="JYO362:JYV362"/>
    <mergeCell ref="JYW362:JZD362"/>
    <mergeCell ref="JZE362:JZL362"/>
    <mergeCell ref="JZM362:JZT362"/>
    <mergeCell ref="JZU362:KAB362"/>
    <mergeCell ref="KAC362:KAJ362"/>
    <mergeCell ref="KAK362:KAR362"/>
    <mergeCell ref="KAS362:KAZ362"/>
    <mergeCell ref="JVM362:JVT362"/>
    <mergeCell ref="JVU362:JWB362"/>
    <mergeCell ref="JWC362:JWJ362"/>
    <mergeCell ref="JWK362:JWR362"/>
    <mergeCell ref="JWS362:JWZ362"/>
    <mergeCell ref="JXA362:JXH362"/>
    <mergeCell ref="JXI362:JXP362"/>
    <mergeCell ref="JXQ362:JXX362"/>
    <mergeCell ref="JXY362:JYF362"/>
    <mergeCell ref="JSS362:JSZ362"/>
    <mergeCell ref="JTA362:JTH362"/>
    <mergeCell ref="JTI362:JTP362"/>
    <mergeCell ref="JTQ362:JTX362"/>
    <mergeCell ref="JTY362:JUF362"/>
    <mergeCell ref="JUG362:JUN362"/>
    <mergeCell ref="JUO362:JUV362"/>
    <mergeCell ref="JUW362:JVD362"/>
    <mergeCell ref="JVE362:JVL362"/>
    <mergeCell ref="JPY362:JQF362"/>
    <mergeCell ref="JQG362:JQN362"/>
    <mergeCell ref="JQO362:JQV362"/>
    <mergeCell ref="JQW362:JRD362"/>
    <mergeCell ref="JRE362:JRL362"/>
    <mergeCell ref="JRM362:JRT362"/>
    <mergeCell ref="JRU362:JSB362"/>
    <mergeCell ref="JSC362:JSJ362"/>
    <mergeCell ref="JSK362:JSR362"/>
    <mergeCell ref="JNE362:JNL362"/>
    <mergeCell ref="JNM362:JNT362"/>
    <mergeCell ref="JNU362:JOB362"/>
    <mergeCell ref="JOC362:JOJ362"/>
    <mergeCell ref="JOK362:JOR362"/>
    <mergeCell ref="JOS362:JOZ362"/>
    <mergeCell ref="JPA362:JPH362"/>
    <mergeCell ref="JPI362:JPP362"/>
    <mergeCell ref="JPQ362:JPX362"/>
    <mergeCell ref="JKK362:JKR362"/>
    <mergeCell ref="JKS362:JKZ362"/>
    <mergeCell ref="JLA362:JLH362"/>
    <mergeCell ref="JLI362:JLP362"/>
    <mergeCell ref="JLQ362:JLX362"/>
    <mergeCell ref="JLY362:JMF362"/>
    <mergeCell ref="JMG362:JMN362"/>
    <mergeCell ref="JMO362:JMV362"/>
    <mergeCell ref="JMW362:JND362"/>
    <mergeCell ref="JHQ362:JHX362"/>
    <mergeCell ref="JHY362:JIF362"/>
    <mergeCell ref="JIG362:JIN362"/>
    <mergeCell ref="JIO362:JIV362"/>
    <mergeCell ref="JIW362:JJD362"/>
    <mergeCell ref="JJE362:JJL362"/>
    <mergeCell ref="JJM362:JJT362"/>
    <mergeCell ref="JJU362:JKB362"/>
    <mergeCell ref="JKC362:JKJ362"/>
    <mergeCell ref="JEW362:JFD362"/>
    <mergeCell ref="JFE362:JFL362"/>
    <mergeCell ref="JFM362:JFT362"/>
    <mergeCell ref="JFU362:JGB362"/>
    <mergeCell ref="JGC362:JGJ362"/>
    <mergeCell ref="JGK362:JGR362"/>
    <mergeCell ref="JGS362:JGZ362"/>
    <mergeCell ref="JHA362:JHH362"/>
    <mergeCell ref="JHI362:JHP362"/>
    <mergeCell ref="JCC362:JCJ362"/>
    <mergeCell ref="JCK362:JCR362"/>
    <mergeCell ref="JCS362:JCZ362"/>
    <mergeCell ref="JDA362:JDH362"/>
    <mergeCell ref="JDI362:JDP362"/>
    <mergeCell ref="JDQ362:JDX362"/>
    <mergeCell ref="JDY362:JEF362"/>
    <mergeCell ref="JEG362:JEN362"/>
    <mergeCell ref="JEO362:JEV362"/>
    <mergeCell ref="IZI362:IZP362"/>
    <mergeCell ref="IZQ362:IZX362"/>
    <mergeCell ref="IZY362:JAF362"/>
    <mergeCell ref="JAG362:JAN362"/>
    <mergeCell ref="JAO362:JAV362"/>
    <mergeCell ref="JAW362:JBD362"/>
    <mergeCell ref="JBE362:JBL362"/>
    <mergeCell ref="JBM362:JBT362"/>
    <mergeCell ref="JBU362:JCB362"/>
    <mergeCell ref="IWO362:IWV362"/>
    <mergeCell ref="IWW362:IXD362"/>
    <mergeCell ref="IXE362:IXL362"/>
    <mergeCell ref="IXM362:IXT362"/>
    <mergeCell ref="IXU362:IYB362"/>
    <mergeCell ref="IYC362:IYJ362"/>
    <mergeCell ref="IYK362:IYR362"/>
    <mergeCell ref="IYS362:IYZ362"/>
    <mergeCell ref="IZA362:IZH362"/>
    <mergeCell ref="ITU362:IUB362"/>
    <mergeCell ref="IUC362:IUJ362"/>
    <mergeCell ref="IUK362:IUR362"/>
    <mergeCell ref="IUS362:IUZ362"/>
    <mergeCell ref="IVA362:IVH362"/>
    <mergeCell ref="IVI362:IVP362"/>
    <mergeCell ref="IVQ362:IVX362"/>
    <mergeCell ref="IVY362:IWF362"/>
    <mergeCell ref="IWG362:IWN362"/>
    <mergeCell ref="IRA362:IRH362"/>
    <mergeCell ref="IRI362:IRP362"/>
    <mergeCell ref="IRQ362:IRX362"/>
    <mergeCell ref="IRY362:ISF362"/>
    <mergeCell ref="ISG362:ISN362"/>
    <mergeCell ref="ISO362:ISV362"/>
    <mergeCell ref="ISW362:ITD362"/>
    <mergeCell ref="ITE362:ITL362"/>
    <mergeCell ref="ITM362:ITT362"/>
    <mergeCell ref="IOG362:ION362"/>
    <mergeCell ref="IOO362:IOV362"/>
    <mergeCell ref="IOW362:IPD362"/>
    <mergeCell ref="IPE362:IPL362"/>
    <mergeCell ref="IPM362:IPT362"/>
    <mergeCell ref="IPU362:IQB362"/>
    <mergeCell ref="IQC362:IQJ362"/>
    <mergeCell ref="IQK362:IQR362"/>
    <mergeCell ref="IQS362:IQZ362"/>
    <mergeCell ref="ILM362:ILT362"/>
    <mergeCell ref="ILU362:IMB362"/>
    <mergeCell ref="IMC362:IMJ362"/>
    <mergeCell ref="IMK362:IMR362"/>
    <mergeCell ref="IMS362:IMZ362"/>
    <mergeCell ref="INA362:INH362"/>
    <mergeCell ref="INI362:INP362"/>
    <mergeCell ref="INQ362:INX362"/>
    <mergeCell ref="INY362:IOF362"/>
    <mergeCell ref="IIS362:IIZ362"/>
    <mergeCell ref="IJA362:IJH362"/>
    <mergeCell ref="IJI362:IJP362"/>
    <mergeCell ref="IJQ362:IJX362"/>
    <mergeCell ref="IJY362:IKF362"/>
    <mergeCell ref="IKG362:IKN362"/>
    <mergeCell ref="IKO362:IKV362"/>
    <mergeCell ref="IKW362:ILD362"/>
    <mergeCell ref="ILE362:ILL362"/>
    <mergeCell ref="IFY362:IGF362"/>
    <mergeCell ref="IGG362:IGN362"/>
    <mergeCell ref="IGO362:IGV362"/>
    <mergeCell ref="IGW362:IHD362"/>
    <mergeCell ref="IHE362:IHL362"/>
    <mergeCell ref="IHM362:IHT362"/>
    <mergeCell ref="IHU362:IIB362"/>
    <mergeCell ref="IIC362:IIJ362"/>
    <mergeCell ref="IIK362:IIR362"/>
    <mergeCell ref="IDE362:IDL362"/>
    <mergeCell ref="IDM362:IDT362"/>
    <mergeCell ref="IDU362:IEB362"/>
    <mergeCell ref="IEC362:IEJ362"/>
    <mergeCell ref="IEK362:IER362"/>
    <mergeCell ref="IES362:IEZ362"/>
    <mergeCell ref="IFA362:IFH362"/>
    <mergeCell ref="IFI362:IFP362"/>
    <mergeCell ref="IFQ362:IFX362"/>
    <mergeCell ref="IAK362:IAR362"/>
    <mergeCell ref="IAS362:IAZ362"/>
    <mergeCell ref="IBA362:IBH362"/>
    <mergeCell ref="IBI362:IBP362"/>
    <mergeCell ref="IBQ362:IBX362"/>
    <mergeCell ref="IBY362:ICF362"/>
    <mergeCell ref="ICG362:ICN362"/>
    <mergeCell ref="ICO362:ICV362"/>
    <mergeCell ref="ICW362:IDD362"/>
    <mergeCell ref="HXQ362:HXX362"/>
    <mergeCell ref="HXY362:HYF362"/>
    <mergeCell ref="HYG362:HYN362"/>
    <mergeCell ref="HYO362:HYV362"/>
    <mergeCell ref="HYW362:HZD362"/>
    <mergeCell ref="HZE362:HZL362"/>
    <mergeCell ref="HZM362:HZT362"/>
    <mergeCell ref="HZU362:IAB362"/>
    <mergeCell ref="IAC362:IAJ362"/>
    <mergeCell ref="HUW362:HVD362"/>
    <mergeCell ref="HVE362:HVL362"/>
    <mergeCell ref="HVM362:HVT362"/>
    <mergeCell ref="HVU362:HWB362"/>
    <mergeCell ref="HWC362:HWJ362"/>
    <mergeCell ref="HWK362:HWR362"/>
    <mergeCell ref="HWS362:HWZ362"/>
    <mergeCell ref="HXA362:HXH362"/>
    <mergeCell ref="HXI362:HXP362"/>
    <mergeCell ref="HSC362:HSJ362"/>
    <mergeCell ref="HSK362:HSR362"/>
    <mergeCell ref="HSS362:HSZ362"/>
    <mergeCell ref="HTA362:HTH362"/>
    <mergeCell ref="HTI362:HTP362"/>
    <mergeCell ref="HTQ362:HTX362"/>
    <mergeCell ref="HTY362:HUF362"/>
    <mergeCell ref="HUG362:HUN362"/>
    <mergeCell ref="HUO362:HUV362"/>
    <mergeCell ref="HPI362:HPP362"/>
    <mergeCell ref="HPQ362:HPX362"/>
    <mergeCell ref="HPY362:HQF362"/>
    <mergeCell ref="HQG362:HQN362"/>
    <mergeCell ref="HQO362:HQV362"/>
    <mergeCell ref="HQW362:HRD362"/>
    <mergeCell ref="HRE362:HRL362"/>
    <mergeCell ref="HRM362:HRT362"/>
    <mergeCell ref="HRU362:HSB362"/>
    <mergeCell ref="HMO362:HMV362"/>
    <mergeCell ref="HMW362:HND362"/>
    <mergeCell ref="HNE362:HNL362"/>
    <mergeCell ref="HNM362:HNT362"/>
    <mergeCell ref="HNU362:HOB362"/>
    <mergeCell ref="HOC362:HOJ362"/>
    <mergeCell ref="HOK362:HOR362"/>
    <mergeCell ref="HOS362:HOZ362"/>
    <mergeCell ref="HPA362:HPH362"/>
    <mergeCell ref="HJU362:HKB362"/>
    <mergeCell ref="HKC362:HKJ362"/>
    <mergeCell ref="HKK362:HKR362"/>
    <mergeCell ref="HKS362:HKZ362"/>
    <mergeCell ref="HLA362:HLH362"/>
    <mergeCell ref="HLI362:HLP362"/>
    <mergeCell ref="HLQ362:HLX362"/>
    <mergeCell ref="HLY362:HMF362"/>
    <mergeCell ref="HMG362:HMN362"/>
    <mergeCell ref="HHA362:HHH362"/>
    <mergeCell ref="HHI362:HHP362"/>
    <mergeCell ref="HHQ362:HHX362"/>
    <mergeCell ref="HHY362:HIF362"/>
    <mergeCell ref="HIG362:HIN362"/>
    <mergeCell ref="HIO362:HIV362"/>
    <mergeCell ref="HIW362:HJD362"/>
    <mergeCell ref="HJE362:HJL362"/>
    <mergeCell ref="HJM362:HJT362"/>
    <mergeCell ref="HEG362:HEN362"/>
    <mergeCell ref="HEO362:HEV362"/>
    <mergeCell ref="HEW362:HFD362"/>
    <mergeCell ref="HFE362:HFL362"/>
    <mergeCell ref="HFM362:HFT362"/>
    <mergeCell ref="HFU362:HGB362"/>
    <mergeCell ref="HGC362:HGJ362"/>
    <mergeCell ref="HGK362:HGR362"/>
    <mergeCell ref="HGS362:HGZ362"/>
    <mergeCell ref="HBM362:HBT362"/>
    <mergeCell ref="HBU362:HCB362"/>
    <mergeCell ref="HCC362:HCJ362"/>
    <mergeCell ref="HCK362:HCR362"/>
    <mergeCell ref="HCS362:HCZ362"/>
    <mergeCell ref="HDA362:HDH362"/>
    <mergeCell ref="HDI362:HDP362"/>
    <mergeCell ref="HDQ362:HDX362"/>
    <mergeCell ref="HDY362:HEF362"/>
    <mergeCell ref="GYS362:GYZ362"/>
    <mergeCell ref="GZA362:GZH362"/>
    <mergeCell ref="GZI362:GZP362"/>
    <mergeCell ref="GZQ362:GZX362"/>
    <mergeCell ref="GZY362:HAF362"/>
    <mergeCell ref="HAG362:HAN362"/>
    <mergeCell ref="HAO362:HAV362"/>
    <mergeCell ref="HAW362:HBD362"/>
    <mergeCell ref="HBE362:HBL362"/>
    <mergeCell ref="GVY362:GWF362"/>
    <mergeCell ref="GWG362:GWN362"/>
    <mergeCell ref="GWO362:GWV362"/>
    <mergeCell ref="GWW362:GXD362"/>
    <mergeCell ref="GXE362:GXL362"/>
    <mergeCell ref="GXM362:GXT362"/>
    <mergeCell ref="GXU362:GYB362"/>
    <mergeCell ref="GYC362:GYJ362"/>
    <mergeCell ref="GYK362:GYR362"/>
    <mergeCell ref="GTE362:GTL362"/>
    <mergeCell ref="GTM362:GTT362"/>
    <mergeCell ref="GTU362:GUB362"/>
    <mergeCell ref="GUC362:GUJ362"/>
    <mergeCell ref="GUK362:GUR362"/>
    <mergeCell ref="GUS362:GUZ362"/>
    <mergeCell ref="GVA362:GVH362"/>
    <mergeCell ref="GVI362:GVP362"/>
    <mergeCell ref="GVQ362:GVX362"/>
    <mergeCell ref="GQK362:GQR362"/>
    <mergeCell ref="GQS362:GQZ362"/>
    <mergeCell ref="GRA362:GRH362"/>
    <mergeCell ref="GRI362:GRP362"/>
    <mergeCell ref="GRQ362:GRX362"/>
    <mergeCell ref="GRY362:GSF362"/>
    <mergeCell ref="GSG362:GSN362"/>
    <mergeCell ref="GSO362:GSV362"/>
    <mergeCell ref="GSW362:GTD362"/>
    <mergeCell ref="GNQ362:GNX362"/>
    <mergeCell ref="GNY362:GOF362"/>
    <mergeCell ref="GOG362:GON362"/>
    <mergeCell ref="GOO362:GOV362"/>
    <mergeCell ref="GOW362:GPD362"/>
    <mergeCell ref="GPE362:GPL362"/>
    <mergeCell ref="GPM362:GPT362"/>
    <mergeCell ref="GPU362:GQB362"/>
    <mergeCell ref="GQC362:GQJ362"/>
    <mergeCell ref="GKW362:GLD362"/>
    <mergeCell ref="GLE362:GLL362"/>
    <mergeCell ref="GLM362:GLT362"/>
    <mergeCell ref="GLU362:GMB362"/>
    <mergeCell ref="GMC362:GMJ362"/>
    <mergeCell ref="GMK362:GMR362"/>
    <mergeCell ref="GMS362:GMZ362"/>
    <mergeCell ref="GNA362:GNH362"/>
    <mergeCell ref="GNI362:GNP362"/>
    <mergeCell ref="GIC362:GIJ362"/>
    <mergeCell ref="GIK362:GIR362"/>
    <mergeCell ref="GIS362:GIZ362"/>
    <mergeCell ref="GJA362:GJH362"/>
    <mergeCell ref="GJI362:GJP362"/>
    <mergeCell ref="GJQ362:GJX362"/>
    <mergeCell ref="GJY362:GKF362"/>
    <mergeCell ref="GKG362:GKN362"/>
    <mergeCell ref="GKO362:GKV362"/>
    <mergeCell ref="GFI362:GFP362"/>
    <mergeCell ref="GFQ362:GFX362"/>
    <mergeCell ref="GFY362:GGF362"/>
    <mergeCell ref="GGG362:GGN362"/>
    <mergeCell ref="GGO362:GGV362"/>
    <mergeCell ref="GGW362:GHD362"/>
    <mergeCell ref="GHE362:GHL362"/>
    <mergeCell ref="GHM362:GHT362"/>
    <mergeCell ref="GHU362:GIB362"/>
    <mergeCell ref="GCO362:GCV362"/>
    <mergeCell ref="GCW362:GDD362"/>
    <mergeCell ref="GDE362:GDL362"/>
    <mergeCell ref="GDM362:GDT362"/>
    <mergeCell ref="GDU362:GEB362"/>
    <mergeCell ref="GEC362:GEJ362"/>
    <mergeCell ref="GEK362:GER362"/>
    <mergeCell ref="GES362:GEZ362"/>
    <mergeCell ref="GFA362:GFH362"/>
    <mergeCell ref="FZU362:GAB362"/>
    <mergeCell ref="GAC362:GAJ362"/>
    <mergeCell ref="GAK362:GAR362"/>
    <mergeCell ref="GAS362:GAZ362"/>
    <mergeCell ref="GBA362:GBH362"/>
    <mergeCell ref="GBI362:GBP362"/>
    <mergeCell ref="GBQ362:GBX362"/>
    <mergeCell ref="GBY362:GCF362"/>
    <mergeCell ref="GCG362:GCN362"/>
    <mergeCell ref="FXA362:FXH362"/>
    <mergeCell ref="FXI362:FXP362"/>
    <mergeCell ref="FXQ362:FXX362"/>
    <mergeCell ref="FXY362:FYF362"/>
    <mergeCell ref="FYG362:FYN362"/>
    <mergeCell ref="FYO362:FYV362"/>
    <mergeCell ref="FYW362:FZD362"/>
    <mergeCell ref="FZE362:FZL362"/>
    <mergeCell ref="FZM362:FZT362"/>
    <mergeCell ref="FUG362:FUN362"/>
    <mergeCell ref="FUO362:FUV362"/>
    <mergeCell ref="FUW362:FVD362"/>
    <mergeCell ref="FVE362:FVL362"/>
    <mergeCell ref="FVM362:FVT362"/>
    <mergeCell ref="FVU362:FWB362"/>
    <mergeCell ref="FWC362:FWJ362"/>
    <mergeCell ref="FWK362:FWR362"/>
    <mergeCell ref="FWS362:FWZ362"/>
    <mergeCell ref="FRM362:FRT362"/>
    <mergeCell ref="FRU362:FSB362"/>
    <mergeCell ref="FSC362:FSJ362"/>
    <mergeCell ref="FSK362:FSR362"/>
    <mergeCell ref="FSS362:FSZ362"/>
    <mergeCell ref="FTA362:FTH362"/>
    <mergeCell ref="FTI362:FTP362"/>
    <mergeCell ref="FTQ362:FTX362"/>
    <mergeCell ref="FTY362:FUF362"/>
    <mergeCell ref="FOS362:FOZ362"/>
    <mergeCell ref="FPA362:FPH362"/>
    <mergeCell ref="FPI362:FPP362"/>
    <mergeCell ref="FPQ362:FPX362"/>
    <mergeCell ref="FPY362:FQF362"/>
    <mergeCell ref="FQG362:FQN362"/>
    <mergeCell ref="FQO362:FQV362"/>
    <mergeCell ref="FQW362:FRD362"/>
    <mergeCell ref="FRE362:FRL362"/>
    <mergeCell ref="FLY362:FMF362"/>
    <mergeCell ref="FMG362:FMN362"/>
    <mergeCell ref="FMO362:FMV362"/>
    <mergeCell ref="FMW362:FND362"/>
    <mergeCell ref="FNE362:FNL362"/>
    <mergeCell ref="FNM362:FNT362"/>
    <mergeCell ref="FNU362:FOB362"/>
    <mergeCell ref="FOC362:FOJ362"/>
    <mergeCell ref="FOK362:FOR362"/>
    <mergeCell ref="FJE362:FJL362"/>
    <mergeCell ref="FJM362:FJT362"/>
    <mergeCell ref="FJU362:FKB362"/>
    <mergeCell ref="FKC362:FKJ362"/>
    <mergeCell ref="FKK362:FKR362"/>
    <mergeCell ref="FKS362:FKZ362"/>
    <mergeCell ref="FLA362:FLH362"/>
    <mergeCell ref="FLI362:FLP362"/>
    <mergeCell ref="FLQ362:FLX362"/>
    <mergeCell ref="FGK362:FGR362"/>
    <mergeCell ref="FGS362:FGZ362"/>
    <mergeCell ref="FHA362:FHH362"/>
    <mergeCell ref="FHI362:FHP362"/>
    <mergeCell ref="FHQ362:FHX362"/>
    <mergeCell ref="FHY362:FIF362"/>
    <mergeCell ref="FIG362:FIN362"/>
    <mergeCell ref="FIO362:FIV362"/>
    <mergeCell ref="FIW362:FJD362"/>
    <mergeCell ref="FDQ362:FDX362"/>
    <mergeCell ref="FDY362:FEF362"/>
    <mergeCell ref="FEG362:FEN362"/>
    <mergeCell ref="FEO362:FEV362"/>
    <mergeCell ref="FEW362:FFD362"/>
    <mergeCell ref="FFE362:FFL362"/>
    <mergeCell ref="FFM362:FFT362"/>
    <mergeCell ref="FFU362:FGB362"/>
    <mergeCell ref="FGC362:FGJ362"/>
    <mergeCell ref="FAW362:FBD362"/>
    <mergeCell ref="FBE362:FBL362"/>
    <mergeCell ref="FBM362:FBT362"/>
    <mergeCell ref="FBU362:FCB362"/>
    <mergeCell ref="FCC362:FCJ362"/>
    <mergeCell ref="FCK362:FCR362"/>
    <mergeCell ref="FCS362:FCZ362"/>
    <mergeCell ref="FDA362:FDH362"/>
    <mergeCell ref="FDI362:FDP362"/>
    <mergeCell ref="EYC362:EYJ362"/>
    <mergeCell ref="EYK362:EYR362"/>
    <mergeCell ref="EYS362:EYZ362"/>
    <mergeCell ref="EZA362:EZH362"/>
    <mergeCell ref="EZI362:EZP362"/>
    <mergeCell ref="EZQ362:EZX362"/>
    <mergeCell ref="EZY362:FAF362"/>
    <mergeCell ref="FAG362:FAN362"/>
    <mergeCell ref="FAO362:FAV362"/>
    <mergeCell ref="EVI362:EVP362"/>
    <mergeCell ref="EVQ362:EVX362"/>
    <mergeCell ref="EVY362:EWF362"/>
    <mergeCell ref="EWG362:EWN362"/>
    <mergeCell ref="EWO362:EWV362"/>
    <mergeCell ref="EWW362:EXD362"/>
    <mergeCell ref="EXE362:EXL362"/>
    <mergeCell ref="EXM362:EXT362"/>
    <mergeCell ref="EXU362:EYB362"/>
    <mergeCell ref="ESO362:ESV362"/>
    <mergeCell ref="ESW362:ETD362"/>
    <mergeCell ref="ETE362:ETL362"/>
    <mergeCell ref="ETM362:ETT362"/>
    <mergeCell ref="ETU362:EUB362"/>
    <mergeCell ref="EUC362:EUJ362"/>
    <mergeCell ref="EUK362:EUR362"/>
    <mergeCell ref="EUS362:EUZ362"/>
    <mergeCell ref="EVA362:EVH362"/>
    <mergeCell ref="EPU362:EQB362"/>
    <mergeCell ref="EQC362:EQJ362"/>
    <mergeCell ref="EQK362:EQR362"/>
    <mergeCell ref="EQS362:EQZ362"/>
    <mergeCell ref="ERA362:ERH362"/>
    <mergeCell ref="ERI362:ERP362"/>
    <mergeCell ref="ERQ362:ERX362"/>
    <mergeCell ref="ERY362:ESF362"/>
    <mergeCell ref="ESG362:ESN362"/>
    <mergeCell ref="ENA362:ENH362"/>
    <mergeCell ref="ENI362:ENP362"/>
    <mergeCell ref="ENQ362:ENX362"/>
    <mergeCell ref="ENY362:EOF362"/>
    <mergeCell ref="EOG362:EON362"/>
    <mergeCell ref="EOO362:EOV362"/>
    <mergeCell ref="EOW362:EPD362"/>
    <mergeCell ref="EPE362:EPL362"/>
    <mergeCell ref="EPM362:EPT362"/>
    <mergeCell ref="EKG362:EKN362"/>
    <mergeCell ref="EKO362:EKV362"/>
    <mergeCell ref="EKW362:ELD362"/>
    <mergeCell ref="ELE362:ELL362"/>
    <mergeCell ref="ELM362:ELT362"/>
    <mergeCell ref="ELU362:EMB362"/>
    <mergeCell ref="EMC362:EMJ362"/>
    <mergeCell ref="EMK362:EMR362"/>
    <mergeCell ref="EMS362:EMZ362"/>
    <mergeCell ref="EHM362:EHT362"/>
    <mergeCell ref="EHU362:EIB362"/>
    <mergeCell ref="EIC362:EIJ362"/>
    <mergeCell ref="EIK362:EIR362"/>
    <mergeCell ref="EIS362:EIZ362"/>
    <mergeCell ref="EJA362:EJH362"/>
    <mergeCell ref="EJI362:EJP362"/>
    <mergeCell ref="EJQ362:EJX362"/>
    <mergeCell ref="EJY362:EKF362"/>
    <mergeCell ref="EES362:EEZ362"/>
    <mergeCell ref="EFA362:EFH362"/>
    <mergeCell ref="EFI362:EFP362"/>
    <mergeCell ref="EFQ362:EFX362"/>
    <mergeCell ref="EFY362:EGF362"/>
    <mergeCell ref="EGG362:EGN362"/>
    <mergeCell ref="EGO362:EGV362"/>
    <mergeCell ref="EGW362:EHD362"/>
    <mergeCell ref="EHE362:EHL362"/>
    <mergeCell ref="EBY362:ECF362"/>
    <mergeCell ref="ECG362:ECN362"/>
    <mergeCell ref="ECO362:ECV362"/>
    <mergeCell ref="ECW362:EDD362"/>
    <mergeCell ref="EDE362:EDL362"/>
    <mergeCell ref="EDM362:EDT362"/>
    <mergeCell ref="EDU362:EEB362"/>
    <mergeCell ref="EEC362:EEJ362"/>
    <mergeCell ref="EEK362:EER362"/>
    <mergeCell ref="DZE362:DZL362"/>
    <mergeCell ref="DZM362:DZT362"/>
    <mergeCell ref="DZU362:EAB362"/>
    <mergeCell ref="EAC362:EAJ362"/>
    <mergeCell ref="EAK362:EAR362"/>
    <mergeCell ref="EAS362:EAZ362"/>
    <mergeCell ref="EBA362:EBH362"/>
    <mergeCell ref="EBI362:EBP362"/>
    <mergeCell ref="EBQ362:EBX362"/>
    <mergeCell ref="DWK362:DWR362"/>
    <mergeCell ref="DWS362:DWZ362"/>
    <mergeCell ref="DXA362:DXH362"/>
    <mergeCell ref="DXI362:DXP362"/>
    <mergeCell ref="DXQ362:DXX362"/>
    <mergeCell ref="DXY362:DYF362"/>
    <mergeCell ref="DYG362:DYN362"/>
    <mergeCell ref="DYO362:DYV362"/>
    <mergeCell ref="DYW362:DZD362"/>
    <mergeCell ref="DTQ362:DTX362"/>
    <mergeCell ref="DTY362:DUF362"/>
    <mergeCell ref="DUG362:DUN362"/>
    <mergeCell ref="DUO362:DUV362"/>
    <mergeCell ref="DUW362:DVD362"/>
    <mergeCell ref="DVE362:DVL362"/>
    <mergeCell ref="DVM362:DVT362"/>
    <mergeCell ref="DVU362:DWB362"/>
    <mergeCell ref="DWC362:DWJ362"/>
    <mergeCell ref="DQW362:DRD362"/>
    <mergeCell ref="DRE362:DRL362"/>
    <mergeCell ref="DRM362:DRT362"/>
    <mergeCell ref="DRU362:DSB362"/>
    <mergeCell ref="DSC362:DSJ362"/>
    <mergeCell ref="DSK362:DSR362"/>
    <mergeCell ref="DSS362:DSZ362"/>
    <mergeCell ref="DTA362:DTH362"/>
    <mergeCell ref="DTI362:DTP362"/>
    <mergeCell ref="DOC362:DOJ362"/>
    <mergeCell ref="DOK362:DOR362"/>
    <mergeCell ref="DOS362:DOZ362"/>
    <mergeCell ref="DPA362:DPH362"/>
    <mergeCell ref="DPI362:DPP362"/>
    <mergeCell ref="DPQ362:DPX362"/>
    <mergeCell ref="DPY362:DQF362"/>
    <mergeCell ref="DQG362:DQN362"/>
    <mergeCell ref="DQO362:DQV362"/>
    <mergeCell ref="DLI362:DLP362"/>
    <mergeCell ref="DLQ362:DLX362"/>
    <mergeCell ref="DLY362:DMF362"/>
    <mergeCell ref="DMG362:DMN362"/>
    <mergeCell ref="DMO362:DMV362"/>
    <mergeCell ref="DMW362:DND362"/>
    <mergeCell ref="DNE362:DNL362"/>
    <mergeCell ref="DNM362:DNT362"/>
    <mergeCell ref="DNU362:DOB362"/>
    <mergeCell ref="DIO362:DIV362"/>
    <mergeCell ref="DIW362:DJD362"/>
    <mergeCell ref="DJE362:DJL362"/>
    <mergeCell ref="DJM362:DJT362"/>
    <mergeCell ref="DJU362:DKB362"/>
    <mergeCell ref="DKC362:DKJ362"/>
    <mergeCell ref="DKK362:DKR362"/>
    <mergeCell ref="DKS362:DKZ362"/>
    <mergeCell ref="DLA362:DLH362"/>
    <mergeCell ref="DFU362:DGB362"/>
    <mergeCell ref="DGC362:DGJ362"/>
    <mergeCell ref="DGK362:DGR362"/>
    <mergeCell ref="DGS362:DGZ362"/>
    <mergeCell ref="DHA362:DHH362"/>
    <mergeCell ref="DHI362:DHP362"/>
    <mergeCell ref="DHQ362:DHX362"/>
    <mergeCell ref="DHY362:DIF362"/>
    <mergeCell ref="DIG362:DIN362"/>
    <mergeCell ref="DDA362:DDH362"/>
    <mergeCell ref="DDI362:DDP362"/>
    <mergeCell ref="DDQ362:DDX362"/>
    <mergeCell ref="DDY362:DEF362"/>
    <mergeCell ref="DEG362:DEN362"/>
    <mergeCell ref="DEO362:DEV362"/>
    <mergeCell ref="DEW362:DFD362"/>
    <mergeCell ref="DFE362:DFL362"/>
    <mergeCell ref="DFM362:DFT362"/>
    <mergeCell ref="DAG362:DAN362"/>
    <mergeCell ref="DAO362:DAV362"/>
    <mergeCell ref="DAW362:DBD362"/>
    <mergeCell ref="DBE362:DBL362"/>
    <mergeCell ref="DBM362:DBT362"/>
    <mergeCell ref="DBU362:DCB362"/>
    <mergeCell ref="DCC362:DCJ362"/>
    <mergeCell ref="DCK362:DCR362"/>
    <mergeCell ref="DCS362:DCZ362"/>
    <mergeCell ref="CXM362:CXT362"/>
    <mergeCell ref="CXU362:CYB362"/>
    <mergeCell ref="CYC362:CYJ362"/>
    <mergeCell ref="CYK362:CYR362"/>
    <mergeCell ref="CYS362:CYZ362"/>
    <mergeCell ref="CZA362:CZH362"/>
    <mergeCell ref="CZI362:CZP362"/>
    <mergeCell ref="CZQ362:CZX362"/>
    <mergeCell ref="CZY362:DAF362"/>
    <mergeCell ref="CUS362:CUZ362"/>
    <mergeCell ref="CVA362:CVH362"/>
    <mergeCell ref="CVI362:CVP362"/>
    <mergeCell ref="CVQ362:CVX362"/>
    <mergeCell ref="CVY362:CWF362"/>
    <mergeCell ref="CWG362:CWN362"/>
    <mergeCell ref="CWO362:CWV362"/>
    <mergeCell ref="CWW362:CXD362"/>
    <mergeCell ref="CXE362:CXL362"/>
    <mergeCell ref="CRY362:CSF362"/>
    <mergeCell ref="CSG362:CSN362"/>
    <mergeCell ref="CSO362:CSV362"/>
    <mergeCell ref="CSW362:CTD362"/>
    <mergeCell ref="CTE362:CTL362"/>
    <mergeCell ref="CTM362:CTT362"/>
    <mergeCell ref="CTU362:CUB362"/>
    <mergeCell ref="CUC362:CUJ362"/>
    <mergeCell ref="CUK362:CUR362"/>
    <mergeCell ref="CPE362:CPL362"/>
    <mergeCell ref="CPM362:CPT362"/>
    <mergeCell ref="CPU362:CQB362"/>
    <mergeCell ref="CQC362:CQJ362"/>
    <mergeCell ref="CQK362:CQR362"/>
    <mergeCell ref="CQS362:CQZ362"/>
    <mergeCell ref="CRA362:CRH362"/>
    <mergeCell ref="CRI362:CRP362"/>
    <mergeCell ref="CRQ362:CRX362"/>
    <mergeCell ref="CMK362:CMR362"/>
    <mergeCell ref="CMS362:CMZ362"/>
    <mergeCell ref="CNA362:CNH362"/>
    <mergeCell ref="CNI362:CNP362"/>
    <mergeCell ref="CNQ362:CNX362"/>
    <mergeCell ref="CNY362:COF362"/>
    <mergeCell ref="COG362:CON362"/>
    <mergeCell ref="COO362:COV362"/>
    <mergeCell ref="COW362:CPD362"/>
    <mergeCell ref="CJQ362:CJX362"/>
    <mergeCell ref="CJY362:CKF362"/>
    <mergeCell ref="CKG362:CKN362"/>
    <mergeCell ref="CKO362:CKV362"/>
    <mergeCell ref="CKW362:CLD362"/>
    <mergeCell ref="CLE362:CLL362"/>
    <mergeCell ref="CLM362:CLT362"/>
    <mergeCell ref="CLU362:CMB362"/>
    <mergeCell ref="CMC362:CMJ362"/>
    <mergeCell ref="CGW362:CHD362"/>
    <mergeCell ref="CHE362:CHL362"/>
    <mergeCell ref="CHM362:CHT362"/>
    <mergeCell ref="CHU362:CIB362"/>
    <mergeCell ref="CIC362:CIJ362"/>
    <mergeCell ref="CIK362:CIR362"/>
    <mergeCell ref="CIS362:CIZ362"/>
    <mergeCell ref="CJA362:CJH362"/>
    <mergeCell ref="CJI362:CJP362"/>
    <mergeCell ref="CEC362:CEJ362"/>
    <mergeCell ref="CEK362:CER362"/>
    <mergeCell ref="CES362:CEZ362"/>
    <mergeCell ref="CFA362:CFH362"/>
    <mergeCell ref="CFI362:CFP362"/>
    <mergeCell ref="CFQ362:CFX362"/>
    <mergeCell ref="CFY362:CGF362"/>
    <mergeCell ref="CGG362:CGN362"/>
    <mergeCell ref="CGO362:CGV362"/>
    <mergeCell ref="CBI362:CBP362"/>
    <mergeCell ref="CBQ362:CBX362"/>
    <mergeCell ref="CBY362:CCF362"/>
    <mergeCell ref="CCG362:CCN362"/>
    <mergeCell ref="CCO362:CCV362"/>
    <mergeCell ref="CCW362:CDD362"/>
    <mergeCell ref="CDE362:CDL362"/>
    <mergeCell ref="CDM362:CDT362"/>
    <mergeCell ref="CDU362:CEB362"/>
    <mergeCell ref="BYO362:BYV362"/>
    <mergeCell ref="BYW362:BZD362"/>
    <mergeCell ref="BZE362:BZL362"/>
    <mergeCell ref="BZM362:BZT362"/>
    <mergeCell ref="BZU362:CAB362"/>
    <mergeCell ref="CAC362:CAJ362"/>
    <mergeCell ref="CAK362:CAR362"/>
    <mergeCell ref="CAS362:CAZ362"/>
    <mergeCell ref="CBA362:CBH362"/>
    <mergeCell ref="BVU362:BWB362"/>
    <mergeCell ref="BWC362:BWJ362"/>
    <mergeCell ref="BWK362:BWR362"/>
    <mergeCell ref="BWS362:BWZ362"/>
    <mergeCell ref="BXA362:BXH362"/>
    <mergeCell ref="BXI362:BXP362"/>
    <mergeCell ref="BXQ362:BXX362"/>
    <mergeCell ref="BXY362:BYF362"/>
    <mergeCell ref="BYG362:BYN362"/>
    <mergeCell ref="BTA362:BTH362"/>
    <mergeCell ref="BTI362:BTP362"/>
    <mergeCell ref="BTQ362:BTX362"/>
    <mergeCell ref="BTY362:BUF362"/>
    <mergeCell ref="BUG362:BUN362"/>
    <mergeCell ref="BUO362:BUV362"/>
    <mergeCell ref="BUW362:BVD362"/>
    <mergeCell ref="BVE362:BVL362"/>
    <mergeCell ref="BVM362:BVT362"/>
    <mergeCell ref="BQG362:BQN362"/>
    <mergeCell ref="BQO362:BQV362"/>
    <mergeCell ref="BQW362:BRD362"/>
    <mergeCell ref="BRE362:BRL362"/>
    <mergeCell ref="BRM362:BRT362"/>
    <mergeCell ref="BRU362:BSB362"/>
    <mergeCell ref="BSC362:BSJ362"/>
    <mergeCell ref="BSK362:BSR362"/>
    <mergeCell ref="BSS362:BSZ362"/>
    <mergeCell ref="BNM362:BNT362"/>
    <mergeCell ref="BNU362:BOB362"/>
    <mergeCell ref="BOC362:BOJ362"/>
    <mergeCell ref="BOK362:BOR362"/>
    <mergeCell ref="BOS362:BOZ362"/>
    <mergeCell ref="BPA362:BPH362"/>
    <mergeCell ref="BPI362:BPP362"/>
    <mergeCell ref="BPQ362:BPX362"/>
    <mergeCell ref="BPY362:BQF362"/>
    <mergeCell ref="BKS362:BKZ362"/>
    <mergeCell ref="BLA362:BLH362"/>
    <mergeCell ref="BLI362:BLP362"/>
    <mergeCell ref="BLQ362:BLX362"/>
    <mergeCell ref="BLY362:BMF362"/>
    <mergeCell ref="BMG362:BMN362"/>
    <mergeCell ref="BMO362:BMV362"/>
    <mergeCell ref="BMW362:BND362"/>
    <mergeCell ref="BNE362:BNL362"/>
    <mergeCell ref="BHY362:BIF362"/>
    <mergeCell ref="BIG362:BIN362"/>
    <mergeCell ref="BIO362:BIV362"/>
    <mergeCell ref="BIW362:BJD362"/>
    <mergeCell ref="BJE362:BJL362"/>
    <mergeCell ref="BJM362:BJT362"/>
    <mergeCell ref="BJU362:BKB362"/>
    <mergeCell ref="BKC362:BKJ362"/>
    <mergeCell ref="BKK362:BKR362"/>
    <mergeCell ref="BFE362:BFL362"/>
    <mergeCell ref="BFM362:BFT362"/>
    <mergeCell ref="BFU362:BGB362"/>
    <mergeCell ref="BGC362:BGJ362"/>
    <mergeCell ref="BGK362:BGR362"/>
    <mergeCell ref="BGS362:BGZ362"/>
    <mergeCell ref="BHA362:BHH362"/>
    <mergeCell ref="BHI362:BHP362"/>
    <mergeCell ref="BHQ362:BHX362"/>
    <mergeCell ref="BCK362:BCR362"/>
    <mergeCell ref="BCS362:BCZ362"/>
    <mergeCell ref="BDA362:BDH362"/>
    <mergeCell ref="BDI362:BDP362"/>
    <mergeCell ref="BDQ362:BDX362"/>
    <mergeCell ref="BDY362:BEF362"/>
    <mergeCell ref="BEG362:BEN362"/>
    <mergeCell ref="BEO362:BEV362"/>
    <mergeCell ref="BEW362:BFD362"/>
    <mergeCell ref="AZQ362:AZX362"/>
    <mergeCell ref="AZY362:BAF362"/>
    <mergeCell ref="BAG362:BAN362"/>
    <mergeCell ref="BAO362:BAV362"/>
    <mergeCell ref="BAW362:BBD362"/>
    <mergeCell ref="BBE362:BBL362"/>
    <mergeCell ref="BBM362:BBT362"/>
    <mergeCell ref="BBU362:BCB362"/>
    <mergeCell ref="BCC362:BCJ362"/>
    <mergeCell ref="AWW362:AXD362"/>
    <mergeCell ref="AXE362:AXL362"/>
    <mergeCell ref="AXM362:AXT362"/>
    <mergeCell ref="AXU362:AYB362"/>
    <mergeCell ref="AYC362:AYJ362"/>
    <mergeCell ref="AYK362:AYR362"/>
    <mergeCell ref="AYS362:AYZ362"/>
    <mergeCell ref="AZA362:AZH362"/>
    <mergeCell ref="AZI362:AZP362"/>
    <mergeCell ref="AUC362:AUJ362"/>
    <mergeCell ref="AUK362:AUR362"/>
    <mergeCell ref="AUS362:AUZ362"/>
    <mergeCell ref="AVA362:AVH362"/>
    <mergeCell ref="AVI362:AVP362"/>
    <mergeCell ref="AVQ362:AVX362"/>
    <mergeCell ref="AVY362:AWF362"/>
    <mergeCell ref="AWG362:AWN362"/>
    <mergeCell ref="AWO362:AWV362"/>
    <mergeCell ref="ARI362:ARP362"/>
    <mergeCell ref="ARQ362:ARX362"/>
    <mergeCell ref="ARY362:ASF362"/>
    <mergeCell ref="ASG362:ASN362"/>
    <mergeCell ref="ASO362:ASV362"/>
    <mergeCell ref="ASW362:ATD362"/>
    <mergeCell ref="ATE362:ATL362"/>
    <mergeCell ref="ATM362:ATT362"/>
    <mergeCell ref="ATU362:AUB362"/>
    <mergeCell ref="AOO362:AOV362"/>
    <mergeCell ref="AOW362:APD362"/>
    <mergeCell ref="APE362:APL362"/>
    <mergeCell ref="APM362:APT362"/>
    <mergeCell ref="APU362:AQB362"/>
    <mergeCell ref="AQC362:AQJ362"/>
    <mergeCell ref="AQK362:AQR362"/>
    <mergeCell ref="AQS362:AQZ362"/>
    <mergeCell ref="ARA362:ARH362"/>
    <mergeCell ref="ALU362:AMB362"/>
    <mergeCell ref="AMC362:AMJ362"/>
    <mergeCell ref="AMK362:AMR362"/>
    <mergeCell ref="AMS362:AMZ362"/>
    <mergeCell ref="ANA362:ANH362"/>
    <mergeCell ref="ANI362:ANP362"/>
    <mergeCell ref="ANQ362:ANX362"/>
    <mergeCell ref="ANY362:AOF362"/>
    <mergeCell ref="AOG362:AON362"/>
    <mergeCell ref="AJA362:AJH362"/>
    <mergeCell ref="AJI362:AJP362"/>
    <mergeCell ref="AJQ362:AJX362"/>
    <mergeCell ref="AJY362:AKF362"/>
    <mergeCell ref="AKG362:AKN362"/>
    <mergeCell ref="AKO362:AKV362"/>
    <mergeCell ref="AKW362:ALD362"/>
    <mergeCell ref="ALE362:ALL362"/>
    <mergeCell ref="ALM362:ALT362"/>
    <mergeCell ref="AGG362:AGN362"/>
    <mergeCell ref="AGO362:AGV362"/>
    <mergeCell ref="AGW362:AHD362"/>
    <mergeCell ref="AHE362:AHL362"/>
    <mergeCell ref="AHM362:AHT362"/>
    <mergeCell ref="AHU362:AIB362"/>
    <mergeCell ref="AIC362:AIJ362"/>
    <mergeCell ref="AIK362:AIR362"/>
    <mergeCell ref="AIS362:AIZ362"/>
    <mergeCell ref="ADM362:ADT362"/>
    <mergeCell ref="ADU362:AEB362"/>
    <mergeCell ref="AEC362:AEJ362"/>
    <mergeCell ref="AEK362:AER362"/>
    <mergeCell ref="AES362:AEZ362"/>
    <mergeCell ref="AFA362:AFH362"/>
    <mergeCell ref="AFI362:AFP362"/>
    <mergeCell ref="AFQ362:AFX362"/>
    <mergeCell ref="AFY362:AGF362"/>
    <mergeCell ref="AAS362:AAZ362"/>
    <mergeCell ref="ABA362:ABH362"/>
    <mergeCell ref="ABI362:ABP362"/>
    <mergeCell ref="ABQ362:ABX362"/>
    <mergeCell ref="ABY362:ACF362"/>
    <mergeCell ref="ACG362:ACN362"/>
    <mergeCell ref="ACO362:ACV362"/>
    <mergeCell ref="ACW362:ADD362"/>
    <mergeCell ref="ADE362:ADL362"/>
    <mergeCell ref="XY362:YF362"/>
    <mergeCell ref="YG362:YN362"/>
    <mergeCell ref="YO362:YV362"/>
    <mergeCell ref="YW362:ZD362"/>
    <mergeCell ref="ZE362:ZL362"/>
    <mergeCell ref="ZM362:ZT362"/>
    <mergeCell ref="ZU362:AAB362"/>
    <mergeCell ref="AAC362:AAJ362"/>
    <mergeCell ref="AAK362:AAR362"/>
    <mergeCell ref="VE362:VL362"/>
    <mergeCell ref="VM362:VT362"/>
    <mergeCell ref="VU362:WB362"/>
    <mergeCell ref="WC362:WJ362"/>
    <mergeCell ref="WK362:WR362"/>
    <mergeCell ref="WS362:WZ362"/>
    <mergeCell ref="XA362:XH362"/>
    <mergeCell ref="XI362:XP362"/>
    <mergeCell ref="XQ362:XX362"/>
    <mergeCell ref="SK362:SR362"/>
    <mergeCell ref="SS362:SZ362"/>
    <mergeCell ref="TA362:TH362"/>
    <mergeCell ref="TI362:TP362"/>
    <mergeCell ref="TQ362:TX362"/>
    <mergeCell ref="TY362:UF362"/>
    <mergeCell ref="UG362:UN362"/>
    <mergeCell ref="UO362:UV362"/>
    <mergeCell ref="UW362:VD362"/>
    <mergeCell ref="PQ362:PX362"/>
    <mergeCell ref="PY362:QF362"/>
    <mergeCell ref="QG362:QN362"/>
    <mergeCell ref="QO362:QV362"/>
    <mergeCell ref="QW362:RD362"/>
    <mergeCell ref="RE362:RL362"/>
    <mergeCell ref="RM362:RT362"/>
    <mergeCell ref="RU362:SB362"/>
    <mergeCell ref="SC362:SJ362"/>
    <mergeCell ref="MW362:ND362"/>
    <mergeCell ref="NE362:NL362"/>
    <mergeCell ref="NM362:NT362"/>
    <mergeCell ref="NU362:OB362"/>
    <mergeCell ref="OC362:OJ362"/>
    <mergeCell ref="OK362:OR362"/>
    <mergeCell ref="OS362:OZ362"/>
    <mergeCell ref="PA362:PH362"/>
    <mergeCell ref="PI362:PP362"/>
    <mergeCell ref="KC362:KJ362"/>
    <mergeCell ref="KK362:KR362"/>
    <mergeCell ref="KS362:KZ362"/>
    <mergeCell ref="LA362:LH362"/>
    <mergeCell ref="LI362:LP362"/>
    <mergeCell ref="LQ362:LX362"/>
    <mergeCell ref="LY362:MF362"/>
    <mergeCell ref="MG362:MN362"/>
    <mergeCell ref="MO362:MV362"/>
    <mergeCell ref="HI362:HP362"/>
    <mergeCell ref="HQ362:HX362"/>
    <mergeCell ref="HY362:IF362"/>
    <mergeCell ref="IG362:IN362"/>
    <mergeCell ref="IO362:IV362"/>
    <mergeCell ref="IW362:JD362"/>
    <mergeCell ref="JE362:JL362"/>
    <mergeCell ref="JM362:JT362"/>
    <mergeCell ref="JU362:KB362"/>
    <mergeCell ref="EO362:EV362"/>
    <mergeCell ref="EW362:FD362"/>
    <mergeCell ref="FE362:FL362"/>
    <mergeCell ref="FM362:FT362"/>
    <mergeCell ref="FU362:GB362"/>
    <mergeCell ref="GC362:GJ362"/>
    <mergeCell ref="GK362:GR362"/>
    <mergeCell ref="GS362:GZ362"/>
    <mergeCell ref="HA362:HH362"/>
    <mergeCell ref="BU362:CB362"/>
    <mergeCell ref="CC362:CJ362"/>
    <mergeCell ref="CK362:CR362"/>
    <mergeCell ref="CS362:CZ362"/>
    <mergeCell ref="DA362:DH362"/>
    <mergeCell ref="DI362:DP362"/>
    <mergeCell ref="DQ362:DX362"/>
    <mergeCell ref="DY362:EF362"/>
    <mergeCell ref="EG362:EN362"/>
    <mergeCell ref="A362:H362"/>
    <mergeCell ref="Q362:X362"/>
    <mergeCell ref="Y362:AF362"/>
    <mergeCell ref="AG362:AN362"/>
    <mergeCell ref="AO362:AV362"/>
    <mergeCell ref="AW362:BD362"/>
    <mergeCell ref="BE362:BL362"/>
    <mergeCell ref="BM362:BT362"/>
    <mergeCell ref="XDQ357:XDX357"/>
    <mergeCell ref="XDY357:XEF357"/>
    <mergeCell ref="XEG357:XEN357"/>
    <mergeCell ref="XEO357:XEV357"/>
    <mergeCell ref="XEW357:XFD357"/>
    <mergeCell ref="G358:H361"/>
    <mergeCell ref="A261:H261"/>
    <mergeCell ref="L261:M261"/>
    <mergeCell ref="G262:H269"/>
    <mergeCell ref="A270:H270"/>
    <mergeCell ref="L270:M270"/>
    <mergeCell ref="G271:H278"/>
    <mergeCell ref="XAW357:XBD357"/>
    <mergeCell ref="XBE357:XBL357"/>
    <mergeCell ref="XBM357:XBT357"/>
    <mergeCell ref="XBU357:XCB357"/>
    <mergeCell ref="XCC357:XCJ357"/>
    <mergeCell ref="XCK357:XCR357"/>
    <mergeCell ref="XCS357:XCZ357"/>
    <mergeCell ref="XDA357:XDH357"/>
    <mergeCell ref="XDI357:XDP357"/>
    <mergeCell ref="WYC357:WYJ357"/>
    <mergeCell ref="WYK357:WYR357"/>
    <mergeCell ref="WYS357:WYZ357"/>
    <mergeCell ref="WZA357:WZH357"/>
    <mergeCell ref="WZI357:WZP357"/>
    <mergeCell ref="WZQ357:WZX357"/>
    <mergeCell ref="WZY357:XAF357"/>
    <mergeCell ref="XAG357:XAN357"/>
    <mergeCell ref="XAO357:XAV357"/>
    <mergeCell ref="WVI357:WVP357"/>
    <mergeCell ref="WVQ357:WVX357"/>
    <mergeCell ref="WVY357:WWF357"/>
    <mergeCell ref="WWG357:WWN357"/>
    <mergeCell ref="WWO357:WWV357"/>
    <mergeCell ref="WWW357:WXD357"/>
    <mergeCell ref="WXE357:WXL357"/>
    <mergeCell ref="WXM357:WXT357"/>
    <mergeCell ref="WXU357:WYB357"/>
    <mergeCell ref="WSO357:WSV357"/>
    <mergeCell ref="WSW357:WTD357"/>
    <mergeCell ref="WTE357:WTL357"/>
    <mergeCell ref="WTM357:WTT357"/>
    <mergeCell ref="WTU357:WUB357"/>
    <mergeCell ref="WUC357:WUJ357"/>
    <mergeCell ref="WUK357:WUR357"/>
    <mergeCell ref="WUS357:WUZ357"/>
    <mergeCell ref="WVA357:WVH357"/>
    <mergeCell ref="WPU357:WQB357"/>
    <mergeCell ref="WQC357:WQJ357"/>
    <mergeCell ref="WQK357:WQR357"/>
    <mergeCell ref="WQS357:WQZ357"/>
    <mergeCell ref="WRA357:WRH357"/>
    <mergeCell ref="WRI357:WRP357"/>
    <mergeCell ref="WRQ357:WRX357"/>
    <mergeCell ref="WRY357:WSF357"/>
    <mergeCell ref="WSG357:WSN357"/>
    <mergeCell ref="WNA357:WNH357"/>
    <mergeCell ref="WNI357:WNP357"/>
    <mergeCell ref="WNQ357:WNX357"/>
    <mergeCell ref="WNY357:WOF357"/>
    <mergeCell ref="WOG357:WON357"/>
    <mergeCell ref="WOO357:WOV357"/>
    <mergeCell ref="WOW357:WPD357"/>
    <mergeCell ref="WPE357:WPL357"/>
    <mergeCell ref="WPM357:WPT357"/>
    <mergeCell ref="WKG357:WKN357"/>
    <mergeCell ref="WKO357:WKV357"/>
    <mergeCell ref="WKW357:WLD357"/>
    <mergeCell ref="WLE357:WLL357"/>
    <mergeCell ref="WLM357:WLT357"/>
    <mergeCell ref="WLU357:WMB357"/>
    <mergeCell ref="WMC357:WMJ357"/>
    <mergeCell ref="WMK357:WMR357"/>
    <mergeCell ref="WMS357:WMZ357"/>
    <mergeCell ref="WHM357:WHT357"/>
    <mergeCell ref="WHU357:WIB357"/>
    <mergeCell ref="WIC357:WIJ357"/>
    <mergeCell ref="WIK357:WIR357"/>
    <mergeCell ref="WIS357:WIZ357"/>
    <mergeCell ref="WJA357:WJH357"/>
    <mergeCell ref="WJI357:WJP357"/>
    <mergeCell ref="WJQ357:WJX357"/>
    <mergeCell ref="WJY357:WKF357"/>
    <mergeCell ref="WES357:WEZ357"/>
    <mergeCell ref="WFA357:WFH357"/>
    <mergeCell ref="WFI357:WFP357"/>
    <mergeCell ref="WFQ357:WFX357"/>
    <mergeCell ref="WFY357:WGF357"/>
    <mergeCell ref="WGG357:WGN357"/>
    <mergeCell ref="WGO357:WGV357"/>
    <mergeCell ref="WGW357:WHD357"/>
    <mergeCell ref="WHE357:WHL357"/>
    <mergeCell ref="WBY357:WCF357"/>
    <mergeCell ref="WCG357:WCN357"/>
    <mergeCell ref="WCO357:WCV357"/>
    <mergeCell ref="WCW357:WDD357"/>
    <mergeCell ref="WDE357:WDL357"/>
    <mergeCell ref="WDM357:WDT357"/>
    <mergeCell ref="WDU357:WEB357"/>
    <mergeCell ref="WEC357:WEJ357"/>
    <mergeCell ref="WEK357:WER357"/>
    <mergeCell ref="VZE357:VZL357"/>
    <mergeCell ref="VZM357:VZT357"/>
    <mergeCell ref="VZU357:WAB357"/>
    <mergeCell ref="WAC357:WAJ357"/>
    <mergeCell ref="WAK357:WAR357"/>
    <mergeCell ref="WAS357:WAZ357"/>
    <mergeCell ref="WBA357:WBH357"/>
    <mergeCell ref="WBI357:WBP357"/>
    <mergeCell ref="WBQ357:WBX357"/>
    <mergeCell ref="VWK357:VWR357"/>
    <mergeCell ref="VWS357:VWZ357"/>
    <mergeCell ref="VXA357:VXH357"/>
    <mergeCell ref="VXI357:VXP357"/>
    <mergeCell ref="VXQ357:VXX357"/>
    <mergeCell ref="VXY357:VYF357"/>
    <mergeCell ref="VYG357:VYN357"/>
    <mergeCell ref="VYO357:VYV357"/>
    <mergeCell ref="VYW357:VZD357"/>
    <mergeCell ref="VTQ357:VTX357"/>
    <mergeCell ref="VTY357:VUF357"/>
    <mergeCell ref="VUG357:VUN357"/>
    <mergeCell ref="VUO357:VUV357"/>
    <mergeCell ref="VUW357:VVD357"/>
    <mergeCell ref="VVE357:VVL357"/>
    <mergeCell ref="VVM357:VVT357"/>
    <mergeCell ref="VVU357:VWB357"/>
    <mergeCell ref="VWC357:VWJ357"/>
    <mergeCell ref="VQW357:VRD357"/>
    <mergeCell ref="VRE357:VRL357"/>
    <mergeCell ref="VRM357:VRT357"/>
    <mergeCell ref="VRU357:VSB357"/>
    <mergeCell ref="VSC357:VSJ357"/>
    <mergeCell ref="VSK357:VSR357"/>
    <mergeCell ref="VSS357:VSZ357"/>
    <mergeCell ref="VTA357:VTH357"/>
    <mergeCell ref="VTI357:VTP357"/>
    <mergeCell ref="VOC357:VOJ357"/>
    <mergeCell ref="VOK357:VOR357"/>
    <mergeCell ref="VOS357:VOZ357"/>
    <mergeCell ref="VPA357:VPH357"/>
    <mergeCell ref="VPI357:VPP357"/>
    <mergeCell ref="VPQ357:VPX357"/>
    <mergeCell ref="VPY357:VQF357"/>
    <mergeCell ref="VQG357:VQN357"/>
    <mergeCell ref="VQO357:VQV357"/>
    <mergeCell ref="VLI357:VLP357"/>
    <mergeCell ref="VLQ357:VLX357"/>
    <mergeCell ref="VLY357:VMF357"/>
    <mergeCell ref="VMG357:VMN357"/>
    <mergeCell ref="VMO357:VMV357"/>
    <mergeCell ref="VMW357:VND357"/>
    <mergeCell ref="VNE357:VNL357"/>
    <mergeCell ref="VNM357:VNT357"/>
    <mergeCell ref="VNU357:VOB357"/>
    <mergeCell ref="VIO357:VIV357"/>
    <mergeCell ref="VIW357:VJD357"/>
    <mergeCell ref="VJE357:VJL357"/>
    <mergeCell ref="VJM357:VJT357"/>
    <mergeCell ref="VJU357:VKB357"/>
    <mergeCell ref="VKC357:VKJ357"/>
    <mergeCell ref="VKK357:VKR357"/>
    <mergeCell ref="VKS357:VKZ357"/>
    <mergeCell ref="VLA357:VLH357"/>
    <mergeCell ref="VFU357:VGB357"/>
    <mergeCell ref="VGC357:VGJ357"/>
    <mergeCell ref="VGK357:VGR357"/>
    <mergeCell ref="VGS357:VGZ357"/>
    <mergeCell ref="VHA357:VHH357"/>
    <mergeCell ref="VHI357:VHP357"/>
    <mergeCell ref="VHQ357:VHX357"/>
    <mergeCell ref="VHY357:VIF357"/>
    <mergeCell ref="VIG357:VIN357"/>
    <mergeCell ref="VDA357:VDH357"/>
    <mergeCell ref="VDI357:VDP357"/>
    <mergeCell ref="VDQ357:VDX357"/>
    <mergeCell ref="VDY357:VEF357"/>
    <mergeCell ref="VEG357:VEN357"/>
    <mergeCell ref="VEO357:VEV357"/>
    <mergeCell ref="VEW357:VFD357"/>
    <mergeCell ref="VFE357:VFL357"/>
    <mergeCell ref="VFM357:VFT357"/>
    <mergeCell ref="VAG357:VAN357"/>
    <mergeCell ref="VAO357:VAV357"/>
    <mergeCell ref="VAW357:VBD357"/>
    <mergeCell ref="VBE357:VBL357"/>
    <mergeCell ref="VBM357:VBT357"/>
    <mergeCell ref="VBU357:VCB357"/>
    <mergeCell ref="VCC357:VCJ357"/>
    <mergeCell ref="VCK357:VCR357"/>
    <mergeCell ref="VCS357:VCZ357"/>
    <mergeCell ref="UXM357:UXT357"/>
    <mergeCell ref="UXU357:UYB357"/>
    <mergeCell ref="UYC357:UYJ357"/>
    <mergeCell ref="UYK357:UYR357"/>
    <mergeCell ref="UYS357:UYZ357"/>
    <mergeCell ref="UZA357:UZH357"/>
    <mergeCell ref="UZI357:UZP357"/>
    <mergeCell ref="UZQ357:UZX357"/>
    <mergeCell ref="UZY357:VAF357"/>
    <mergeCell ref="UUS357:UUZ357"/>
    <mergeCell ref="UVA357:UVH357"/>
    <mergeCell ref="UVI357:UVP357"/>
    <mergeCell ref="UVQ357:UVX357"/>
    <mergeCell ref="UVY357:UWF357"/>
    <mergeCell ref="UWG357:UWN357"/>
    <mergeCell ref="UWO357:UWV357"/>
    <mergeCell ref="UWW357:UXD357"/>
    <mergeCell ref="UXE357:UXL357"/>
    <mergeCell ref="URY357:USF357"/>
    <mergeCell ref="USG357:USN357"/>
    <mergeCell ref="USO357:USV357"/>
    <mergeCell ref="USW357:UTD357"/>
    <mergeCell ref="UTE357:UTL357"/>
    <mergeCell ref="UTM357:UTT357"/>
    <mergeCell ref="UTU357:UUB357"/>
    <mergeCell ref="UUC357:UUJ357"/>
    <mergeCell ref="UUK357:UUR357"/>
    <mergeCell ref="UPE357:UPL357"/>
    <mergeCell ref="UPM357:UPT357"/>
    <mergeCell ref="UPU357:UQB357"/>
    <mergeCell ref="UQC357:UQJ357"/>
    <mergeCell ref="UQK357:UQR357"/>
    <mergeCell ref="UQS357:UQZ357"/>
    <mergeCell ref="URA357:URH357"/>
    <mergeCell ref="URI357:URP357"/>
    <mergeCell ref="URQ357:URX357"/>
    <mergeCell ref="UMK357:UMR357"/>
    <mergeCell ref="UMS357:UMZ357"/>
    <mergeCell ref="UNA357:UNH357"/>
    <mergeCell ref="UNI357:UNP357"/>
    <mergeCell ref="UNQ357:UNX357"/>
    <mergeCell ref="UNY357:UOF357"/>
    <mergeCell ref="UOG357:UON357"/>
    <mergeCell ref="UOO357:UOV357"/>
    <mergeCell ref="UOW357:UPD357"/>
    <mergeCell ref="UJQ357:UJX357"/>
    <mergeCell ref="UJY357:UKF357"/>
    <mergeCell ref="UKG357:UKN357"/>
    <mergeCell ref="UKO357:UKV357"/>
    <mergeCell ref="UKW357:ULD357"/>
    <mergeCell ref="ULE357:ULL357"/>
    <mergeCell ref="ULM357:ULT357"/>
    <mergeCell ref="ULU357:UMB357"/>
    <mergeCell ref="UMC357:UMJ357"/>
    <mergeCell ref="UGW357:UHD357"/>
    <mergeCell ref="UHE357:UHL357"/>
    <mergeCell ref="UHM357:UHT357"/>
    <mergeCell ref="UHU357:UIB357"/>
    <mergeCell ref="UIC357:UIJ357"/>
    <mergeCell ref="UIK357:UIR357"/>
    <mergeCell ref="UIS357:UIZ357"/>
    <mergeCell ref="UJA357:UJH357"/>
    <mergeCell ref="UJI357:UJP357"/>
    <mergeCell ref="UEC357:UEJ357"/>
    <mergeCell ref="UEK357:UER357"/>
    <mergeCell ref="UES357:UEZ357"/>
    <mergeCell ref="UFA357:UFH357"/>
    <mergeCell ref="UFI357:UFP357"/>
    <mergeCell ref="UFQ357:UFX357"/>
    <mergeCell ref="UFY357:UGF357"/>
    <mergeCell ref="UGG357:UGN357"/>
    <mergeCell ref="UGO357:UGV357"/>
    <mergeCell ref="UBI357:UBP357"/>
    <mergeCell ref="UBQ357:UBX357"/>
    <mergeCell ref="UBY357:UCF357"/>
    <mergeCell ref="UCG357:UCN357"/>
    <mergeCell ref="UCO357:UCV357"/>
    <mergeCell ref="UCW357:UDD357"/>
    <mergeCell ref="UDE357:UDL357"/>
    <mergeCell ref="UDM357:UDT357"/>
    <mergeCell ref="UDU357:UEB357"/>
    <mergeCell ref="TYO357:TYV357"/>
    <mergeCell ref="TYW357:TZD357"/>
    <mergeCell ref="TZE357:TZL357"/>
    <mergeCell ref="TZM357:TZT357"/>
    <mergeCell ref="TZU357:UAB357"/>
    <mergeCell ref="UAC357:UAJ357"/>
    <mergeCell ref="UAK357:UAR357"/>
    <mergeCell ref="UAS357:UAZ357"/>
    <mergeCell ref="UBA357:UBH357"/>
    <mergeCell ref="TVU357:TWB357"/>
    <mergeCell ref="TWC357:TWJ357"/>
    <mergeCell ref="TWK357:TWR357"/>
    <mergeCell ref="TWS357:TWZ357"/>
    <mergeCell ref="TXA357:TXH357"/>
    <mergeCell ref="TXI357:TXP357"/>
    <mergeCell ref="TXQ357:TXX357"/>
    <mergeCell ref="TXY357:TYF357"/>
    <mergeCell ref="TYG357:TYN357"/>
    <mergeCell ref="TTA357:TTH357"/>
    <mergeCell ref="TTI357:TTP357"/>
    <mergeCell ref="TTQ357:TTX357"/>
    <mergeCell ref="TTY357:TUF357"/>
    <mergeCell ref="TUG357:TUN357"/>
    <mergeCell ref="TUO357:TUV357"/>
    <mergeCell ref="TUW357:TVD357"/>
    <mergeCell ref="TVE357:TVL357"/>
    <mergeCell ref="TVM357:TVT357"/>
    <mergeCell ref="TQG357:TQN357"/>
    <mergeCell ref="TQO357:TQV357"/>
    <mergeCell ref="TQW357:TRD357"/>
    <mergeCell ref="TRE357:TRL357"/>
    <mergeCell ref="TRM357:TRT357"/>
    <mergeCell ref="TRU357:TSB357"/>
    <mergeCell ref="TSC357:TSJ357"/>
    <mergeCell ref="TSK357:TSR357"/>
    <mergeCell ref="TSS357:TSZ357"/>
    <mergeCell ref="TNM357:TNT357"/>
    <mergeCell ref="TNU357:TOB357"/>
    <mergeCell ref="TOC357:TOJ357"/>
    <mergeCell ref="TOK357:TOR357"/>
    <mergeCell ref="TOS357:TOZ357"/>
    <mergeCell ref="TPA357:TPH357"/>
    <mergeCell ref="TPI357:TPP357"/>
    <mergeCell ref="TPQ357:TPX357"/>
    <mergeCell ref="TPY357:TQF357"/>
    <mergeCell ref="TKS357:TKZ357"/>
    <mergeCell ref="TLA357:TLH357"/>
    <mergeCell ref="TLI357:TLP357"/>
    <mergeCell ref="TLQ357:TLX357"/>
    <mergeCell ref="TLY357:TMF357"/>
    <mergeCell ref="TMG357:TMN357"/>
    <mergeCell ref="TMO357:TMV357"/>
    <mergeCell ref="TMW357:TND357"/>
    <mergeCell ref="TNE357:TNL357"/>
    <mergeCell ref="THY357:TIF357"/>
    <mergeCell ref="TIG357:TIN357"/>
    <mergeCell ref="TIO357:TIV357"/>
    <mergeCell ref="TIW357:TJD357"/>
    <mergeCell ref="TJE357:TJL357"/>
    <mergeCell ref="TJM357:TJT357"/>
    <mergeCell ref="TJU357:TKB357"/>
    <mergeCell ref="TKC357:TKJ357"/>
    <mergeCell ref="TKK357:TKR357"/>
    <mergeCell ref="TFE357:TFL357"/>
    <mergeCell ref="TFM357:TFT357"/>
    <mergeCell ref="TFU357:TGB357"/>
    <mergeCell ref="TGC357:TGJ357"/>
    <mergeCell ref="TGK357:TGR357"/>
    <mergeCell ref="TGS357:TGZ357"/>
    <mergeCell ref="THA357:THH357"/>
    <mergeCell ref="THI357:THP357"/>
    <mergeCell ref="THQ357:THX357"/>
    <mergeCell ref="TCK357:TCR357"/>
    <mergeCell ref="TCS357:TCZ357"/>
    <mergeCell ref="TDA357:TDH357"/>
    <mergeCell ref="TDI357:TDP357"/>
    <mergeCell ref="TDQ357:TDX357"/>
    <mergeCell ref="TDY357:TEF357"/>
    <mergeCell ref="TEG357:TEN357"/>
    <mergeCell ref="TEO357:TEV357"/>
    <mergeCell ref="TEW357:TFD357"/>
    <mergeCell ref="SZQ357:SZX357"/>
    <mergeCell ref="SZY357:TAF357"/>
    <mergeCell ref="TAG357:TAN357"/>
    <mergeCell ref="TAO357:TAV357"/>
    <mergeCell ref="TAW357:TBD357"/>
    <mergeCell ref="TBE357:TBL357"/>
    <mergeCell ref="TBM357:TBT357"/>
    <mergeCell ref="TBU357:TCB357"/>
    <mergeCell ref="TCC357:TCJ357"/>
    <mergeCell ref="SWW357:SXD357"/>
    <mergeCell ref="SXE357:SXL357"/>
    <mergeCell ref="SXM357:SXT357"/>
    <mergeCell ref="SXU357:SYB357"/>
    <mergeCell ref="SYC357:SYJ357"/>
    <mergeCell ref="SYK357:SYR357"/>
    <mergeCell ref="SYS357:SYZ357"/>
    <mergeCell ref="SZA357:SZH357"/>
    <mergeCell ref="SZI357:SZP357"/>
    <mergeCell ref="SUC357:SUJ357"/>
    <mergeCell ref="SUK357:SUR357"/>
    <mergeCell ref="SUS357:SUZ357"/>
    <mergeCell ref="SVA357:SVH357"/>
    <mergeCell ref="SVI357:SVP357"/>
    <mergeCell ref="SVQ357:SVX357"/>
    <mergeCell ref="SVY357:SWF357"/>
    <mergeCell ref="SWG357:SWN357"/>
    <mergeCell ref="SWO357:SWV357"/>
    <mergeCell ref="SRI357:SRP357"/>
    <mergeCell ref="SRQ357:SRX357"/>
    <mergeCell ref="SRY357:SSF357"/>
    <mergeCell ref="SSG357:SSN357"/>
    <mergeCell ref="SSO357:SSV357"/>
    <mergeCell ref="SSW357:STD357"/>
    <mergeCell ref="STE357:STL357"/>
    <mergeCell ref="STM357:STT357"/>
    <mergeCell ref="STU357:SUB357"/>
    <mergeCell ref="SOO357:SOV357"/>
    <mergeCell ref="SOW357:SPD357"/>
    <mergeCell ref="SPE357:SPL357"/>
    <mergeCell ref="SPM357:SPT357"/>
    <mergeCell ref="SPU357:SQB357"/>
    <mergeCell ref="SQC357:SQJ357"/>
    <mergeCell ref="SQK357:SQR357"/>
    <mergeCell ref="SQS357:SQZ357"/>
    <mergeCell ref="SRA357:SRH357"/>
    <mergeCell ref="SLU357:SMB357"/>
    <mergeCell ref="SMC357:SMJ357"/>
    <mergeCell ref="SMK357:SMR357"/>
    <mergeCell ref="SMS357:SMZ357"/>
    <mergeCell ref="SNA357:SNH357"/>
    <mergeCell ref="SNI357:SNP357"/>
    <mergeCell ref="SNQ357:SNX357"/>
    <mergeCell ref="SNY357:SOF357"/>
    <mergeCell ref="SOG357:SON357"/>
    <mergeCell ref="SJA357:SJH357"/>
    <mergeCell ref="SJI357:SJP357"/>
    <mergeCell ref="SJQ357:SJX357"/>
    <mergeCell ref="SJY357:SKF357"/>
    <mergeCell ref="SKG357:SKN357"/>
    <mergeCell ref="SKO357:SKV357"/>
    <mergeCell ref="SKW357:SLD357"/>
    <mergeCell ref="SLE357:SLL357"/>
    <mergeCell ref="SLM357:SLT357"/>
    <mergeCell ref="SGG357:SGN357"/>
    <mergeCell ref="SGO357:SGV357"/>
    <mergeCell ref="SGW357:SHD357"/>
    <mergeCell ref="SHE357:SHL357"/>
    <mergeCell ref="SHM357:SHT357"/>
    <mergeCell ref="SHU357:SIB357"/>
    <mergeCell ref="SIC357:SIJ357"/>
    <mergeCell ref="SIK357:SIR357"/>
    <mergeCell ref="SIS357:SIZ357"/>
    <mergeCell ref="SDM357:SDT357"/>
    <mergeCell ref="SDU357:SEB357"/>
    <mergeCell ref="SEC357:SEJ357"/>
    <mergeCell ref="SEK357:SER357"/>
    <mergeCell ref="SES357:SEZ357"/>
    <mergeCell ref="SFA357:SFH357"/>
    <mergeCell ref="SFI357:SFP357"/>
    <mergeCell ref="SFQ357:SFX357"/>
    <mergeCell ref="SFY357:SGF357"/>
    <mergeCell ref="SAS357:SAZ357"/>
    <mergeCell ref="SBA357:SBH357"/>
    <mergeCell ref="SBI357:SBP357"/>
    <mergeCell ref="SBQ357:SBX357"/>
    <mergeCell ref="SBY357:SCF357"/>
    <mergeCell ref="SCG357:SCN357"/>
    <mergeCell ref="SCO357:SCV357"/>
    <mergeCell ref="SCW357:SDD357"/>
    <mergeCell ref="SDE357:SDL357"/>
    <mergeCell ref="RXY357:RYF357"/>
    <mergeCell ref="RYG357:RYN357"/>
    <mergeCell ref="RYO357:RYV357"/>
    <mergeCell ref="RYW357:RZD357"/>
    <mergeCell ref="RZE357:RZL357"/>
    <mergeCell ref="RZM357:RZT357"/>
    <mergeCell ref="RZU357:SAB357"/>
    <mergeCell ref="SAC357:SAJ357"/>
    <mergeCell ref="SAK357:SAR357"/>
    <mergeCell ref="RVE357:RVL357"/>
    <mergeCell ref="RVM357:RVT357"/>
    <mergeCell ref="RVU357:RWB357"/>
    <mergeCell ref="RWC357:RWJ357"/>
    <mergeCell ref="RWK357:RWR357"/>
    <mergeCell ref="RWS357:RWZ357"/>
    <mergeCell ref="RXA357:RXH357"/>
    <mergeCell ref="RXI357:RXP357"/>
    <mergeCell ref="RXQ357:RXX357"/>
    <mergeCell ref="RSK357:RSR357"/>
    <mergeCell ref="RSS357:RSZ357"/>
    <mergeCell ref="RTA357:RTH357"/>
    <mergeCell ref="RTI357:RTP357"/>
    <mergeCell ref="RTQ357:RTX357"/>
    <mergeCell ref="RTY357:RUF357"/>
    <mergeCell ref="RUG357:RUN357"/>
    <mergeCell ref="RUO357:RUV357"/>
    <mergeCell ref="RUW357:RVD357"/>
    <mergeCell ref="RPQ357:RPX357"/>
    <mergeCell ref="RPY357:RQF357"/>
    <mergeCell ref="RQG357:RQN357"/>
    <mergeCell ref="RQO357:RQV357"/>
    <mergeCell ref="RQW357:RRD357"/>
    <mergeCell ref="RRE357:RRL357"/>
    <mergeCell ref="RRM357:RRT357"/>
    <mergeCell ref="RRU357:RSB357"/>
    <mergeCell ref="RSC357:RSJ357"/>
    <mergeCell ref="RMW357:RND357"/>
    <mergeCell ref="RNE357:RNL357"/>
    <mergeCell ref="RNM357:RNT357"/>
    <mergeCell ref="RNU357:ROB357"/>
    <mergeCell ref="ROC357:ROJ357"/>
    <mergeCell ref="ROK357:ROR357"/>
    <mergeCell ref="ROS357:ROZ357"/>
    <mergeCell ref="RPA357:RPH357"/>
    <mergeCell ref="RPI357:RPP357"/>
    <mergeCell ref="RKC357:RKJ357"/>
    <mergeCell ref="RKK357:RKR357"/>
    <mergeCell ref="RKS357:RKZ357"/>
    <mergeCell ref="RLA357:RLH357"/>
    <mergeCell ref="RLI357:RLP357"/>
    <mergeCell ref="RLQ357:RLX357"/>
    <mergeCell ref="RLY357:RMF357"/>
    <mergeCell ref="RMG357:RMN357"/>
    <mergeCell ref="RMO357:RMV357"/>
    <mergeCell ref="RHI357:RHP357"/>
    <mergeCell ref="RHQ357:RHX357"/>
    <mergeCell ref="RHY357:RIF357"/>
    <mergeCell ref="RIG357:RIN357"/>
    <mergeCell ref="RIO357:RIV357"/>
    <mergeCell ref="RIW357:RJD357"/>
    <mergeCell ref="RJE357:RJL357"/>
    <mergeCell ref="RJM357:RJT357"/>
    <mergeCell ref="RJU357:RKB357"/>
    <mergeCell ref="REO357:REV357"/>
    <mergeCell ref="REW357:RFD357"/>
    <mergeCell ref="RFE357:RFL357"/>
    <mergeCell ref="RFM357:RFT357"/>
    <mergeCell ref="RFU357:RGB357"/>
    <mergeCell ref="RGC357:RGJ357"/>
    <mergeCell ref="RGK357:RGR357"/>
    <mergeCell ref="RGS357:RGZ357"/>
    <mergeCell ref="RHA357:RHH357"/>
    <mergeCell ref="RBU357:RCB357"/>
    <mergeCell ref="RCC357:RCJ357"/>
    <mergeCell ref="RCK357:RCR357"/>
    <mergeCell ref="RCS357:RCZ357"/>
    <mergeCell ref="RDA357:RDH357"/>
    <mergeCell ref="RDI357:RDP357"/>
    <mergeCell ref="RDQ357:RDX357"/>
    <mergeCell ref="RDY357:REF357"/>
    <mergeCell ref="REG357:REN357"/>
    <mergeCell ref="QZA357:QZH357"/>
    <mergeCell ref="QZI357:QZP357"/>
    <mergeCell ref="QZQ357:QZX357"/>
    <mergeCell ref="QZY357:RAF357"/>
    <mergeCell ref="RAG357:RAN357"/>
    <mergeCell ref="RAO357:RAV357"/>
    <mergeCell ref="RAW357:RBD357"/>
    <mergeCell ref="RBE357:RBL357"/>
    <mergeCell ref="RBM357:RBT357"/>
    <mergeCell ref="QWG357:QWN357"/>
    <mergeCell ref="QWO357:QWV357"/>
    <mergeCell ref="QWW357:QXD357"/>
    <mergeCell ref="QXE357:QXL357"/>
    <mergeCell ref="QXM357:QXT357"/>
    <mergeCell ref="QXU357:QYB357"/>
    <mergeCell ref="QYC357:QYJ357"/>
    <mergeCell ref="QYK357:QYR357"/>
    <mergeCell ref="QYS357:QYZ357"/>
    <mergeCell ref="QTM357:QTT357"/>
    <mergeCell ref="QTU357:QUB357"/>
    <mergeCell ref="QUC357:QUJ357"/>
    <mergeCell ref="QUK357:QUR357"/>
    <mergeCell ref="QUS357:QUZ357"/>
    <mergeCell ref="QVA357:QVH357"/>
    <mergeCell ref="QVI357:QVP357"/>
    <mergeCell ref="QVQ357:QVX357"/>
    <mergeCell ref="QVY357:QWF357"/>
    <mergeCell ref="QQS357:QQZ357"/>
    <mergeCell ref="QRA357:QRH357"/>
    <mergeCell ref="QRI357:QRP357"/>
    <mergeCell ref="QRQ357:QRX357"/>
    <mergeCell ref="QRY357:QSF357"/>
    <mergeCell ref="QSG357:QSN357"/>
    <mergeCell ref="QSO357:QSV357"/>
    <mergeCell ref="QSW357:QTD357"/>
    <mergeCell ref="QTE357:QTL357"/>
    <mergeCell ref="QNY357:QOF357"/>
    <mergeCell ref="QOG357:QON357"/>
    <mergeCell ref="QOO357:QOV357"/>
    <mergeCell ref="QOW357:QPD357"/>
    <mergeCell ref="QPE357:QPL357"/>
    <mergeCell ref="QPM357:QPT357"/>
    <mergeCell ref="QPU357:QQB357"/>
    <mergeCell ref="QQC357:QQJ357"/>
    <mergeCell ref="QQK357:QQR357"/>
    <mergeCell ref="QLE357:QLL357"/>
    <mergeCell ref="QLM357:QLT357"/>
    <mergeCell ref="QLU357:QMB357"/>
    <mergeCell ref="QMC357:QMJ357"/>
    <mergeCell ref="QMK357:QMR357"/>
    <mergeCell ref="QMS357:QMZ357"/>
    <mergeCell ref="QNA357:QNH357"/>
    <mergeCell ref="QNI357:QNP357"/>
    <mergeCell ref="QNQ357:QNX357"/>
    <mergeCell ref="QIK357:QIR357"/>
    <mergeCell ref="QIS357:QIZ357"/>
    <mergeCell ref="QJA357:QJH357"/>
    <mergeCell ref="QJI357:QJP357"/>
    <mergeCell ref="QJQ357:QJX357"/>
    <mergeCell ref="QJY357:QKF357"/>
    <mergeCell ref="QKG357:QKN357"/>
    <mergeCell ref="QKO357:QKV357"/>
    <mergeCell ref="QKW357:QLD357"/>
    <mergeCell ref="QFQ357:QFX357"/>
    <mergeCell ref="QFY357:QGF357"/>
    <mergeCell ref="QGG357:QGN357"/>
    <mergeCell ref="QGO357:QGV357"/>
    <mergeCell ref="QGW357:QHD357"/>
    <mergeCell ref="QHE357:QHL357"/>
    <mergeCell ref="QHM357:QHT357"/>
    <mergeCell ref="QHU357:QIB357"/>
    <mergeCell ref="QIC357:QIJ357"/>
    <mergeCell ref="QCW357:QDD357"/>
    <mergeCell ref="QDE357:QDL357"/>
    <mergeCell ref="QDM357:QDT357"/>
    <mergeCell ref="QDU357:QEB357"/>
    <mergeCell ref="QEC357:QEJ357"/>
    <mergeCell ref="QEK357:QER357"/>
    <mergeCell ref="QES357:QEZ357"/>
    <mergeCell ref="QFA357:QFH357"/>
    <mergeCell ref="QFI357:QFP357"/>
    <mergeCell ref="QAC357:QAJ357"/>
    <mergeCell ref="QAK357:QAR357"/>
    <mergeCell ref="QAS357:QAZ357"/>
    <mergeCell ref="QBA357:QBH357"/>
    <mergeCell ref="QBI357:QBP357"/>
    <mergeCell ref="QBQ357:QBX357"/>
    <mergeCell ref="QBY357:QCF357"/>
    <mergeCell ref="QCG357:QCN357"/>
    <mergeCell ref="QCO357:QCV357"/>
    <mergeCell ref="PXI357:PXP357"/>
    <mergeCell ref="PXQ357:PXX357"/>
    <mergeCell ref="PXY357:PYF357"/>
    <mergeCell ref="PYG357:PYN357"/>
    <mergeCell ref="PYO357:PYV357"/>
    <mergeCell ref="PYW357:PZD357"/>
    <mergeCell ref="PZE357:PZL357"/>
    <mergeCell ref="PZM357:PZT357"/>
    <mergeCell ref="PZU357:QAB357"/>
    <mergeCell ref="PUO357:PUV357"/>
    <mergeCell ref="PUW357:PVD357"/>
    <mergeCell ref="PVE357:PVL357"/>
    <mergeCell ref="PVM357:PVT357"/>
    <mergeCell ref="PVU357:PWB357"/>
    <mergeCell ref="PWC357:PWJ357"/>
    <mergeCell ref="PWK357:PWR357"/>
    <mergeCell ref="PWS357:PWZ357"/>
    <mergeCell ref="PXA357:PXH357"/>
    <mergeCell ref="PRU357:PSB357"/>
    <mergeCell ref="PSC357:PSJ357"/>
    <mergeCell ref="PSK357:PSR357"/>
    <mergeCell ref="PSS357:PSZ357"/>
    <mergeCell ref="PTA357:PTH357"/>
    <mergeCell ref="PTI357:PTP357"/>
    <mergeCell ref="PTQ357:PTX357"/>
    <mergeCell ref="PTY357:PUF357"/>
    <mergeCell ref="PUG357:PUN357"/>
    <mergeCell ref="PPA357:PPH357"/>
    <mergeCell ref="PPI357:PPP357"/>
    <mergeCell ref="PPQ357:PPX357"/>
    <mergeCell ref="PPY357:PQF357"/>
    <mergeCell ref="PQG357:PQN357"/>
    <mergeCell ref="PQO357:PQV357"/>
    <mergeCell ref="PQW357:PRD357"/>
    <mergeCell ref="PRE357:PRL357"/>
    <mergeCell ref="PRM357:PRT357"/>
    <mergeCell ref="PMG357:PMN357"/>
    <mergeCell ref="PMO357:PMV357"/>
    <mergeCell ref="PMW357:PND357"/>
    <mergeCell ref="PNE357:PNL357"/>
    <mergeCell ref="PNM357:PNT357"/>
    <mergeCell ref="PNU357:POB357"/>
    <mergeCell ref="POC357:POJ357"/>
    <mergeCell ref="POK357:POR357"/>
    <mergeCell ref="POS357:POZ357"/>
    <mergeCell ref="PJM357:PJT357"/>
    <mergeCell ref="PJU357:PKB357"/>
    <mergeCell ref="PKC357:PKJ357"/>
    <mergeCell ref="PKK357:PKR357"/>
    <mergeCell ref="PKS357:PKZ357"/>
    <mergeCell ref="PLA357:PLH357"/>
    <mergeCell ref="PLI357:PLP357"/>
    <mergeCell ref="PLQ357:PLX357"/>
    <mergeCell ref="PLY357:PMF357"/>
    <mergeCell ref="PGS357:PGZ357"/>
    <mergeCell ref="PHA357:PHH357"/>
    <mergeCell ref="PHI357:PHP357"/>
    <mergeCell ref="PHQ357:PHX357"/>
    <mergeCell ref="PHY357:PIF357"/>
    <mergeCell ref="PIG357:PIN357"/>
    <mergeCell ref="PIO357:PIV357"/>
    <mergeCell ref="PIW357:PJD357"/>
    <mergeCell ref="PJE357:PJL357"/>
    <mergeCell ref="PDY357:PEF357"/>
    <mergeCell ref="PEG357:PEN357"/>
    <mergeCell ref="PEO357:PEV357"/>
    <mergeCell ref="PEW357:PFD357"/>
    <mergeCell ref="PFE357:PFL357"/>
    <mergeCell ref="PFM357:PFT357"/>
    <mergeCell ref="PFU357:PGB357"/>
    <mergeCell ref="PGC357:PGJ357"/>
    <mergeCell ref="PGK357:PGR357"/>
    <mergeCell ref="PBE357:PBL357"/>
    <mergeCell ref="PBM357:PBT357"/>
    <mergeCell ref="PBU357:PCB357"/>
    <mergeCell ref="PCC357:PCJ357"/>
    <mergeCell ref="PCK357:PCR357"/>
    <mergeCell ref="PCS357:PCZ357"/>
    <mergeCell ref="PDA357:PDH357"/>
    <mergeCell ref="PDI357:PDP357"/>
    <mergeCell ref="PDQ357:PDX357"/>
    <mergeCell ref="OYK357:OYR357"/>
    <mergeCell ref="OYS357:OYZ357"/>
    <mergeCell ref="OZA357:OZH357"/>
    <mergeCell ref="OZI357:OZP357"/>
    <mergeCell ref="OZQ357:OZX357"/>
    <mergeCell ref="OZY357:PAF357"/>
    <mergeCell ref="PAG357:PAN357"/>
    <mergeCell ref="PAO357:PAV357"/>
    <mergeCell ref="PAW357:PBD357"/>
    <mergeCell ref="OVQ357:OVX357"/>
    <mergeCell ref="OVY357:OWF357"/>
    <mergeCell ref="OWG357:OWN357"/>
    <mergeCell ref="OWO357:OWV357"/>
    <mergeCell ref="OWW357:OXD357"/>
    <mergeCell ref="OXE357:OXL357"/>
    <mergeCell ref="OXM357:OXT357"/>
    <mergeCell ref="OXU357:OYB357"/>
    <mergeCell ref="OYC357:OYJ357"/>
    <mergeCell ref="OSW357:OTD357"/>
    <mergeCell ref="OTE357:OTL357"/>
    <mergeCell ref="OTM357:OTT357"/>
    <mergeCell ref="OTU357:OUB357"/>
    <mergeCell ref="OUC357:OUJ357"/>
    <mergeCell ref="OUK357:OUR357"/>
    <mergeCell ref="OUS357:OUZ357"/>
    <mergeCell ref="OVA357:OVH357"/>
    <mergeCell ref="OVI357:OVP357"/>
    <mergeCell ref="OQC357:OQJ357"/>
    <mergeCell ref="OQK357:OQR357"/>
    <mergeCell ref="OQS357:OQZ357"/>
    <mergeCell ref="ORA357:ORH357"/>
    <mergeCell ref="ORI357:ORP357"/>
    <mergeCell ref="ORQ357:ORX357"/>
    <mergeCell ref="ORY357:OSF357"/>
    <mergeCell ref="OSG357:OSN357"/>
    <mergeCell ref="OSO357:OSV357"/>
    <mergeCell ref="ONI357:ONP357"/>
    <mergeCell ref="ONQ357:ONX357"/>
    <mergeCell ref="ONY357:OOF357"/>
    <mergeCell ref="OOG357:OON357"/>
    <mergeCell ref="OOO357:OOV357"/>
    <mergeCell ref="OOW357:OPD357"/>
    <mergeCell ref="OPE357:OPL357"/>
    <mergeCell ref="OPM357:OPT357"/>
    <mergeCell ref="OPU357:OQB357"/>
    <mergeCell ref="OKO357:OKV357"/>
    <mergeCell ref="OKW357:OLD357"/>
    <mergeCell ref="OLE357:OLL357"/>
    <mergeCell ref="OLM357:OLT357"/>
    <mergeCell ref="OLU357:OMB357"/>
    <mergeCell ref="OMC357:OMJ357"/>
    <mergeCell ref="OMK357:OMR357"/>
    <mergeCell ref="OMS357:OMZ357"/>
    <mergeCell ref="ONA357:ONH357"/>
    <mergeCell ref="OHU357:OIB357"/>
    <mergeCell ref="OIC357:OIJ357"/>
    <mergeCell ref="OIK357:OIR357"/>
    <mergeCell ref="OIS357:OIZ357"/>
    <mergeCell ref="OJA357:OJH357"/>
    <mergeCell ref="OJI357:OJP357"/>
    <mergeCell ref="OJQ357:OJX357"/>
    <mergeCell ref="OJY357:OKF357"/>
    <mergeCell ref="OKG357:OKN357"/>
    <mergeCell ref="OFA357:OFH357"/>
    <mergeCell ref="OFI357:OFP357"/>
    <mergeCell ref="OFQ357:OFX357"/>
    <mergeCell ref="OFY357:OGF357"/>
    <mergeCell ref="OGG357:OGN357"/>
    <mergeCell ref="OGO357:OGV357"/>
    <mergeCell ref="OGW357:OHD357"/>
    <mergeCell ref="OHE357:OHL357"/>
    <mergeCell ref="OHM357:OHT357"/>
    <mergeCell ref="OCG357:OCN357"/>
    <mergeCell ref="OCO357:OCV357"/>
    <mergeCell ref="OCW357:ODD357"/>
    <mergeCell ref="ODE357:ODL357"/>
    <mergeCell ref="ODM357:ODT357"/>
    <mergeCell ref="ODU357:OEB357"/>
    <mergeCell ref="OEC357:OEJ357"/>
    <mergeCell ref="OEK357:OER357"/>
    <mergeCell ref="OES357:OEZ357"/>
    <mergeCell ref="NZM357:NZT357"/>
    <mergeCell ref="NZU357:OAB357"/>
    <mergeCell ref="OAC357:OAJ357"/>
    <mergeCell ref="OAK357:OAR357"/>
    <mergeCell ref="OAS357:OAZ357"/>
    <mergeCell ref="OBA357:OBH357"/>
    <mergeCell ref="OBI357:OBP357"/>
    <mergeCell ref="OBQ357:OBX357"/>
    <mergeCell ref="OBY357:OCF357"/>
    <mergeCell ref="NWS357:NWZ357"/>
    <mergeCell ref="NXA357:NXH357"/>
    <mergeCell ref="NXI357:NXP357"/>
    <mergeCell ref="NXQ357:NXX357"/>
    <mergeCell ref="NXY357:NYF357"/>
    <mergeCell ref="NYG357:NYN357"/>
    <mergeCell ref="NYO357:NYV357"/>
    <mergeCell ref="NYW357:NZD357"/>
    <mergeCell ref="NZE357:NZL357"/>
    <mergeCell ref="NTY357:NUF357"/>
    <mergeCell ref="NUG357:NUN357"/>
    <mergeCell ref="NUO357:NUV357"/>
    <mergeCell ref="NUW357:NVD357"/>
    <mergeCell ref="NVE357:NVL357"/>
    <mergeCell ref="NVM357:NVT357"/>
    <mergeCell ref="NVU357:NWB357"/>
    <mergeCell ref="NWC357:NWJ357"/>
    <mergeCell ref="NWK357:NWR357"/>
    <mergeCell ref="NRE357:NRL357"/>
    <mergeCell ref="NRM357:NRT357"/>
    <mergeCell ref="NRU357:NSB357"/>
    <mergeCell ref="NSC357:NSJ357"/>
    <mergeCell ref="NSK357:NSR357"/>
    <mergeCell ref="NSS357:NSZ357"/>
    <mergeCell ref="NTA357:NTH357"/>
    <mergeCell ref="NTI357:NTP357"/>
    <mergeCell ref="NTQ357:NTX357"/>
    <mergeCell ref="NOK357:NOR357"/>
    <mergeCell ref="NOS357:NOZ357"/>
    <mergeCell ref="NPA357:NPH357"/>
    <mergeCell ref="NPI357:NPP357"/>
    <mergeCell ref="NPQ357:NPX357"/>
    <mergeCell ref="NPY357:NQF357"/>
    <mergeCell ref="NQG357:NQN357"/>
    <mergeCell ref="NQO357:NQV357"/>
    <mergeCell ref="NQW357:NRD357"/>
    <mergeCell ref="NLQ357:NLX357"/>
    <mergeCell ref="NLY357:NMF357"/>
    <mergeCell ref="NMG357:NMN357"/>
    <mergeCell ref="NMO357:NMV357"/>
    <mergeCell ref="NMW357:NND357"/>
    <mergeCell ref="NNE357:NNL357"/>
    <mergeCell ref="NNM357:NNT357"/>
    <mergeCell ref="NNU357:NOB357"/>
    <mergeCell ref="NOC357:NOJ357"/>
    <mergeCell ref="NIW357:NJD357"/>
    <mergeCell ref="NJE357:NJL357"/>
    <mergeCell ref="NJM357:NJT357"/>
    <mergeCell ref="NJU357:NKB357"/>
    <mergeCell ref="NKC357:NKJ357"/>
    <mergeCell ref="NKK357:NKR357"/>
    <mergeCell ref="NKS357:NKZ357"/>
    <mergeCell ref="NLA357:NLH357"/>
    <mergeCell ref="NLI357:NLP357"/>
    <mergeCell ref="NGC357:NGJ357"/>
    <mergeCell ref="NGK357:NGR357"/>
    <mergeCell ref="NGS357:NGZ357"/>
    <mergeCell ref="NHA357:NHH357"/>
    <mergeCell ref="NHI357:NHP357"/>
    <mergeCell ref="NHQ357:NHX357"/>
    <mergeCell ref="NHY357:NIF357"/>
    <mergeCell ref="NIG357:NIN357"/>
    <mergeCell ref="NIO357:NIV357"/>
    <mergeCell ref="NDI357:NDP357"/>
    <mergeCell ref="NDQ357:NDX357"/>
    <mergeCell ref="NDY357:NEF357"/>
    <mergeCell ref="NEG357:NEN357"/>
    <mergeCell ref="NEO357:NEV357"/>
    <mergeCell ref="NEW357:NFD357"/>
    <mergeCell ref="NFE357:NFL357"/>
    <mergeCell ref="NFM357:NFT357"/>
    <mergeCell ref="NFU357:NGB357"/>
    <mergeCell ref="NAO357:NAV357"/>
    <mergeCell ref="NAW357:NBD357"/>
    <mergeCell ref="NBE357:NBL357"/>
    <mergeCell ref="NBM357:NBT357"/>
    <mergeCell ref="NBU357:NCB357"/>
    <mergeCell ref="NCC357:NCJ357"/>
    <mergeCell ref="NCK357:NCR357"/>
    <mergeCell ref="NCS357:NCZ357"/>
    <mergeCell ref="NDA357:NDH357"/>
    <mergeCell ref="MXU357:MYB357"/>
    <mergeCell ref="MYC357:MYJ357"/>
    <mergeCell ref="MYK357:MYR357"/>
    <mergeCell ref="MYS357:MYZ357"/>
    <mergeCell ref="MZA357:MZH357"/>
    <mergeCell ref="MZI357:MZP357"/>
    <mergeCell ref="MZQ357:MZX357"/>
    <mergeCell ref="MZY357:NAF357"/>
    <mergeCell ref="NAG357:NAN357"/>
    <mergeCell ref="MVA357:MVH357"/>
    <mergeCell ref="MVI357:MVP357"/>
    <mergeCell ref="MVQ357:MVX357"/>
    <mergeCell ref="MVY357:MWF357"/>
    <mergeCell ref="MWG357:MWN357"/>
    <mergeCell ref="MWO357:MWV357"/>
    <mergeCell ref="MWW357:MXD357"/>
    <mergeCell ref="MXE357:MXL357"/>
    <mergeCell ref="MXM357:MXT357"/>
    <mergeCell ref="MSG357:MSN357"/>
    <mergeCell ref="MSO357:MSV357"/>
    <mergeCell ref="MSW357:MTD357"/>
    <mergeCell ref="MTE357:MTL357"/>
    <mergeCell ref="MTM357:MTT357"/>
    <mergeCell ref="MTU357:MUB357"/>
    <mergeCell ref="MUC357:MUJ357"/>
    <mergeCell ref="MUK357:MUR357"/>
    <mergeCell ref="MUS357:MUZ357"/>
    <mergeCell ref="MPM357:MPT357"/>
    <mergeCell ref="MPU357:MQB357"/>
    <mergeCell ref="MQC357:MQJ357"/>
    <mergeCell ref="MQK357:MQR357"/>
    <mergeCell ref="MQS357:MQZ357"/>
    <mergeCell ref="MRA357:MRH357"/>
    <mergeCell ref="MRI357:MRP357"/>
    <mergeCell ref="MRQ357:MRX357"/>
    <mergeCell ref="MRY357:MSF357"/>
    <mergeCell ref="MMS357:MMZ357"/>
    <mergeCell ref="MNA357:MNH357"/>
    <mergeCell ref="MNI357:MNP357"/>
    <mergeCell ref="MNQ357:MNX357"/>
    <mergeCell ref="MNY357:MOF357"/>
    <mergeCell ref="MOG357:MON357"/>
    <mergeCell ref="MOO357:MOV357"/>
    <mergeCell ref="MOW357:MPD357"/>
    <mergeCell ref="MPE357:MPL357"/>
    <mergeCell ref="MJY357:MKF357"/>
    <mergeCell ref="MKG357:MKN357"/>
    <mergeCell ref="MKO357:MKV357"/>
    <mergeCell ref="MKW357:MLD357"/>
    <mergeCell ref="MLE357:MLL357"/>
    <mergeCell ref="MLM357:MLT357"/>
    <mergeCell ref="MLU357:MMB357"/>
    <mergeCell ref="MMC357:MMJ357"/>
    <mergeCell ref="MMK357:MMR357"/>
    <mergeCell ref="MHE357:MHL357"/>
    <mergeCell ref="MHM357:MHT357"/>
    <mergeCell ref="MHU357:MIB357"/>
    <mergeCell ref="MIC357:MIJ357"/>
    <mergeCell ref="MIK357:MIR357"/>
    <mergeCell ref="MIS357:MIZ357"/>
    <mergeCell ref="MJA357:MJH357"/>
    <mergeCell ref="MJI357:MJP357"/>
    <mergeCell ref="MJQ357:MJX357"/>
    <mergeCell ref="MEK357:MER357"/>
    <mergeCell ref="MES357:MEZ357"/>
    <mergeCell ref="MFA357:MFH357"/>
    <mergeCell ref="MFI357:MFP357"/>
    <mergeCell ref="MFQ357:MFX357"/>
    <mergeCell ref="MFY357:MGF357"/>
    <mergeCell ref="MGG357:MGN357"/>
    <mergeCell ref="MGO357:MGV357"/>
    <mergeCell ref="MGW357:MHD357"/>
    <mergeCell ref="MBQ357:MBX357"/>
    <mergeCell ref="MBY357:MCF357"/>
    <mergeCell ref="MCG357:MCN357"/>
    <mergeCell ref="MCO357:MCV357"/>
    <mergeCell ref="MCW357:MDD357"/>
    <mergeCell ref="MDE357:MDL357"/>
    <mergeCell ref="MDM357:MDT357"/>
    <mergeCell ref="MDU357:MEB357"/>
    <mergeCell ref="MEC357:MEJ357"/>
    <mergeCell ref="LYW357:LZD357"/>
    <mergeCell ref="LZE357:LZL357"/>
    <mergeCell ref="LZM357:LZT357"/>
    <mergeCell ref="LZU357:MAB357"/>
    <mergeCell ref="MAC357:MAJ357"/>
    <mergeCell ref="MAK357:MAR357"/>
    <mergeCell ref="MAS357:MAZ357"/>
    <mergeCell ref="MBA357:MBH357"/>
    <mergeCell ref="MBI357:MBP357"/>
    <mergeCell ref="LWC357:LWJ357"/>
    <mergeCell ref="LWK357:LWR357"/>
    <mergeCell ref="LWS357:LWZ357"/>
    <mergeCell ref="LXA357:LXH357"/>
    <mergeCell ref="LXI357:LXP357"/>
    <mergeCell ref="LXQ357:LXX357"/>
    <mergeCell ref="LXY357:LYF357"/>
    <mergeCell ref="LYG357:LYN357"/>
    <mergeCell ref="LYO357:LYV357"/>
    <mergeCell ref="LTI357:LTP357"/>
    <mergeCell ref="LTQ357:LTX357"/>
    <mergeCell ref="LTY357:LUF357"/>
    <mergeCell ref="LUG357:LUN357"/>
    <mergeCell ref="LUO357:LUV357"/>
    <mergeCell ref="LUW357:LVD357"/>
    <mergeCell ref="LVE357:LVL357"/>
    <mergeCell ref="LVM357:LVT357"/>
    <mergeCell ref="LVU357:LWB357"/>
    <mergeCell ref="LQO357:LQV357"/>
    <mergeCell ref="LQW357:LRD357"/>
    <mergeCell ref="LRE357:LRL357"/>
    <mergeCell ref="LRM357:LRT357"/>
    <mergeCell ref="LRU357:LSB357"/>
    <mergeCell ref="LSC357:LSJ357"/>
    <mergeCell ref="LSK357:LSR357"/>
    <mergeCell ref="LSS357:LSZ357"/>
    <mergeCell ref="LTA357:LTH357"/>
    <mergeCell ref="LNU357:LOB357"/>
    <mergeCell ref="LOC357:LOJ357"/>
    <mergeCell ref="LOK357:LOR357"/>
    <mergeCell ref="LOS357:LOZ357"/>
    <mergeCell ref="LPA357:LPH357"/>
    <mergeCell ref="LPI357:LPP357"/>
    <mergeCell ref="LPQ357:LPX357"/>
    <mergeCell ref="LPY357:LQF357"/>
    <mergeCell ref="LQG357:LQN357"/>
    <mergeCell ref="LLA357:LLH357"/>
    <mergeCell ref="LLI357:LLP357"/>
    <mergeCell ref="LLQ357:LLX357"/>
    <mergeCell ref="LLY357:LMF357"/>
    <mergeCell ref="LMG357:LMN357"/>
    <mergeCell ref="LMO357:LMV357"/>
    <mergeCell ref="LMW357:LND357"/>
    <mergeCell ref="LNE357:LNL357"/>
    <mergeCell ref="LNM357:LNT357"/>
    <mergeCell ref="LIG357:LIN357"/>
    <mergeCell ref="LIO357:LIV357"/>
    <mergeCell ref="LIW357:LJD357"/>
    <mergeCell ref="LJE357:LJL357"/>
    <mergeCell ref="LJM357:LJT357"/>
    <mergeCell ref="LJU357:LKB357"/>
    <mergeCell ref="LKC357:LKJ357"/>
    <mergeCell ref="LKK357:LKR357"/>
    <mergeCell ref="LKS357:LKZ357"/>
    <mergeCell ref="LFM357:LFT357"/>
    <mergeCell ref="LFU357:LGB357"/>
    <mergeCell ref="LGC357:LGJ357"/>
    <mergeCell ref="LGK357:LGR357"/>
    <mergeCell ref="LGS357:LGZ357"/>
    <mergeCell ref="LHA357:LHH357"/>
    <mergeCell ref="LHI357:LHP357"/>
    <mergeCell ref="LHQ357:LHX357"/>
    <mergeCell ref="LHY357:LIF357"/>
    <mergeCell ref="LCS357:LCZ357"/>
    <mergeCell ref="LDA357:LDH357"/>
    <mergeCell ref="LDI357:LDP357"/>
    <mergeCell ref="LDQ357:LDX357"/>
    <mergeCell ref="LDY357:LEF357"/>
    <mergeCell ref="LEG357:LEN357"/>
    <mergeCell ref="LEO357:LEV357"/>
    <mergeCell ref="LEW357:LFD357"/>
    <mergeCell ref="LFE357:LFL357"/>
    <mergeCell ref="KZY357:LAF357"/>
    <mergeCell ref="LAG357:LAN357"/>
    <mergeCell ref="LAO357:LAV357"/>
    <mergeCell ref="LAW357:LBD357"/>
    <mergeCell ref="LBE357:LBL357"/>
    <mergeCell ref="LBM357:LBT357"/>
    <mergeCell ref="LBU357:LCB357"/>
    <mergeCell ref="LCC357:LCJ357"/>
    <mergeCell ref="LCK357:LCR357"/>
    <mergeCell ref="KXE357:KXL357"/>
    <mergeCell ref="KXM357:KXT357"/>
    <mergeCell ref="KXU357:KYB357"/>
    <mergeCell ref="KYC357:KYJ357"/>
    <mergeCell ref="KYK357:KYR357"/>
    <mergeCell ref="KYS357:KYZ357"/>
    <mergeCell ref="KZA357:KZH357"/>
    <mergeCell ref="KZI357:KZP357"/>
    <mergeCell ref="KZQ357:KZX357"/>
    <mergeCell ref="KUK357:KUR357"/>
    <mergeCell ref="KUS357:KUZ357"/>
    <mergeCell ref="KVA357:KVH357"/>
    <mergeCell ref="KVI357:KVP357"/>
    <mergeCell ref="KVQ357:KVX357"/>
    <mergeCell ref="KVY357:KWF357"/>
    <mergeCell ref="KWG357:KWN357"/>
    <mergeCell ref="KWO357:KWV357"/>
    <mergeCell ref="KWW357:KXD357"/>
    <mergeCell ref="KRQ357:KRX357"/>
    <mergeCell ref="KRY357:KSF357"/>
    <mergeCell ref="KSG357:KSN357"/>
    <mergeCell ref="KSO357:KSV357"/>
    <mergeCell ref="KSW357:KTD357"/>
    <mergeCell ref="KTE357:KTL357"/>
    <mergeCell ref="KTM357:KTT357"/>
    <mergeCell ref="KTU357:KUB357"/>
    <mergeCell ref="KUC357:KUJ357"/>
    <mergeCell ref="KOW357:KPD357"/>
    <mergeCell ref="KPE357:KPL357"/>
    <mergeCell ref="KPM357:KPT357"/>
    <mergeCell ref="KPU357:KQB357"/>
    <mergeCell ref="KQC357:KQJ357"/>
    <mergeCell ref="KQK357:KQR357"/>
    <mergeCell ref="KQS357:KQZ357"/>
    <mergeCell ref="KRA357:KRH357"/>
    <mergeCell ref="KRI357:KRP357"/>
    <mergeCell ref="KMC357:KMJ357"/>
    <mergeCell ref="KMK357:KMR357"/>
    <mergeCell ref="KMS357:KMZ357"/>
    <mergeCell ref="KNA357:KNH357"/>
    <mergeCell ref="KNI357:KNP357"/>
    <mergeCell ref="KNQ357:KNX357"/>
    <mergeCell ref="KNY357:KOF357"/>
    <mergeCell ref="KOG357:KON357"/>
    <mergeCell ref="KOO357:KOV357"/>
    <mergeCell ref="KJI357:KJP357"/>
    <mergeCell ref="KJQ357:KJX357"/>
    <mergeCell ref="KJY357:KKF357"/>
    <mergeCell ref="KKG357:KKN357"/>
    <mergeCell ref="KKO357:KKV357"/>
    <mergeCell ref="KKW357:KLD357"/>
    <mergeCell ref="KLE357:KLL357"/>
    <mergeCell ref="KLM357:KLT357"/>
    <mergeCell ref="KLU357:KMB357"/>
    <mergeCell ref="KGO357:KGV357"/>
    <mergeCell ref="KGW357:KHD357"/>
    <mergeCell ref="KHE357:KHL357"/>
    <mergeCell ref="KHM357:KHT357"/>
    <mergeCell ref="KHU357:KIB357"/>
    <mergeCell ref="KIC357:KIJ357"/>
    <mergeCell ref="KIK357:KIR357"/>
    <mergeCell ref="KIS357:KIZ357"/>
    <mergeCell ref="KJA357:KJH357"/>
    <mergeCell ref="KDU357:KEB357"/>
    <mergeCell ref="KEC357:KEJ357"/>
    <mergeCell ref="KEK357:KER357"/>
    <mergeCell ref="KES357:KEZ357"/>
    <mergeCell ref="KFA357:KFH357"/>
    <mergeCell ref="KFI357:KFP357"/>
    <mergeCell ref="KFQ357:KFX357"/>
    <mergeCell ref="KFY357:KGF357"/>
    <mergeCell ref="KGG357:KGN357"/>
    <mergeCell ref="KBA357:KBH357"/>
    <mergeCell ref="KBI357:KBP357"/>
    <mergeCell ref="KBQ357:KBX357"/>
    <mergeCell ref="KBY357:KCF357"/>
    <mergeCell ref="KCG357:KCN357"/>
    <mergeCell ref="KCO357:KCV357"/>
    <mergeCell ref="KCW357:KDD357"/>
    <mergeCell ref="KDE357:KDL357"/>
    <mergeCell ref="KDM357:KDT357"/>
    <mergeCell ref="JYG357:JYN357"/>
    <mergeCell ref="JYO357:JYV357"/>
    <mergeCell ref="JYW357:JZD357"/>
    <mergeCell ref="JZE357:JZL357"/>
    <mergeCell ref="JZM357:JZT357"/>
    <mergeCell ref="JZU357:KAB357"/>
    <mergeCell ref="KAC357:KAJ357"/>
    <mergeCell ref="KAK357:KAR357"/>
    <mergeCell ref="KAS357:KAZ357"/>
    <mergeCell ref="JVM357:JVT357"/>
    <mergeCell ref="JVU357:JWB357"/>
    <mergeCell ref="JWC357:JWJ357"/>
    <mergeCell ref="JWK357:JWR357"/>
    <mergeCell ref="JWS357:JWZ357"/>
    <mergeCell ref="JXA357:JXH357"/>
    <mergeCell ref="JXI357:JXP357"/>
    <mergeCell ref="JXQ357:JXX357"/>
    <mergeCell ref="JXY357:JYF357"/>
    <mergeCell ref="JSS357:JSZ357"/>
    <mergeCell ref="JTA357:JTH357"/>
    <mergeCell ref="JTI357:JTP357"/>
    <mergeCell ref="JTQ357:JTX357"/>
    <mergeCell ref="JTY357:JUF357"/>
    <mergeCell ref="JUG357:JUN357"/>
    <mergeCell ref="JUO357:JUV357"/>
    <mergeCell ref="JUW357:JVD357"/>
    <mergeCell ref="JVE357:JVL357"/>
    <mergeCell ref="JPY357:JQF357"/>
    <mergeCell ref="JQG357:JQN357"/>
    <mergeCell ref="JQO357:JQV357"/>
    <mergeCell ref="JQW357:JRD357"/>
    <mergeCell ref="JRE357:JRL357"/>
    <mergeCell ref="JRM357:JRT357"/>
    <mergeCell ref="JRU357:JSB357"/>
    <mergeCell ref="JSC357:JSJ357"/>
    <mergeCell ref="JSK357:JSR357"/>
    <mergeCell ref="JNE357:JNL357"/>
    <mergeCell ref="JNM357:JNT357"/>
    <mergeCell ref="JNU357:JOB357"/>
    <mergeCell ref="JOC357:JOJ357"/>
    <mergeCell ref="JOK357:JOR357"/>
    <mergeCell ref="JOS357:JOZ357"/>
    <mergeCell ref="JPA357:JPH357"/>
    <mergeCell ref="JPI357:JPP357"/>
    <mergeCell ref="JPQ357:JPX357"/>
    <mergeCell ref="JKK357:JKR357"/>
    <mergeCell ref="JKS357:JKZ357"/>
    <mergeCell ref="JLA357:JLH357"/>
    <mergeCell ref="JLI357:JLP357"/>
    <mergeCell ref="JLQ357:JLX357"/>
    <mergeCell ref="JLY357:JMF357"/>
    <mergeCell ref="JMG357:JMN357"/>
    <mergeCell ref="JMO357:JMV357"/>
    <mergeCell ref="JMW357:JND357"/>
    <mergeCell ref="JHQ357:JHX357"/>
    <mergeCell ref="JHY357:JIF357"/>
    <mergeCell ref="JIG357:JIN357"/>
    <mergeCell ref="JIO357:JIV357"/>
    <mergeCell ref="JIW357:JJD357"/>
    <mergeCell ref="JJE357:JJL357"/>
    <mergeCell ref="JJM357:JJT357"/>
    <mergeCell ref="JJU357:JKB357"/>
    <mergeCell ref="JKC357:JKJ357"/>
    <mergeCell ref="JEW357:JFD357"/>
    <mergeCell ref="JFE357:JFL357"/>
    <mergeCell ref="JFM357:JFT357"/>
    <mergeCell ref="JFU357:JGB357"/>
    <mergeCell ref="JGC357:JGJ357"/>
    <mergeCell ref="JGK357:JGR357"/>
    <mergeCell ref="JGS357:JGZ357"/>
    <mergeCell ref="JHA357:JHH357"/>
    <mergeCell ref="JHI357:JHP357"/>
    <mergeCell ref="JCC357:JCJ357"/>
    <mergeCell ref="JCK357:JCR357"/>
    <mergeCell ref="JCS357:JCZ357"/>
    <mergeCell ref="JDA357:JDH357"/>
    <mergeCell ref="JDI357:JDP357"/>
    <mergeCell ref="JDQ357:JDX357"/>
    <mergeCell ref="JDY357:JEF357"/>
    <mergeCell ref="JEG357:JEN357"/>
    <mergeCell ref="JEO357:JEV357"/>
    <mergeCell ref="IZI357:IZP357"/>
    <mergeCell ref="IZQ357:IZX357"/>
    <mergeCell ref="IZY357:JAF357"/>
    <mergeCell ref="JAG357:JAN357"/>
    <mergeCell ref="JAO357:JAV357"/>
    <mergeCell ref="JAW357:JBD357"/>
    <mergeCell ref="JBE357:JBL357"/>
    <mergeCell ref="JBM357:JBT357"/>
    <mergeCell ref="JBU357:JCB357"/>
    <mergeCell ref="IWO357:IWV357"/>
    <mergeCell ref="IWW357:IXD357"/>
    <mergeCell ref="IXE357:IXL357"/>
    <mergeCell ref="IXM357:IXT357"/>
    <mergeCell ref="IXU357:IYB357"/>
    <mergeCell ref="IYC357:IYJ357"/>
    <mergeCell ref="IYK357:IYR357"/>
    <mergeCell ref="IYS357:IYZ357"/>
    <mergeCell ref="IZA357:IZH357"/>
    <mergeCell ref="ITU357:IUB357"/>
    <mergeCell ref="IUC357:IUJ357"/>
    <mergeCell ref="IUK357:IUR357"/>
    <mergeCell ref="IUS357:IUZ357"/>
    <mergeCell ref="IVA357:IVH357"/>
    <mergeCell ref="IVI357:IVP357"/>
    <mergeCell ref="IVQ357:IVX357"/>
    <mergeCell ref="IVY357:IWF357"/>
    <mergeCell ref="IWG357:IWN357"/>
    <mergeCell ref="IRA357:IRH357"/>
    <mergeCell ref="IRI357:IRP357"/>
    <mergeCell ref="IRQ357:IRX357"/>
    <mergeCell ref="IRY357:ISF357"/>
    <mergeCell ref="ISG357:ISN357"/>
    <mergeCell ref="ISO357:ISV357"/>
    <mergeCell ref="ISW357:ITD357"/>
    <mergeCell ref="ITE357:ITL357"/>
    <mergeCell ref="ITM357:ITT357"/>
    <mergeCell ref="IOG357:ION357"/>
    <mergeCell ref="IOO357:IOV357"/>
    <mergeCell ref="IOW357:IPD357"/>
    <mergeCell ref="IPE357:IPL357"/>
    <mergeCell ref="IPM357:IPT357"/>
    <mergeCell ref="IPU357:IQB357"/>
    <mergeCell ref="IQC357:IQJ357"/>
    <mergeCell ref="IQK357:IQR357"/>
    <mergeCell ref="IQS357:IQZ357"/>
    <mergeCell ref="ILM357:ILT357"/>
    <mergeCell ref="ILU357:IMB357"/>
    <mergeCell ref="IMC357:IMJ357"/>
    <mergeCell ref="IMK357:IMR357"/>
    <mergeCell ref="IMS357:IMZ357"/>
    <mergeCell ref="INA357:INH357"/>
    <mergeCell ref="INI357:INP357"/>
    <mergeCell ref="INQ357:INX357"/>
    <mergeCell ref="INY357:IOF357"/>
    <mergeCell ref="IIS357:IIZ357"/>
    <mergeCell ref="IJA357:IJH357"/>
    <mergeCell ref="IJI357:IJP357"/>
    <mergeCell ref="IJQ357:IJX357"/>
    <mergeCell ref="IJY357:IKF357"/>
    <mergeCell ref="IKG357:IKN357"/>
    <mergeCell ref="IKO357:IKV357"/>
    <mergeCell ref="IKW357:ILD357"/>
    <mergeCell ref="ILE357:ILL357"/>
    <mergeCell ref="IFY357:IGF357"/>
    <mergeCell ref="IGG357:IGN357"/>
    <mergeCell ref="IGO357:IGV357"/>
    <mergeCell ref="IGW357:IHD357"/>
    <mergeCell ref="IHE357:IHL357"/>
    <mergeCell ref="IHM357:IHT357"/>
    <mergeCell ref="IHU357:IIB357"/>
    <mergeCell ref="IIC357:IIJ357"/>
    <mergeCell ref="IIK357:IIR357"/>
    <mergeCell ref="IDE357:IDL357"/>
    <mergeCell ref="IDM357:IDT357"/>
    <mergeCell ref="IDU357:IEB357"/>
    <mergeCell ref="IEC357:IEJ357"/>
    <mergeCell ref="IEK357:IER357"/>
    <mergeCell ref="IES357:IEZ357"/>
    <mergeCell ref="IFA357:IFH357"/>
    <mergeCell ref="IFI357:IFP357"/>
    <mergeCell ref="IFQ357:IFX357"/>
    <mergeCell ref="IAK357:IAR357"/>
    <mergeCell ref="IAS357:IAZ357"/>
    <mergeCell ref="IBA357:IBH357"/>
    <mergeCell ref="IBI357:IBP357"/>
    <mergeCell ref="IBQ357:IBX357"/>
    <mergeCell ref="IBY357:ICF357"/>
    <mergeCell ref="ICG357:ICN357"/>
    <mergeCell ref="ICO357:ICV357"/>
    <mergeCell ref="ICW357:IDD357"/>
    <mergeCell ref="HXQ357:HXX357"/>
    <mergeCell ref="HXY357:HYF357"/>
    <mergeCell ref="HYG357:HYN357"/>
    <mergeCell ref="HYO357:HYV357"/>
    <mergeCell ref="HYW357:HZD357"/>
    <mergeCell ref="HZE357:HZL357"/>
    <mergeCell ref="HZM357:HZT357"/>
    <mergeCell ref="HZU357:IAB357"/>
    <mergeCell ref="IAC357:IAJ357"/>
    <mergeCell ref="HUW357:HVD357"/>
    <mergeCell ref="HVE357:HVL357"/>
    <mergeCell ref="HVM357:HVT357"/>
    <mergeCell ref="HVU357:HWB357"/>
    <mergeCell ref="HWC357:HWJ357"/>
    <mergeCell ref="HWK357:HWR357"/>
    <mergeCell ref="HWS357:HWZ357"/>
    <mergeCell ref="HXA357:HXH357"/>
    <mergeCell ref="HXI357:HXP357"/>
    <mergeCell ref="HSC357:HSJ357"/>
    <mergeCell ref="HSK357:HSR357"/>
    <mergeCell ref="HSS357:HSZ357"/>
    <mergeCell ref="HTA357:HTH357"/>
    <mergeCell ref="HTI357:HTP357"/>
    <mergeCell ref="HTQ357:HTX357"/>
    <mergeCell ref="HTY357:HUF357"/>
    <mergeCell ref="HUG357:HUN357"/>
    <mergeCell ref="HUO357:HUV357"/>
    <mergeCell ref="HPI357:HPP357"/>
    <mergeCell ref="HPQ357:HPX357"/>
    <mergeCell ref="HPY357:HQF357"/>
    <mergeCell ref="HQG357:HQN357"/>
    <mergeCell ref="HQO357:HQV357"/>
    <mergeCell ref="HQW357:HRD357"/>
    <mergeCell ref="HRE357:HRL357"/>
    <mergeCell ref="HRM357:HRT357"/>
    <mergeCell ref="HRU357:HSB357"/>
    <mergeCell ref="HMO357:HMV357"/>
    <mergeCell ref="HMW357:HND357"/>
    <mergeCell ref="HNE357:HNL357"/>
    <mergeCell ref="HNM357:HNT357"/>
    <mergeCell ref="HNU357:HOB357"/>
    <mergeCell ref="HOC357:HOJ357"/>
    <mergeCell ref="HOK357:HOR357"/>
    <mergeCell ref="HOS357:HOZ357"/>
    <mergeCell ref="HPA357:HPH357"/>
    <mergeCell ref="HJU357:HKB357"/>
    <mergeCell ref="HKC357:HKJ357"/>
    <mergeCell ref="HKK357:HKR357"/>
    <mergeCell ref="HKS357:HKZ357"/>
    <mergeCell ref="HLA357:HLH357"/>
    <mergeCell ref="HLI357:HLP357"/>
    <mergeCell ref="HLQ357:HLX357"/>
    <mergeCell ref="HLY357:HMF357"/>
    <mergeCell ref="HMG357:HMN357"/>
    <mergeCell ref="HHA357:HHH357"/>
    <mergeCell ref="HHI357:HHP357"/>
    <mergeCell ref="HHQ357:HHX357"/>
    <mergeCell ref="HHY357:HIF357"/>
    <mergeCell ref="HIG357:HIN357"/>
    <mergeCell ref="HIO357:HIV357"/>
    <mergeCell ref="HIW357:HJD357"/>
    <mergeCell ref="HJE357:HJL357"/>
    <mergeCell ref="HJM357:HJT357"/>
    <mergeCell ref="HEG357:HEN357"/>
    <mergeCell ref="HEO357:HEV357"/>
    <mergeCell ref="HEW357:HFD357"/>
    <mergeCell ref="HFE357:HFL357"/>
    <mergeCell ref="HFM357:HFT357"/>
    <mergeCell ref="HFU357:HGB357"/>
    <mergeCell ref="HGC357:HGJ357"/>
    <mergeCell ref="HGK357:HGR357"/>
    <mergeCell ref="HGS357:HGZ357"/>
    <mergeCell ref="HBM357:HBT357"/>
    <mergeCell ref="HBU357:HCB357"/>
    <mergeCell ref="HCC357:HCJ357"/>
    <mergeCell ref="HCK357:HCR357"/>
    <mergeCell ref="HCS357:HCZ357"/>
    <mergeCell ref="HDA357:HDH357"/>
    <mergeCell ref="HDI357:HDP357"/>
    <mergeCell ref="HDQ357:HDX357"/>
    <mergeCell ref="HDY357:HEF357"/>
    <mergeCell ref="GYS357:GYZ357"/>
    <mergeCell ref="GZA357:GZH357"/>
    <mergeCell ref="GZI357:GZP357"/>
    <mergeCell ref="GZQ357:GZX357"/>
    <mergeCell ref="GZY357:HAF357"/>
    <mergeCell ref="HAG357:HAN357"/>
    <mergeCell ref="HAO357:HAV357"/>
    <mergeCell ref="HAW357:HBD357"/>
    <mergeCell ref="HBE357:HBL357"/>
    <mergeCell ref="GVY357:GWF357"/>
    <mergeCell ref="GWG357:GWN357"/>
    <mergeCell ref="GWO357:GWV357"/>
    <mergeCell ref="GWW357:GXD357"/>
    <mergeCell ref="GXE357:GXL357"/>
    <mergeCell ref="GXM357:GXT357"/>
    <mergeCell ref="GXU357:GYB357"/>
    <mergeCell ref="GYC357:GYJ357"/>
    <mergeCell ref="GYK357:GYR357"/>
    <mergeCell ref="GTE357:GTL357"/>
    <mergeCell ref="GTM357:GTT357"/>
    <mergeCell ref="GTU357:GUB357"/>
    <mergeCell ref="GUC357:GUJ357"/>
    <mergeCell ref="GUK357:GUR357"/>
    <mergeCell ref="GUS357:GUZ357"/>
    <mergeCell ref="GVA357:GVH357"/>
    <mergeCell ref="GVI357:GVP357"/>
    <mergeCell ref="GVQ357:GVX357"/>
    <mergeCell ref="GQK357:GQR357"/>
    <mergeCell ref="GQS357:GQZ357"/>
    <mergeCell ref="GRA357:GRH357"/>
    <mergeCell ref="GRI357:GRP357"/>
    <mergeCell ref="GRQ357:GRX357"/>
    <mergeCell ref="GRY357:GSF357"/>
    <mergeCell ref="GSG357:GSN357"/>
    <mergeCell ref="GSO357:GSV357"/>
    <mergeCell ref="GSW357:GTD357"/>
    <mergeCell ref="GNQ357:GNX357"/>
    <mergeCell ref="GNY357:GOF357"/>
    <mergeCell ref="GOG357:GON357"/>
    <mergeCell ref="GOO357:GOV357"/>
    <mergeCell ref="GOW357:GPD357"/>
    <mergeCell ref="GPE357:GPL357"/>
    <mergeCell ref="GPM357:GPT357"/>
    <mergeCell ref="GPU357:GQB357"/>
    <mergeCell ref="GQC357:GQJ357"/>
    <mergeCell ref="GKW357:GLD357"/>
    <mergeCell ref="GLE357:GLL357"/>
    <mergeCell ref="GLM357:GLT357"/>
    <mergeCell ref="GLU357:GMB357"/>
    <mergeCell ref="GMC357:GMJ357"/>
    <mergeCell ref="GMK357:GMR357"/>
    <mergeCell ref="GMS357:GMZ357"/>
    <mergeCell ref="GNA357:GNH357"/>
    <mergeCell ref="GNI357:GNP357"/>
    <mergeCell ref="GIC357:GIJ357"/>
    <mergeCell ref="GIK357:GIR357"/>
    <mergeCell ref="GIS357:GIZ357"/>
    <mergeCell ref="GJA357:GJH357"/>
    <mergeCell ref="GJI357:GJP357"/>
    <mergeCell ref="GJQ357:GJX357"/>
    <mergeCell ref="GJY357:GKF357"/>
    <mergeCell ref="GKG357:GKN357"/>
    <mergeCell ref="GKO357:GKV357"/>
    <mergeCell ref="GFI357:GFP357"/>
    <mergeCell ref="GFQ357:GFX357"/>
    <mergeCell ref="GFY357:GGF357"/>
    <mergeCell ref="GGG357:GGN357"/>
    <mergeCell ref="GGO357:GGV357"/>
    <mergeCell ref="GGW357:GHD357"/>
    <mergeCell ref="GHE357:GHL357"/>
    <mergeCell ref="GHM357:GHT357"/>
    <mergeCell ref="GHU357:GIB357"/>
    <mergeCell ref="GCO357:GCV357"/>
    <mergeCell ref="GCW357:GDD357"/>
    <mergeCell ref="GDE357:GDL357"/>
    <mergeCell ref="GDM357:GDT357"/>
    <mergeCell ref="GDU357:GEB357"/>
    <mergeCell ref="GEC357:GEJ357"/>
    <mergeCell ref="GEK357:GER357"/>
    <mergeCell ref="GES357:GEZ357"/>
    <mergeCell ref="GFA357:GFH357"/>
    <mergeCell ref="FZU357:GAB357"/>
    <mergeCell ref="GAC357:GAJ357"/>
    <mergeCell ref="GAK357:GAR357"/>
    <mergeCell ref="GAS357:GAZ357"/>
    <mergeCell ref="GBA357:GBH357"/>
    <mergeCell ref="GBI357:GBP357"/>
    <mergeCell ref="GBQ357:GBX357"/>
    <mergeCell ref="GBY357:GCF357"/>
    <mergeCell ref="GCG357:GCN357"/>
    <mergeCell ref="FXA357:FXH357"/>
    <mergeCell ref="FXI357:FXP357"/>
    <mergeCell ref="FXQ357:FXX357"/>
    <mergeCell ref="FXY357:FYF357"/>
    <mergeCell ref="FYG357:FYN357"/>
    <mergeCell ref="FYO357:FYV357"/>
    <mergeCell ref="FYW357:FZD357"/>
    <mergeCell ref="FZE357:FZL357"/>
    <mergeCell ref="FZM357:FZT357"/>
    <mergeCell ref="FUG357:FUN357"/>
    <mergeCell ref="FUO357:FUV357"/>
    <mergeCell ref="FUW357:FVD357"/>
    <mergeCell ref="FVE357:FVL357"/>
    <mergeCell ref="FVM357:FVT357"/>
    <mergeCell ref="FVU357:FWB357"/>
    <mergeCell ref="FWC357:FWJ357"/>
    <mergeCell ref="FWK357:FWR357"/>
    <mergeCell ref="FWS357:FWZ357"/>
    <mergeCell ref="FRM357:FRT357"/>
    <mergeCell ref="FRU357:FSB357"/>
    <mergeCell ref="FSC357:FSJ357"/>
    <mergeCell ref="FSK357:FSR357"/>
    <mergeCell ref="FSS357:FSZ357"/>
    <mergeCell ref="FTA357:FTH357"/>
    <mergeCell ref="FTI357:FTP357"/>
    <mergeCell ref="FTQ357:FTX357"/>
    <mergeCell ref="FTY357:FUF357"/>
    <mergeCell ref="FOS357:FOZ357"/>
    <mergeCell ref="FPA357:FPH357"/>
    <mergeCell ref="FPI357:FPP357"/>
    <mergeCell ref="FPQ357:FPX357"/>
    <mergeCell ref="FPY357:FQF357"/>
    <mergeCell ref="FQG357:FQN357"/>
    <mergeCell ref="FQO357:FQV357"/>
    <mergeCell ref="FQW357:FRD357"/>
    <mergeCell ref="FRE357:FRL357"/>
    <mergeCell ref="FLY357:FMF357"/>
    <mergeCell ref="FMG357:FMN357"/>
    <mergeCell ref="FMO357:FMV357"/>
    <mergeCell ref="FMW357:FND357"/>
    <mergeCell ref="FNE357:FNL357"/>
    <mergeCell ref="FNM357:FNT357"/>
    <mergeCell ref="FNU357:FOB357"/>
    <mergeCell ref="FOC357:FOJ357"/>
    <mergeCell ref="FOK357:FOR357"/>
    <mergeCell ref="FJE357:FJL357"/>
    <mergeCell ref="FJM357:FJT357"/>
    <mergeCell ref="FJU357:FKB357"/>
    <mergeCell ref="FKC357:FKJ357"/>
    <mergeCell ref="FKK357:FKR357"/>
    <mergeCell ref="FKS357:FKZ357"/>
    <mergeCell ref="FLA357:FLH357"/>
    <mergeCell ref="FLI357:FLP357"/>
    <mergeCell ref="FLQ357:FLX357"/>
    <mergeCell ref="FGK357:FGR357"/>
    <mergeCell ref="FGS357:FGZ357"/>
    <mergeCell ref="FHA357:FHH357"/>
    <mergeCell ref="FHI357:FHP357"/>
    <mergeCell ref="FHQ357:FHX357"/>
    <mergeCell ref="FHY357:FIF357"/>
    <mergeCell ref="FIG357:FIN357"/>
    <mergeCell ref="FIO357:FIV357"/>
    <mergeCell ref="FIW357:FJD357"/>
    <mergeCell ref="FDQ357:FDX357"/>
    <mergeCell ref="FDY357:FEF357"/>
    <mergeCell ref="FEG357:FEN357"/>
    <mergeCell ref="FEO357:FEV357"/>
    <mergeCell ref="FEW357:FFD357"/>
    <mergeCell ref="FFE357:FFL357"/>
    <mergeCell ref="FFM357:FFT357"/>
    <mergeCell ref="FFU357:FGB357"/>
    <mergeCell ref="FGC357:FGJ357"/>
    <mergeCell ref="FAW357:FBD357"/>
    <mergeCell ref="FBE357:FBL357"/>
    <mergeCell ref="FBM357:FBT357"/>
    <mergeCell ref="FBU357:FCB357"/>
    <mergeCell ref="FCC357:FCJ357"/>
    <mergeCell ref="FCK357:FCR357"/>
    <mergeCell ref="FCS357:FCZ357"/>
    <mergeCell ref="FDA357:FDH357"/>
    <mergeCell ref="FDI357:FDP357"/>
    <mergeCell ref="EYC357:EYJ357"/>
    <mergeCell ref="EYK357:EYR357"/>
    <mergeCell ref="EYS357:EYZ357"/>
    <mergeCell ref="EZA357:EZH357"/>
    <mergeCell ref="EZI357:EZP357"/>
    <mergeCell ref="EZQ357:EZX357"/>
    <mergeCell ref="EZY357:FAF357"/>
    <mergeCell ref="FAG357:FAN357"/>
    <mergeCell ref="FAO357:FAV357"/>
    <mergeCell ref="EVI357:EVP357"/>
    <mergeCell ref="EVQ357:EVX357"/>
    <mergeCell ref="EVY357:EWF357"/>
    <mergeCell ref="EWG357:EWN357"/>
    <mergeCell ref="EWO357:EWV357"/>
    <mergeCell ref="EWW357:EXD357"/>
    <mergeCell ref="EXE357:EXL357"/>
    <mergeCell ref="EXM357:EXT357"/>
    <mergeCell ref="EXU357:EYB357"/>
    <mergeCell ref="ESO357:ESV357"/>
    <mergeCell ref="ESW357:ETD357"/>
    <mergeCell ref="ETE357:ETL357"/>
    <mergeCell ref="ETM357:ETT357"/>
    <mergeCell ref="ETU357:EUB357"/>
    <mergeCell ref="EUC357:EUJ357"/>
    <mergeCell ref="EUK357:EUR357"/>
    <mergeCell ref="EUS357:EUZ357"/>
    <mergeCell ref="EVA357:EVH357"/>
    <mergeCell ref="EPU357:EQB357"/>
    <mergeCell ref="EQC357:EQJ357"/>
    <mergeCell ref="EQK357:EQR357"/>
    <mergeCell ref="EQS357:EQZ357"/>
    <mergeCell ref="ERA357:ERH357"/>
    <mergeCell ref="ERI357:ERP357"/>
    <mergeCell ref="ERQ357:ERX357"/>
    <mergeCell ref="ERY357:ESF357"/>
    <mergeCell ref="ESG357:ESN357"/>
    <mergeCell ref="ENA357:ENH357"/>
    <mergeCell ref="ENI357:ENP357"/>
    <mergeCell ref="ENQ357:ENX357"/>
    <mergeCell ref="ENY357:EOF357"/>
    <mergeCell ref="EOG357:EON357"/>
    <mergeCell ref="EOO357:EOV357"/>
    <mergeCell ref="EOW357:EPD357"/>
    <mergeCell ref="EPE357:EPL357"/>
    <mergeCell ref="EPM357:EPT357"/>
    <mergeCell ref="EKG357:EKN357"/>
    <mergeCell ref="EKO357:EKV357"/>
    <mergeCell ref="EKW357:ELD357"/>
    <mergeCell ref="ELE357:ELL357"/>
    <mergeCell ref="ELM357:ELT357"/>
    <mergeCell ref="ELU357:EMB357"/>
    <mergeCell ref="EMC357:EMJ357"/>
    <mergeCell ref="EMK357:EMR357"/>
    <mergeCell ref="EMS357:EMZ357"/>
    <mergeCell ref="EHM357:EHT357"/>
    <mergeCell ref="EHU357:EIB357"/>
    <mergeCell ref="EIC357:EIJ357"/>
    <mergeCell ref="EIK357:EIR357"/>
    <mergeCell ref="EIS357:EIZ357"/>
    <mergeCell ref="EJA357:EJH357"/>
    <mergeCell ref="EJI357:EJP357"/>
    <mergeCell ref="EJQ357:EJX357"/>
    <mergeCell ref="EJY357:EKF357"/>
    <mergeCell ref="EES357:EEZ357"/>
    <mergeCell ref="EFA357:EFH357"/>
    <mergeCell ref="EFI357:EFP357"/>
    <mergeCell ref="EFQ357:EFX357"/>
    <mergeCell ref="EFY357:EGF357"/>
    <mergeCell ref="EGG357:EGN357"/>
    <mergeCell ref="EGO357:EGV357"/>
    <mergeCell ref="EGW357:EHD357"/>
    <mergeCell ref="EHE357:EHL357"/>
    <mergeCell ref="EBY357:ECF357"/>
    <mergeCell ref="ECG357:ECN357"/>
    <mergeCell ref="ECO357:ECV357"/>
    <mergeCell ref="ECW357:EDD357"/>
    <mergeCell ref="EDE357:EDL357"/>
    <mergeCell ref="EDM357:EDT357"/>
    <mergeCell ref="EDU357:EEB357"/>
    <mergeCell ref="EEC357:EEJ357"/>
    <mergeCell ref="EEK357:EER357"/>
    <mergeCell ref="DZE357:DZL357"/>
    <mergeCell ref="DZM357:DZT357"/>
    <mergeCell ref="DZU357:EAB357"/>
    <mergeCell ref="EAC357:EAJ357"/>
    <mergeCell ref="EAK357:EAR357"/>
    <mergeCell ref="EAS357:EAZ357"/>
    <mergeCell ref="EBA357:EBH357"/>
    <mergeCell ref="EBI357:EBP357"/>
    <mergeCell ref="EBQ357:EBX357"/>
    <mergeCell ref="DWK357:DWR357"/>
    <mergeCell ref="DWS357:DWZ357"/>
    <mergeCell ref="DXA357:DXH357"/>
    <mergeCell ref="DXI357:DXP357"/>
    <mergeCell ref="DXQ357:DXX357"/>
    <mergeCell ref="DXY357:DYF357"/>
    <mergeCell ref="DYG357:DYN357"/>
    <mergeCell ref="DYO357:DYV357"/>
    <mergeCell ref="DYW357:DZD357"/>
    <mergeCell ref="DTQ357:DTX357"/>
    <mergeCell ref="DTY357:DUF357"/>
    <mergeCell ref="DUG357:DUN357"/>
    <mergeCell ref="DUO357:DUV357"/>
    <mergeCell ref="DUW357:DVD357"/>
    <mergeCell ref="DVE357:DVL357"/>
    <mergeCell ref="DVM357:DVT357"/>
    <mergeCell ref="DVU357:DWB357"/>
    <mergeCell ref="DWC357:DWJ357"/>
    <mergeCell ref="DQW357:DRD357"/>
    <mergeCell ref="DRE357:DRL357"/>
    <mergeCell ref="DRM357:DRT357"/>
    <mergeCell ref="DRU357:DSB357"/>
    <mergeCell ref="DSC357:DSJ357"/>
    <mergeCell ref="DSK357:DSR357"/>
    <mergeCell ref="DSS357:DSZ357"/>
    <mergeCell ref="DTA357:DTH357"/>
    <mergeCell ref="DTI357:DTP357"/>
    <mergeCell ref="DOC357:DOJ357"/>
    <mergeCell ref="DOK357:DOR357"/>
    <mergeCell ref="DOS357:DOZ357"/>
    <mergeCell ref="DPA357:DPH357"/>
    <mergeCell ref="DPI357:DPP357"/>
    <mergeCell ref="DPQ357:DPX357"/>
    <mergeCell ref="DPY357:DQF357"/>
    <mergeCell ref="DQG357:DQN357"/>
    <mergeCell ref="DQO357:DQV357"/>
    <mergeCell ref="DLI357:DLP357"/>
    <mergeCell ref="DLQ357:DLX357"/>
    <mergeCell ref="DLY357:DMF357"/>
    <mergeCell ref="DMG357:DMN357"/>
    <mergeCell ref="DMO357:DMV357"/>
    <mergeCell ref="DMW357:DND357"/>
    <mergeCell ref="DNE357:DNL357"/>
    <mergeCell ref="DNM357:DNT357"/>
    <mergeCell ref="DNU357:DOB357"/>
    <mergeCell ref="DIO357:DIV357"/>
    <mergeCell ref="DIW357:DJD357"/>
    <mergeCell ref="DJE357:DJL357"/>
    <mergeCell ref="DJM357:DJT357"/>
    <mergeCell ref="DJU357:DKB357"/>
    <mergeCell ref="DKC357:DKJ357"/>
    <mergeCell ref="DKK357:DKR357"/>
    <mergeCell ref="DKS357:DKZ357"/>
    <mergeCell ref="DLA357:DLH357"/>
    <mergeCell ref="DFU357:DGB357"/>
    <mergeCell ref="DGC357:DGJ357"/>
    <mergeCell ref="DGK357:DGR357"/>
    <mergeCell ref="DGS357:DGZ357"/>
    <mergeCell ref="DHA357:DHH357"/>
    <mergeCell ref="DHI357:DHP357"/>
    <mergeCell ref="DHQ357:DHX357"/>
    <mergeCell ref="DHY357:DIF357"/>
    <mergeCell ref="DIG357:DIN357"/>
    <mergeCell ref="DDA357:DDH357"/>
    <mergeCell ref="DDI357:DDP357"/>
    <mergeCell ref="DDQ357:DDX357"/>
    <mergeCell ref="DDY357:DEF357"/>
    <mergeCell ref="DEG357:DEN357"/>
    <mergeCell ref="DEO357:DEV357"/>
    <mergeCell ref="DEW357:DFD357"/>
    <mergeCell ref="DFE357:DFL357"/>
    <mergeCell ref="DFM357:DFT357"/>
    <mergeCell ref="DAG357:DAN357"/>
    <mergeCell ref="DAO357:DAV357"/>
    <mergeCell ref="DAW357:DBD357"/>
    <mergeCell ref="DBE357:DBL357"/>
    <mergeCell ref="DBM357:DBT357"/>
    <mergeCell ref="DBU357:DCB357"/>
    <mergeCell ref="DCC357:DCJ357"/>
    <mergeCell ref="DCK357:DCR357"/>
    <mergeCell ref="DCS357:DCZ357"/>
    <mergeCell ref="CXM357:CXT357"/>
    <mergeCell ref="CXU357:CYB357"/>
    <mergeCell ref="CYC357:CYJ357"/>
    <mergeCell ref="CYK357:CYR357"/>
    <mergeCell ref="CYS357:CYZ357"/>
    <mergeCell ref="CZA357:CZH357"/>
    <mergeCell ref="CZI357:CZP357"/>
    <mergeCell ref="CZQ357:CZX357"/>
    <mergeCell ref="CZY357:DAF357"/>
    <mergeCell ref="CUS357:CUZ357"/>
    <mergeCell ref="CVA357:CVH357"/>
    <mergeCell ref="CVI357:CVP357"/>
    <mergeCell ref="CVQ357:CVX357"/>
    <mergeCell ref="CVY357:CWF357"/>
    <mergeCell ref="CWG357:CWN357"/>
    <mergeCell ref="CWO357:CWV357"/>
    <mergeCell ref="CWW357:CXD357"/>
    <mergeCell ref="CXE357:CXL357"/>
    <mergeCell ref="CRY357:CSF357"/>
    <mergeCell ref="CSG357:CSN357"/>
    <mergeCell ref="CSO357:CSV357"/>
    <mergeCell ref="CSW357:CTD357"/>
    <mergeCell ref="CTE357:CTL357"/>
    <mergeCell ref="CTM357:CTT357"/>
    <mergeCell ref="CTU357:CUB357"/>
    <mergeCell ref="CUC357:CUJ357"/>
    <mergeCell ref="CUK357:CUR357"/>
    <mergeCell ref="CPE357:CPL357"/>
    <mergeCell ref="CPM357:CPT357"/>
    <mergeCell ref="CPU357:CQB357"/>
    <mergeCell ref="CQC357:CQJ357"/>
    <mergeCell ref="CQK357:CQR357"/>
    <mergeCell ref="CQS357:CQZ357"/>
    <mergeCell ref="CRA357:CRH357"/>
    <mergeCell ref="CRI357:CRP357"/>
    <mergeCell ref="CRQ357:CRX357"/>
    <mergeCell ref="CMK357:CMR357"/>
    <mergeCell ref="CMS357:CMZ357"/>
    <mergeCell ref="CNA357:CNH357"/>
    <mergeCell ref="CNI357:CNP357"/>
    <mergeCell ref="CNQ357:CNX357"/>
    <mergeCell ref="CNY357:COF357"/>
    <mergeCell ref="COG357:CON357"/>
    <mergeCell ref="COO357:COV357"/>
    <mergeCell ref="COW357:CPD357"/>
    <mergeCell ref="CJQ357:CJX357"/>
    <mergeCell ref="CJY357:CKF357"/>
    <mergeCell ref="CKG357:CKN357"/>
    <mergeCell ref="CKO357:CKV357"/>
    <mergeCell ref="CKW357:CLD357"/>
    <mergeCell ref="CLE357:CLL357"/>
    <mergeCell ref="CLM357:CLT357"/>
    <mergeCell ref="CLU357:CMB357"/>
    <mergeCell ref="CMC357:CMJ357"/>
    <mergeCell ref="CGW357:CHD357"/>
    <mergeCell ref="CHE357:CHL357"/>
    <mergeCell ref="CHM357:CHT357"/>
    <mergeCell ref="CHU357:CIB357"/>
    <mergeCell ref="CIC357:CIJ357"/>
    <mergeCell ref="CIK357:CIR357"/>
    <mergeCell ref="CIS357:CIZ357"/>
    <mergeCell ref="CJA357:CJH357"/>
    <mergeCell ref="CJI357:CJP357"/>
    <mergeCell ref="CEC357:CEJ357"/>
    <mergeCell ref="CEK357:CER357"/>
    <mergeCell ref="CES357:CEZ357"/>
    <mergeCell ref="CFA357:CFH357"/>
    <mergeCell ref="CFI357:CFP357"/>
    <mergeCell ref="CFQ357:CFX357"/>
    <mergeCell ref="CFY357:CGF357"/>
    <mergeCell ref="CGG357:CGN357"/>
    <mergeCell ref="CGO357:CGV357"/>
    <mergeCell ref="CBI357:CBP357"/>
    <mergeCell ref="CBQ357:CBX357"/>
    <mergeCell ref="CBY357:CCF357"/>
    <mergeCell ref="CCG357:CCN357"/>
    <mergeCell ref="CCO357:CCV357"/>
    <mergeCell ref="CCW357:CDD357"/>
    <mergeCell ref="CDE357:CDL357"/>
    <mergeCell ref="CDM357:CDT357"/>
    <mergeCell ref="CDU357:CEB357"/>
    <mergeCell ref="BYO357:BYV357"/>
    <mergeCell ref="BYW357:BZD357"/>
    <mergeCell ref="BZE357:BZL357"/>
    <mergeCell ref="BZM357:BZT357"/>
    <mergeCell ref="BZU357:CAB357"/>
    <mergeCell ref="CAC357:CAJ357"/>
    <mergeCell ref="CAK357:CAR357"/>
    <mergeCell ref="CAS357:CAZ357"/>
    <mergeCell ref="CBA357:CBH357"/>
    <mergeCell ref="BVU357:BWB357"/>
    <mergeCell ref="BWC357:BWJ357"/>
    <mergeCell ref="BWK357:BWR357"/>
    <mergeCell ref="BWS357:BWZ357"/>
    <mergeCell ref="BXA357:BXH357"/>
    <mergeCell ref="BXI357:BXP357"/>
    <mergeCell ref="BXQ357:BXX357"/>
    <mergeCell ref="BXY357:BYF357"/>
    <mergeCell ref="BYG357:BYN357"/>
    <mergeCell ref="BTA357:BTH357"/>
    <mergeCell ref="BTI357:BTP357"/>
    <mergeCell ref="BTQ357:BTX357"/>
    <mergeCell ref="BTY357:BUF357"/>
    <mergeCell ref="BUG357:BUN357"/>
    <mergeCell ref="BUO357:BUV357"/>
    <mergeCell ref="BUW357:BVD357"/>
    <mergeCell ref="BVE357:BVL357"/>
    <mergeCell ref="BVM357:BVT357"/>
    <mergeCell ref="BQG357:BQN357"/>
    <mergeCell ref="BQO357:BQV357"/>
    <mergeCell ref="BQW357:BRD357"/>
    <mergeCell ref="BRE357:BRL357"/>
    <mergeCell ref="BRM357:BRT357"/>
    <mergeCell ref="BRU357:BSB357"/>
    <mergeCell ref="BSC357:BSJ357"/>
    <mergeCell ref="BSK357:BSR357"/>
    <mergeCell ref="BSS357:BSZ357"/>
    <mergeCell ref="BNM357:BNT357"/>
    <mergeCell ref="BNU357:BOB357"/>
    <mergeCell ref="BOC357:BOJ357"/>
    <mergeCell ref="BOK357:BOR357"/>
    <mergeCell ref="BOS357:BOZ357"/>
    <mergeCell ref="BPA357:BPH357"/>
    <mergeCell ref="BPI357:BPP357"/>
    <mergeCell ref="BPQ357:BPX357"/>
    <mergeCell ref="BPY357:BQF357"/>
    <mergeCell ref="BKS357:BKZ357"/>
    <mergeCell ref="BLA357:BLH357"/>
    <mergeCell ref="BLI357:BLP357"/>
    <mergeCell ref="BLQ357:BLX357"/>
    <mergeCell ref="BLY357:BMF357"/>
    <mergeCell ref="BMG357:BMN357"/>
    <mergeCell ref="BMO357:BMV357"/>
    <mergeCell ref="BMW357:BND357"/>
    <mergeCell ref="BNE357:BNL357"/>
    <mergeCell ref="BHY357:BIF357"/>
    <mergeCell ref="BIG357:BIN357"/>
    <mergeCell ref="BIO357:BIV357"/>
    <mergeCell ref="BIW357:BJD357"/>
    <mergeCell ref="BJE357:BJL357"/>
    <mergeCell ref="BJM357:BJT357"/>
    <mergeCell ref="BJU357:BKB357"/>
    <mergeCell ref="BKC357:BKJ357"/>
    <mergeCell ref="BKK357:BKR357"/>
    <mergeCell ref="BFE357:BFL357"/>
    <mergeCell ref="BFM357:BFT357"/>
    <mergeCell ref="BFU357:BGB357"/>
    <mergeCell ref="BGC357:BGJ357"/>
    <mergeCell ref="BGK357:BGR357"/>
    <mergeCell ref="BGS357:BGZ357"/>
    <mergeCell ref="BHA357:BHH357"/>
    <mergeCell ref="BHI357:BHP357"/>
    <mergeCell ref="BHQ357:BHX357"/>
    <mergeCell ref="BCK357:BCR357"/>
    <mergeCell ref="BCS357:BCZ357"/>
    <mergeCell ref="BDA357:BDH357"/>
    <mergeCell ref="BDI357:BDP357"/>
    <mergeCell ref="BDQ357:BDX357"/>
    <mergeCell ref="BDY357:BEF357"/>
    <mergeCell ref="BEG357:BEN357"/>
    <mergeCell ref="BEO357:BEV357"/>
    <mergeCell ref="BEW357:BFD357"/>
    <mergeCell ref="AZQ357:AZX357"/>
    <mergeCell ref="AZY357:BAF357"/>
    <mergeCell ref="BAG357:BAN357"/>
    <mergeCell ref="BAO357:BAV357"/>
    <mergeCell ref="BAW357:BBD357"/>
    <mergeCell ref="BBE357:BBL357"/>
    <mergeCell ref="BBM357:BBT357"/>
    <mergeCell ref="BBU357:BCB357"/>
    <mergeCell ref="BCC357:BCJ357"/>
    <mergeCell ref="AWW357:AXD357"/>
    <mergeCell ref="AXE357:AXL357"/>
    <mergeCell ref="AXM357:AXT357"/>
    <mergeCell ref="AXU357:AYB357"/>
    <mergeCell ref="AYC357:AYJ357"/>
    <mergeCell ref="AYK357:AYR357"/>
    <mergeCell ref="AYS357:AYZ357"/>
    <mergeCell ref="AZA357:AZH357"/>
    <mergeCell ref="AZI357:AZP357"/>
    <mergeCell ref="AUC357:AUJ357"/>
    <mergeCell ref="AUK357:AUR357"/>
    <mergeCell ref="AUS357:AUZ357"/>
    <mergeCell ref="AVA357:AVH357"/>
    <mergeCell ref="AVI357:AVP357"/>
    <mergeCell ref="AVQ357:AVX357"/>
    <mergeCell ref="AVY357:AWF357"/>
    <mergeCell ref="AWG357:AWN357"/>
    <mergeCell ref="AWO357:AWV357"/>
    <mergeCell ref="ARI357:ARP357"/>
    <mergeCell ref="ARQ357:ARX357"/>
    <mergeCell ref="ARY357:ASF357"/>
    <mergeCell ref="ASG357:ASN357"/>
    <mergeCell ref="ASO357:ASV357"/>
    <mergeCell ref="ASW357:ATD357"/>
    <mergeCell ref="ATE357:ATL357"/>
    <mergeCell ref="ATM357:ATT357"/>
    <mergeCell ref="ATU357:AUB357"/>
    <mergeCell ref="AOO357:AOV357"/>
    <mergeCell ref="AOW357:APD357"/>
    <mergeCell ref="APE357:APL357"/>
    <mergeCell ref="APM357:APT357"/>
    <mergeCell ref="APU357:AQB357"/>
    <mergeCell ref="AQC357:AQJ357"/>
    <mergeCell ref="AQK357:AQR357"/>
    <mergeCell ref="AQS357:AQZ357"/>
    <mergeCell ref="ARA357:ARH357"/>
    <mergeCell ref="ALU357:AMB357"/>
    <mergeCell ref="AMC357:AMJ357"/>
    <mergeCell ref="AMK357:AMR357"/>
    <mergeCell ref="AMS357:AMZ357"/>
    <mergeCell ref="ANA357:ANH357"/>
    <mergeCell ref="ANI357:ANP357"/>
    <mergeCell ref="ANQ357:ANX357"/>
    <mergeCell ref="ANY357:AOF357"/>
    <mergeCell ref="AOG357:AON357"/>
    <mergeCell ref="AJA357:AJH357"/>
    <mergeCell ref="AJI357:AJP357"/>
    <mergeCell ref="AJQ357:AJX357"/>
    <mergeCell ref="AJY357:AKF357"/>
    <mergeCell ref="AKG357:AKN357"/>
    <mergeCell ref="AKO357:AKV357"/>
    <mergeCell ref="AKW357:ALD357"/>
    <mergeCell ref="ALE357:ALL357"/>
    <mergeCell ref="ALM357:ALT357"/>
    <mergeCell ref="AGG357:AGN357"/>
    <mergeCell ref="AGO357:AGV357"/>
    <mergeCell ref="AGW357:AHD357"/>
    <mergeCell ref="AHE357:AHL357"/>
    <mergeCell ref="AHM357:AHT357"/>
    <mergeCell ref="AHU357:AIB357"/>
    <mergeCell ref="AIC357:AIJ357"/>
    <mergeCell ref="AIK357:AIR357"/>
    <mergeCell ref="AIS357:AIZ357"/>
    <mergeCell ref="ADM357:ADT357"/>
    <mergeCell ref="ADU357:AEB357"/>
    <mergeCell ref="AEC357:AEJ357"/>
    <mergeCell ref="AEK357:AER357"/>
    <mergeCell ref="AES357:AEZ357"/>
    <mergeCell ref="AFA357:AFH357"/>
    <mergeCell ref="AFI357:AFP357"/>
    <mergeCell ref="AFQ357:AFX357"/>
    <mergeCell ref="AFY357:AGF357"/>
    <mergeCell ref="AAS357:AAZ357"/>
    <mergeCell ref="ABA357:ABH357"/>
    <mergeCell ref="ABI357:ABP357"/>
    <mergeCell ref="ABQ357:ABX357"/>
    <mergeCell ref="ABY357:ACF357"/>
    <mergeCell ref="ACG357:ACN357"/>
    <mergeCell ref="ACO357:ACV357"/>
    <mergeCell ref="ACW357:ADD357"/>
    <mergeCell ref="ADE357:ADL357"/>
    <mergeCell ref="XY357:YF357"/>
    <mergeCell ref="YG357:YN357"/>
    <mergeCell ref="YO357:YV357"/>
    <mergeCell ref="YW357:ZD357"/>
    <mergeCell ref="ZE357:ZL357"/>
    <mergeCell ref="ZM357:ZT357"/>
    <mergeCell ref="ZU357:AAB357"/>
    <mergeCell ref="AAC357:AAJ357"/>
    <mergeCell ref="AAK357:AAR357"/>
    <mergeCell ref="VE357:VL357"/>
    <mergeCell ref="VM357:VT357"/>
    <mergeCell ref="VU357:WB357"/>
    <mergeCell ref="WC357:WJ357"/>
    <mergeCell ref="WK357:WR357"/>
    <mergeCell ref="WS357:WZ357"/>
    <mergeCell ref="XA357:XH357"/>
    <mergeCell ref="XI357:XP357"/>
    <mergeCell ref="XQ357:XX357"/>
    <mergeCell ref="SK357:SR357"/>
    <mergeCell ref="SS357:SZ357"/>
    <mergeCell ref="TA357:TH357"/>
    <mergeCell ref="TI357:TP357"/>
    <mergeCell ref="TQ357:TX357"/>
    <mergeCell ref="TY357:UF357"/>
    <mergeCell ref="UG357:UN357"/>
    <mergeCell ref="UO357:UV357"/>
    <mergeCell ref="UW357:VD357"/>
    <mergeCell ref="PQ357:PX357"/>
    <mergeCell ref="PY357:QF357"/>
    <mergeCell ref="QG357:QN357"/>
    <mergeCell ref="QO357:QV357"/>
    <mergeCell ref="QW357:RD357"/>
    <mergeCell ref="RE357:RL357"/>
    <mergeCell ref="RM357:RT357"/>
    <mergeCell ref="RU357:SB357"/>
    <mergeCell ref="SC357:SJ357"/>
    <mergeCell ref="MW357:ND357"/>
    <mergeCell ref="NE357:NL357"/>
    <mergeCell ref="NM357:NT357"/>
    <mergeCell ref="NU357:OB357"/>
    <mergeCell ref="OC357:OJ357"/>
    <mergeCell ref="OK357:OR357"/>
    <mergeCell ref="OS357:OZ357"/>
    <mergeCell ref="PA357:PH357"/>
    <mergeCell ref="PI357:PP357"/>
    <mergeCell ref="KC357:KJ357"/>
    <mergeCell ref="KK357:KR357"/>
    <mergeCell ref="KS357:KZ357"/>
    <mergeCell ref="LA357:LH357"/>
    <mergeCell ref="LI357:LP357"/>
    <mergeCell ref="LQ357:LX357"/>
    <mergeCell ref="LY357:MF357"/>
    <mergeCell ref="MG357:MN357"/>
    <mergeCell ref="MO357:MV357"/>
    <mergeCell ref="HI357:HP357"/>
    <mergeCell ref="HQ357:HX357"/>
    <mergeCell ref="HY357:IF357"/>
    <mergeCell ref="IG357:IN357"/>
    <mergeCell ref="IO357:IV357"/>
    <mergeCell ref="IW357:JD357"/>
    <mergeCell ref="JE357:JL357"/>
    <mergeCell ref="JM357:JT357"/>
    <mergeCell ref="JU357:KB357"/>
    <mergeCell ref="EO357:EV357"/>
    <mergeCell ref="EW357:FD357"/>
    <mergeCell ref="FE357:FL357"/>
    <mergeCell ref="FM357:FT357"/>
    <mergeCell ref="FU357:GB357"/>
    <mergeCell ref="GC357:GJ357"/>
    <mergeCell ref="GK357:GR357"/>
    <mergeCell ref="GS357:GZ357"/>
    <mergeCell ref="HA357:HH357"/>
    <mergeCell ref="BU357:CB357"/>
    <mergeCell ref="CC357:CJ357"/>
    <mergeCell ref="CK357:CR357"/>
    <mergeCell ref="CS357:CZ357"/>
    <mergeCell ref="DA357:DH357"/>
    <mergeCell ref="DI357:DP357"/>
    <mergeCell ref="DQ357:DX357"/>
    <mergeCell ref="DY357:EF357"/>
    <mergeCell ref="EG357:EN357"/>
    <mergeCell ref="A336:H336"/>
    <mergeCell ref="Q357:X357"/>
    <mergeCell ref="Y357:AF357"/>
    <mergeCell ref="AG357:AN357"/>
    <mergeCell ref="AO357:AV357"/>
    <mergeCell ref="AW357:BD357"/>
    <mergeCell ref="BE357:BL357"/>
    <mergeCell ref="BM357:BT357"/>
    <mergeCell ref="A352:H352"/>
    <mergeCell ref="L352:M352"/>
    <mergeCell ref="G353:H356"/>
    <mergeCell ref="A337:H337"/>
    <mergeCell ref="A338:H338"/>
    <mergeCell ref="A341:H341"/>
    <mergeCell ref="L341:M341"/>
    <mergeCell ref="A339:H339"/>
    <mergeCell ref="L339:M339"/>
    <mergeCell ref="A340:H340"/>
    <mergeCell ref="L340:M340"/>
    <mergeCell ref="A342:H342"/>
    <mergeCell ref="L342:M342"/>
    <mergeCell ref="A343:H343"/>
    <mergeCell ref="L343:M343"/>
    <mergeCell ref="A344:H344"/>
    <mergeCell ref="L344:M344"/>
    <mergeCell ref="A345:H345"/>
    <mergeCell ref="L345:M345"/>
    <mergeCell ref="A346:H346"/>
    <mergeCell ref="L346:M346"/>
    <mergeCell ref="G347:H351"/>
    <mergeCell ref="L297:M297"/>
    <mergeCell ref="G298:H305"/>
    <mergeCell ref="G255:H260"/>
    <mergeCell ref="A254:H254"/>
    <mergeCell ref="L254:M254"/>
    <mergeCell ref="A245:H245"/>
    <mergeCell ref="L245:M245"/>
    <mergeCell ref="G246:H253"/>
    <mergeCell ref="L236:M236"/>
    <mergeCell ref="G237:H244"/>
    <mergeCell ref="A235:H235"/>
    <mergeCell ref="A236:H236"/>
    <mergeCell ref="L231:M231"/>
    <mergeCell ref="G232:H232"/>
    <mergeCell ref="A233:H233"/>
    <mergeCell ref="L233:M233"/>
    <mergeCell ref="G234:H234"/>
    <mergeCell ref="L142:M142"/>
    <mergeCell ref="L143:M143"/>
    <mergeCell ref="A16:B16"/>
    <mergeCell ref="C16:H16"/>
    <mergeCell ref="E41:H41"/>
    <mergeCell ref="A41:D41"/>
    <mergeCell ref="A413:H413"/>
    <mergeCell ref="A410:H410"/>
    <mergeCell ref="A129:B129"/>
    <mergeCell ref="D334:D335"/>
    <mergeCell ref="E334:E335"/>
    <mergeCell ref="G334:H335"/>
    <mergeCell ref="A90:B90"/>
    <mergeCell ref="A91:B91"/>
    <mergeCell ref="A92:B92"/>
    <mergeCell ref="A82:B82"/>
    <mergeCell ref="C82:H82"/>
    <mergeCell ref="A77:B77"/>
    <mergeCell ref="F97:H97"/>
    <mergeCell ref="G124:H124"/>
    <mergeCell ref="A48:B48"/>
    <mergeCell ref="A231:H231"/>
    <mergeCell ref="C48:E48"/>
    <mergeCell ref="C51:E51"/>
    <mergeCell ref="G51:H51"/>
    <mergeCell ref="G48:H48"/>
    <mergeCell ref="G50:H50"/>
    <mergeCell ref="D54:H54"/>
    <mergeCell ref="C50:E50"/>
    <mergeCell ref="A59:C60"/>
    <mergeCell ref="D59:H59"/>
    <mergeCell ref="D60:H60"/>
    <mergeCell ref="C49:E49"/>
    <mergeCell ref="A52:B52"/>
    <mergeCell ref="C52:E52"/>
    <mergeCell ref="A49:B49"/>
    <mergeCell ref="A53:H53"/>
    <mergeCell ref="A54:C54"/>
    <mergeCell ref="D55:H55"/>
    <mergeCell ref="G52:H52"/>
    <mergeCell ref="D56:H56"/>
    <mergeCell ref="A55:C57"/>
    <mergeCell ref="A392:H392"/>
    <mergeCell ref="A133:H133"/>
    <mergeCell ref="G123:H123"/>
    <mergeCell ref="A109:E109"/>
    <mergeCell ref="A118:H118"/>
    <mergeCell ref="C334:C335"/>
    <mergeCell ref="C131:D131"/>
    <mergeCell ref="F109:H109"/>
    <mergeCell ref="E123:F123"/>
    <mergeCell ref="A123:B123"/>
    <mergeCell ref="A408:H408"/>
    <mergeCell ref="A409:H409"/>
    <mergeCell ref="E129:F129"/>
    <mergeCell ref="B406:H406"/>
    <mergeCell ref="G138:H138"/>
    <mergeCell ref="B404:H404"/>
    <mergeCell ref="B400:H400"/>
    <mergeCell ref="A132:H132"/>
    <mergeCell ref="B398:H398"/>
    <mergeCell ref="B399:H399"/>
    <mergeCell ref="B401:H401"/>
    <mergeCell ref="A65:C65"/>
    <mergeCell ref="D65:H65"/>
    <mergeCell ref="A66:C66"/>
    <mergeCell ref="D66:H66"/>
    <mergeCell ref="A72:B72"/>
    <mergeCell ref="G71:H71"/>
    <mergeCell ref="A416:H419"/>
    <mergeCell ref="A415:B415"/>
    <mergeCell ref="E415:F415"/>
    <mergeCell ref="C415:D415"/>
    <mergeCell ref="G415:H415"/>
    <mergeCell ref="A122:H122"/>
    <mergeCell ref="A111:E111"/>
    <mergeCell ref="F111:H111"/>
    <mergeCell ref="A112:E112"/>
    <mergeCell ref="F112:H112"/>
    <mergeCell ref="A357:H357"/>
    <mergeCell ref="A411:H411"/>
    <mergeCell ref="A128:H128"/>
    <mergeCell ref="A414:H414"/>
    <mergeCell ref="A412:H412"/>
    <mergeCell ref="A333:H333"/>
    <mergeCell ref="A334:A335"/>
    <mergeCell ref="B402:H402"/>
    <mergeCell ref="A397:H397"/>
    <mergeCell ref="B334:B335"/>
    <mergeCell ref="A377:H377"/>
    <mergeCell ref="C126:D126"/>
    <mergeCell ref="E126:F126"/>
    <mergeCell ref="G126:H126"/>
    <mergeCell ref="A127:B127"/>
    <mergeCell ref="C127:D127"/>
    <mergeCell ref="E127:F127"/>
    <mergeCell ref="G127:H127"/>
    <mergeCell ref="C120:D120"/>
    <mergeCell ref="E120:F120"/>
    <mergeCell ref="G120:H120"/>
    <mergeCell ref="C129:D129"/>
    <mergeCell ref="G129:H129"/>
    <mergeCell ref="A131:B131"/>
    <mergeCell ref="A279:H279"/>
    <mergeCell ref="A70:B70"/>
    <mergeCell ref="A68:B68"/>
    <mergeCell ref="C68:H68"/>
    <mergeCell ref="A297:H297"/>
    <mergeCell ref="A119:B119"/>
    <mergeCell ref="C119:D119"/>
    <mergeCell ref="E119:F119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G37:H37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F32:H32"/>
    <mergeCell ref="F33:H33"/>
    <mergeCell ref="A39:H39"/>
    <mergeCell ref="A61:C61"/>
    <mergeCell ref="A62:C62"/>
    <mergeCell ref="D61:H61"/>
    <mergeCell ref="E72:F81"/>
    <mergeCell ref="G72:H81"/>
    <mergeCell ref="A80:B80"/>
    <mergeCell ref="A81:B81"/>
    <mergeCell ref="D62:H62"/>
    <mergeCell ref="A42:D42"/>
    <mergeCell ref="E42:H42"/>
    <mergeCell ref="E43:H43"/>
    <mergeCell ref="E44:H44"/>
    <mergeCell ref="E45:H45"/>
    <mergeCell ref="A43:D43"/>
    <mergeCell ref="F35:H35"/>
    <mergeCell ref="A37:B37"/>
    <mergeCell ref="E37:F37"/>
    <mergeCell ref="C37:D37"/>
    <mergeCell ref="A38:B38"/>
    <mergeCell ref="A44:D44"/>
    <mergeCell ref="A45:D45"/>
    <mergeCell ref="A76:B76"/>
    <mergeCell ref="A63:C63"/>
    <mergeCell ref="D63:H63"/>
    <mergeCell ref="C70:H70"/>
    <mergeCell ref="A73:B73"/>
    <mergeCell ref="A75:B75"/>
    <mergeCell ref="E71:F71"/>
    <mergeCell ref="A64:C64"/>
    <mergeCell ref="D64:H64"/>
    <mergeCell ref="A67:C67"/>
    <mergeCell ref="D67:H67"/>
    <mergeCell ref="D57:H57"/>
    <mergeCell ref="E25:H25"/>
    <mergeCell ref="A27:D27"/>
    <mergeCell ref="E27:H27"/>
    <mergeCell ref="A24:D24"/>
    <mergeCell ref="C130:D130"/>
    <mergeCell ref="E130:F130"/>
    <mergeCell ref="G130:H130"/>
    <mergeCell ref="F106:H106"/>
    <mergeCell ref="A97:E97"/>
    <mergeCell ref="A137:H137"/>
    <mergeCell ref="E134:E135"/>
    <mergeCell ref="G134:H135"/>
    <mergeCell ref="A86:B86"/>
    <mergeCell ref="E86:F95"/>
    <mergeCell ref="A93:B93"/>
    <mergeCell ref="A94:B94"/>
    <mergeCell ref="A95:B95"/>
    <mergeCell ref="F96:H96"/>
    <mergeCell ref="F104:H104"/>
    <mergeCell ref="A84:B84"/>
    <mergeCell ref="C84:H84"/>
    <mergeCell ref="A85:B85"/>
    <mergeCell ref="E85:F85"/>
    <mergeCell ref="G85:H85"/>
    <mergeCell ref="C134:C135"/>
    <mergeCell ref="A136:H136"/>
    <mergeCell ref="A139:H139"/>
    <mergeCell ref="A105:E105"/>
    <mergeCell ref="F105:H105"/>
    <mergeCell ref="A106:E106"/>
    <mergeCell ref="A108:E108"/>
    <mergeCell ref="F99:H99"/>
    <mergeCell ref="A107:E107"/>
    <mergeCell ref="A99:E99"/>
    <mergeCell ref="A96:E96"/>
    <mergeCell ref="F103:H103"/>
    <mergeCell ref="F107:H107"/>
    <mergeCell ref="F108:H108"/>
    <mergeCell ref="A110:E110"/>
    <mergeCell ref="G131:H131"/>
    <mergeCell ref="E131:F131"/>
    <mergeCell ref="C123:D123"/>
    <mergeCell ref="F110:H110"/>
    <mergeCell ref="A113:H113"/>
    <mergeCell ref="A114:B114"/>
    <mergeCell ref="C114:D114"/>
    <mergeCell ref="E114:F114"/>
    <mergeCell ref="G114:H114"/>
    <mergeCell ref="C124:D124"/>
    <mergeCell ref="E124:F124"/>
    <mergeCell ref="B134:B135"/>
    <mergeCell ref="A134:A135"/>
    <mergeCell ref="G119:H119"/>
    <mergeCell ref="A121:B121"/>
    <mergeCell ref="C121:D121"/>
    <mergeCell ref="E121:F121"/>
    <mergeCell ref="G121:H121"/>
    <mergeCell ref="A117:B117"/>
    <mergeCell ref="C117:D117"/>
    <mergeCell ref="E117:F117"/>
    <mergeCell ref="G117:H117"/>
    <mergeCell ref="C116:D116"/>
    <mergeCell ref="E116:F116"/>
    <mergeCell ref="G116:H116"/>
    <mergeCell ref="A102:E102"/>
    <mergeCell ref="F102:H102"/>
    <mergeCell ref="L144:M144"/>
    <mergeCell ref="L145:M145"/>
    <mergeCell ref="L146:M146"/>
    <mergeCell ref="L147:M147"/>
    <mergeCell ref="L148:M148"/>
    <mergeCell ref="C38:H38"/>
    <mergeCell ref="B405:H405"/>
    <mergeCell ref="A47:B47"/>
    <mergeCell ref="C47:H47"/>
    <mergeCell ref="B403:H403"/>
    <mergeCell ref="G86:H95"/>
    <mergeCell ref="A87:B87"/>
    <mergeCell ref="A88:B88"/>
    <mergeCell ref="A89:B89"/>
    <mergeCell ref="F98:H98"/>
    <mergeCell ref="A98:E98"/>
    <mergeCell ref="D134:D135"/>
    <mergeCell ref="A103:E103"/>
    <mergeCell ref="A104:E104"/>
    <mergeCell ref="L154:M154"/>
    <mergeCell ref="L155:M155"/>
    <mergeCell ref="L156:M156"/>
    <mergeCell ref="L157:M157"/>
    <mergeCell ref="L158:M158"/>
    <mergeCell ref="L149:M149"/>
    <mergeCell ref="L150:M150"/>
    <mergeCell ref="L151:M151"/>
    <mergeCell ref="L152:M152"/>
    <mergeCell ref="L153:M153"/>
    <mergeCell ref="L159:M159"/>
    <mergeCell ref="A160:H160"/>
    <mergeCell ref="L160:M160"/>
    <mergeCell ref="A212:H212"/>
    <mergeCell ref="L212:M212"/>
    <mergeCell ref="A194:H194"/>
    <mergeCell ref="L194:M194"/>
    <mergeCell ref="G161:H176"/>
    <mergeCell ref="G140:H159"/>
    <mergeCell ref="A229:H229"/>
    <mergeCell ref="L229:M229"/>
    <mergeCell ref="G230:H230"/>
    <mergeCell ref="G213:H228"/>
    <mergeCell ref="A177:H177"/>
    <mergeCell ref="L177:M177"/>
    <mergeCell ref="G178:H193"/>
    <mergeCell ref="G195:H211"/>
    <mergeCell ref="A40:D40"/>
    <mergeCell ref="E40:H40"/>
    <mergeCell ref="A46:H46"/>
    <mergeCell ref="D58:H58"/>
    <mergeCell ref="A58:C58"/>
    <mergeCell ref="G49:H49"/>
    <mergeCell ref="A50:B51"/>
    <mergeCell ref="A78:B78"/>
    <mergeCell ref="A71:B71"/>
    <mergeCell ref="A74:B74"/>
    <mergeCell ref="A100:E100"/>
    <mergeCell ref="F100:H100"/>
    <mergeCell ref="A101:E101"/>
    <mergeCell ref="F101:H101"/>
    <mergeCell ref="L141:M141"/>
    <mergeCell ref="L140:M140"/>
    <mergeCell ref="L138:M138"/>
    <mergeCell ref="A79:B79"/>
  </mergeCell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7" max="16383" man="1"/>
    <brk id="419" max="16383" man="1"/>
    <brk id="462" max="16383" man="1"/>
    <brk id="505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203" t="s">
        <v>111</v>
      </c>
      <c r="C3" s="203"/>
      <c r="D3" s="203"/>
      <c r="E3" s="203"/>
      <c r="F3" s="203"/>
      <c r="G3" s="203"/>
      <c r="H3" s="203"/>
    </row>
    <row r="4" spans="1:9" x14ac:dyDescent="0.35">
      <c r="A4" s="2"/>
      <c r="B4" s="3" t="s">
        <v>112</v>
      </c>
      <c r="C4" s="3" t="s">
        <v>113</v>
      </c>
      <c r="D4" s="3" t="s">
        <v>73</v>
      </c>
      <c r="E4" s="3" t="s">
        <v>114</v>
      </c>
      <c r="F4" s="3" t="s">
        <v>120</v>
      </c>
      <c r="G4" s="3" t="s">
        <v>121</v>
      </c>
      <c r="H4" s="3" t="s">
        <v>115</v>
      </c>
    </row>
    <row r="5" spans="1:9" ht="15" customHeight="1" x14ac:dyDescent="0.35">
      <c r="A5" s="2"/>
      <c r="B5" s="5" t="s">
        <v>116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116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116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116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116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117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117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118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119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2025-07-15T10:41:13Z</cp:lastPrinted>
  <dcterms:created xsi:type="dcterms:W3CDTF">2019-07-16T09:29:46Z</dcterms:created>
  <dcterms:modified xsi:type="dcterms:W3CDTF">2025-07-15T10:43:11Z</dcterms:modified>
</cp:coreProperties>
</file>