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K:\VSJ Work\Unit\Dosti Heron\"/>
    </mc:Choice>
  </mc:AlternateContent>
  <xr:revisionPtr revIDLastSave="0" documentId="13_ncr:1_{546AF844-0C7B-4361-8352-6B953E012B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M15" i="1"/>
  <c r="K23" i="1" l="1"/>
  <c r="K28" i="1" l="1"/>
  <c r="K11" i="1" l="1"/>
  <c r="E3" i="1" l="1"/>
  <c r="L23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<sst xmlns="http://schemas.openxmlformats.org/spreadsheetml/2006/main" count="85" uniqueCount="58">
  <si>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</si>
  <si>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</si>
  <si>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</si>
  <si>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</si>
  <si>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</si>
  <si>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</si>
  <si>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</si>
  <si>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</si>
  <si>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</si>
  <si>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</si>
  <si>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</si>
  <si>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</si>
  <si>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</si>
  <si>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</si>
  <si>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</si>
  <si>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</si>
  <si>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</si>
  <si>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</si>
  <si>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</si>
  <si>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Other Charges</t>
  </si>
  <si>
    <t>GST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</si>
  <si>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</si>
  <si>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</si>
  <si>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</si>
  <si>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</si>
  <si>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</si>
  <si>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</si>
  <si>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Add Parking if Given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</si>
  <si>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</si>
  <si>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</si>
  <si>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</si>
  <si>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</si>
  <si>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</si>
  <si>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</si>
  <si>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</si>
  <si>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</si>
  <si>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</si>
  <si>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</si>
  <si>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</si>
  <si>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</si>
  <si>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</si>
  <si>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</si>
  <si>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</si>
  <si>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Construction work is in process</t>
  </si>
  <si>
    <t>Other Charges as per APF Report 
(in ₹)</t>
  </si>
  <si>
    <t>Authorized Signatory 
Name &amp; Signature</t>
  </si>
  <si>
    <t>Parking</t>
  </si>
  <si>
    <t>HL - APF Unit Valuation</t>
  </si>
  <si>
    <t xml:space="preserve">Recommended Rate of Flat per sqft (in ₹)
</t>
  </si>
  <si>
    <t>2BHK</t>
  </si>
  <si>
    <t>-</t>
  </si>
  <si>
    <t>GHF1004HL0034567</t>
  </si>
  <si>
    <t>Dosti West County - Dosti Nest - Phase 3 &amp; 4, New Survey No.21(pt), 22/A, 22/B, 25/5A, 25/5B, 25/6, 25/7A, 25/7B, 25/8, 25/9A, 25/9B, 25/9C, 25/9D, 25/10A,… , 44/2B, 44/2C, 44/2D, 45/1(Pt) near Dosti Cedar, Balkum Pipeline Road, Balkum, Thane West, Thane, Thane - 400608.</t>
  </si>
  <si>
    <t>Dosti West County Dosti Nest Phase 4 (Heron Wing B)</t>
  </si>
  <si>
    <t>Building No. 2 Heron (B Wing) = St(pt)/Gr(Pt) + 3P + Upper Stilt + 1st to 38th Floor</t>
  </si>
  <si>
    <t>Excavation work Completed. Plinth work completed, RCC upto 20 Slab, Brickwork upto 15 Floor, Internal Plaster upto 12 Floor, External Plaster upto 12 Floor Completed</t>
  </si>
  <si>
    <t>Heron B-1503</t>
  </si>
  <si>
    <t>Mr. Mahesh Anant Jadhav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</si>
</sst>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352097</xdr:colOff>
      <xdr:row>45</xdr:row>
      <xdr:rowOff>147145</xdr:rowOff>
    </xdr:from>
    <xdr:to>
      <xdr:col>9</xdr:col>
      <xdr:colOff>168166</xdr:colOff>
      <xdr:row>71</xdr:row>
      <xdr:rowOff>157656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88BFABF-FCC1-4999-B883-8C618590CAA4}"/>
            </a:ext>
          </a:extLst>
        </xdr:cNvPr>
        <xdr:cNvGrpSpPr/>
      </xdr:nvGrpSpPr>
      <xdr:grpSpPr>
        <a:xfrm>
          <a:off x="625366" y="10899228"/>
          <a:ext cx="5575738" cy="4519449"/>
          <a:chOff x="326572" y="100241780"/>
          <a:chExt cx="9878785" cy="7924120"/>
        </a:xfrm>
      </xdr:grpSpPr>
      <xdr:pic>
        <xdr:nvPicPr>
          <xdr:cNvPr id="3" name="Picture 2" descr="https://vsjcllp.vsjadon.com/upload/insp-239295-1525.jpg">
            <a:extLst>
              <a:ext uri="{FF2B5EF4-FFF2-40B4-BE49-F238E27FC236}">
                <a16:creationId xmlns:a16="http://schemas.microsoft.com/office/drawing/2014/main" id="{72FD0377-7D1C-9C25-53B2-9D27FDB6C9C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4749"/>
          <a:stretch/>
        </xdr:blipFill>
        <xdr:spPr bwMode="auto">
          <a:xfrm>
            <a:off x="5347609" y="104176286"/>
            <a:ext cx="2987056" cy="39773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 descr="https://vsjcllp.vsjadon.com/upload/insp-239295-843.jpg">
            <a:extLst>
              <a:ext uri="{FF2B5EF4-FFF2-40B4-BE49-F238E27FC236}">
                <a16:creationId xmlns:a16="http://schemas.microsoft.com/office/drawing/2014/main" id="{2D5837BF-4D54-BF85-5A23-71FE29E7D0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572" y="100241780"/>
            <a:ext cx="4868634" cy="38020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https://vsjcllp.vsjadon.com/upload/insp-239295-849.jpg">
            <a:extLst>
              <a:ext uri="{FF2B5EF4-FFF2-40B4-BE49-F238E27FC236}">
                <a16:creationId xmlns:a16="http://schemas.microsoft.com/office/drawing/2014/main" id="{0E56AB11-E4B7-F920-AC30-BCA9DD901C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36723" y="100244501"/>
            <a:ext cx="4868634" cy="38020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 descr="https://vsjcllp.vsjadon.com/upload/insp-239295-851.jpg">
            <a:extLst>
              <a:ext uri="{FF2B5EF4-FFF2-40B4-BE49-F238E27FC236}">
                <a16:creationId xmlns:a16="http://schemas.microsoft.com/office/drawing/2014/main" id="{D8797F88-DE6A-6151-862E-24BD13B0F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20686" y="104179007"/>
            <a:ext cx="2987056" cy="39868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641130</xdr:colOff>
      <xdr:row>29</xdr:row>
      <xdr:rowOff>147144</xdr:rowOff>
    </xdr:from>
    <xdr:to>
      <xdr:col>7</xdr:col>
      <xdr:colOff>378371</xdr:colOff>
      <xdr:row>43</xdr:row>
      <xdr:rowOff>45907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7E86B6-90A8-416C-8E69-7D1CD4C86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23847" y="8124496"/>
          <a:ext cx="3384331" cy="23266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showWhiteSpace="0" view="pageBreakPreview" zoomScale="145" zoomScaleNormal="145" zoomScaleSheetLayoutView="145" workbookViewId="0">
      <selection activeCell="K2" sqref="K2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21875" style="1" customWidth="1"/>
    <col min="13" max="16384" width="9.109375" style="1"/>
  </cols>
  <sheetData>
    <row r="1" spans="1:13" ht="25.2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ht="15" customHeight="1" x14ac:dyDescent="0.3">
      <c r="A2" s="3" t="s">
        <v>23</v>
      </c>
      <c r="B2" s="28" t="s">
        <v>1</v>
      </c>
      <c r="C2" s="28"/>
      <c r="D2" s="28"/>
      <c r="E2" s="28" t="s">
        <v>21</v>
      </c>
      <c r="F2" s="28"/>
      <c r="G2" s="28"/>
      <c r="H2" s="28"/>
      <c r="I2" s="28"/>
      <c r="J2" s="28"/>
    </row>
    <row r="3" spans="1:13" ht="15" customHeight="1" x14ac:dyDescent="0.3">
      <c r="A3" s="3" t="s">
        <v>23</v>
      </c>
      <c r="B3" s="28" t="s">
        <v>29</v>
      </c>
      <c r="C3" s="28"/>
      <c r="D3" s="28"/>
      <c r="E3" s="28" t="str">
        <f ca="1">TEXT(TODAY(),"DD/MM/YYYY")</f>
        <v>26/07/2025</v>
      </c>
      <c r="F3" s="28"/>
      <c r="G3" s="28"/>
      <c r="H3" s="28"/>
      <c r="I3" s="28"/>
      <c r="J3" s="28"/>
      <c r="K3" s="2"/>
    </row>
    <row r="4" spans="1:13" ht="15" customHeight="1" x14ac:dyDescent="0.3">
      <c r="A4" s="3" t="s">
        <v>23</v>
      </c>
      <c r="B4" s="28" t="s">
        <v>2</v>
      </c>
      <c r="C4" s="28"/>
      <c r="D4" s="28"/>
      <c r="E4" s="28" t="s">
        <v>47</v>
      </c>
      <c r="F4" s="28"/>
      <c r="G4" s="28"/>
      <c r="H4" s="28"/>
      <c r="I4" s="28"/>
      <c r="J4" s="28"/>
      <c r="K4" s="2"/>
    </row>
    <row r="5" spans="1:13" ht="15" customHeight="1" x14ac:dyDescent="0.3">
      <c r="A5" s="3" t="s">
        <v>23</v>
      </c>
      <c r="B5" s="29" t="s">
        <v>3</v>
      </c>
      <c r="C5" s="29"/>
      <c r="D5" s="29"/>
      <c r="E5" s="29" t="s">
        <v>51</v>
      </c>
      <c r="F5" s="29"/>
      <c r="G5" s="29"/>
      <c r="H5" s="29"/>
      <c r="I5" s="29"/>
      <c r="J5" s="29"/>
    </row>
    <row r="6" spans="1:13" ht="15" customHeight="1" x14ac:dyDescent="0.3">
      <c r="A6" s="3" t="s">
        <v>23</v>
      </c>
      <c r="B6" s="29" t="s">
        <v>4</v>
      </c>
      <c r="C6" s="29"/>
      <c r="D6" s="29"/>
      <c r="E6" s="65" t="s">
        <v>57</v>
      </c>
      <c r="F6" s="65"/>
      <c r="G6" s="65"/>
      <c r="H6" s="65"/>
      <c r="I6" s="65"/>
      <c r="J6" s="65"/>
    </row>
    <row r="7" spans="1:13" ht="15" customHeight="1" x14ac:dyDescent="0.3">
      <c r="A7" s="3" t="s">
        <v>23</v>
      </c>
      <c r="B7" s="29" t="s">
        <v>5</v>
      </c>
      <c r="C7" s="29"/>
      <c r="D7" s="29"/>
      <c r="E7" s="65" t="s">
        <v>53</v>
      </c>
      <c r="F7" s="65"/>
      <c r="G7" s="65"/>
      <c r="H7" s="65"/>
      <c r="I7" s="65"/>
      <c r="J7" s="65"/>
    </row>
    <row r="8" spans="1:13" ht="57" customHeight="1" x14ac:dyDescent="0.3">
      <c r="A8" s="3" t="s">
        <v>23</v>
      </c>
      <c r="B8" s="29" t="s">
        <v>6</v>
      </c>
      <c r="C8" s="29"/>
      <c r="D8" s="29"/>
      <c r="E8" s="64" t="s">
        <v>52</v>
      </c>
      <c r="F8" s="64"/>
      <c r="G8" s="64"/>
      <c r="H8" s="64"/>
      <c r="I8" s="64"/>
      <c r="J8" s="64"/>
    </row>
    <row r="9" spans="1:13" ht="15" customHeight="1" x14ac:dyDescent="0.3">
      <c r="A9" s="3" t="s">
        <v>23</v>
      </c>
      <c r="B9" s="29" t="s">
        <v>7</v>
      </c>
      <c r="C9" s="29"/>
      <c r="D9" s="29"/>
      <c r="E9" s="29" t="s">
        <v>24</v>
      </c>
      <c r="F9" s="29"/>
      <c r="G9" s="29"/>
      <c r="H9" s="29"/>
      <c r="I9" s="29"/>
      <c r="J9" s="29"/>
    </row>
    <row r="10" spans="1:13" ht="15" customHeight="1" x14ac:dyDescent="0.3">
      <c r="A10" s="3" t="s">
        <v>23</v>
      </c>
      <c r="B10" s="28" t="s">
        <v>8</v>
      </c>
      <c r="C10" s="28"/>
      <c r="D10" s="28"/>
      <c r="E10" s="34" t="s">
        <v>14</v>
      </c>
      <c r="F10" s="36"/>
      <c r="G10" s="34" t="s">
        <v>56</v>
      </c>
      <c r="H10" s="36"/>
      <c r="I10" s="34" t="s">
        <v>49</v>
      </c>
      <c r="J10" s="36"/>
    </row>
    <row r="11" spans="1:13" ht="15" customHeight="1" x14ac:dyDescent="0.3">
      <c r="A11" s="3" t="s">
        <v>23</v>
      </c>
      <c r="B11" s="37" t="s">
        <v>9</v>
      </c>
      <c r="C11" s="38"/>
      <c r="D11" s="39"/>
      <c r="E11" s="40" t="s">
        <v>17</v>
      </c>
      <c r="F11" s="40"/>
      <c r="G11" s="34" t="s">
        <v>16</v>
      </c>
      <c r="H11" s="35"/>
      <c r="I11" s="34">
        <v>568</v>
      </c>
      <c r="J11" s="36"/>
      <c r="K11" s="1">
        <f>I11/10.764</f>
        <v>52.76848755109625</v>
      </c>
    </row>
    <row r="12" spans="1:13" ht="15" customHeight="1" x14ac:dyDescent="0.3">
      <c r="A12" s="3" t="s">
        <v>23</v>
      </c>
      <c r="B12" s="28" t="s">
        <v>10</v>
      </c>
      <c r="C12" s="28"/>
      <c r="D12" s="28"/>
      <c r="E12" s="29" t="s">
        <v>15</v>
      </c>
      <c r="F12" s="29"/>
      <c r="G12" s="29"/>
      <c r="H12" s="29"/>
      <c r="I12" s="29"/>
      <c r="J12" s="29"/>
    </row>
    <row r="13" spans="1:13" ht="15" customHeight="1" x14ac:dyDescent="0.3">
      <c r="A13" s="3" t="s">
        <v>23</v>
      </c>
      <c r="B13" s="28" t="s">
        <v>11</v>
      </c>
      <c r="C13" s="28"/>
      <c r="D13" s="28"/>
      <c r="E13" s="63">
        <f>E16</f>
        <v>0.4</v>
      </c>
      <c r="F13" s="63"/>
      <c r="G13" s="63"/>
      <c r="H13" s="63"/>
      <c r="I13" s="63"/>
      <c r="J13" s="63"/>
    </row>
    <row r="14" spans="1:13" ht="30.6" customHeight="1" x14ac:dyDescent="0.3">
      <c r="A14" s="3" t="s">
        <v>23</v>
      </c>
      <c r="B14" s="28" t="s">
        <v>12</v>
      </c>
      <c r="C14" s="28"/>
      <c r="D14" s="28"/>
      <c r="E14" s="27" t="s">
        <v>54</v>
      </c>
      <c r="F14" s="27"/>
      <c r="G14" s="27"/>
      <c r="H14" s="27"/>
      <c r="I14" s="27"/>
      <c r="J14" s="27"/>
    </row>
    <row r="15" spans="1:13" ht="43.8" customHeight="1" x14ac:dyDescent="0.3">
      <c r="A15" s="3" t="s">
        <v>23</v>
      </c>
      <c r="B15" s="28" t="s">
        <v>13</v>
      </c>
      <c r="C15" s="28"/>
      <c r="D15" s="28"/>
      <c r="E15" s="27" t="s">
        <v>55</v>
      </c>
      <c r="F15" s="27"/>
      <c r="G15" s="27"/>
      <c r="H15" s="27"/>
      <c r="I15" s="27"/>
      <c r="J15" s="27"/>
      <c r="M15" s="1">
        <f>46*100</f>
        <v>4600</v>
      </c>
    </row>
    <row r="16" spans="1:13" ht="15" customHeight="1" x14ac:dyDescent="0.3">
      <c r="A16" s="3" t="s">
        <v>23</v>
      </c>
      <c r="B16" s="27" t="s">
        <v>25</v>
      </c>
      <c r="C16" s="28"/>
      <c r="D16" s="28"/>
      <c r="E16" s="33">
        <v>0.4</v>
      </c>
      <c r="F16" s="33"/>
      <c r="G16" s="33"/>
      <c r="H16" s="33"/>
      <c r="I16" s="33"/>
      <c r="J16" s="33"/>
    </row>
    <row r="17" spans="1:12" ht="15" customHeight="1" x14ac:dyDescent="0.3">
      <c r="A17" s="3" t="s">
        <v>23</v>
      </c>
      <c r="B17" s="27" t="s">
        <v>26</v>
      </c>
      <c r="C17" s="28"/>
      <c r="D17" s="28"/>
      <c r="E17" s="33">
        <f>E16+0.1</f>
        <v>0.5</v>
      </c>
      <c r="F17" s="33"/>
      <c r="G17" s="33"/>
      <c r="H17" s="33"/>
      <c r="I17" s="33"/>
      <c r="J17" s="33"/>
    </row>
    <row r="18" spans="1:12" ht="28.2" customHeight="1" x14ac:dyDescent="0.3">
      <c r="A18" s="3" t="s">
        <v>23</v>
      </c>
      <c r="B18" s="30" t="s">
        <v>18</v>
      </c>
      <c r="C18" s="31"/>
      <c r="D18" s="32"/>
      <c r="E18" s="33">
        <v>0.61</v>
      </c>
      <c r="F18" s="33"/>
      <c r="G18" s="33"/>
      <c r="H18" s="33"/>
      <c r="I18" s="33"/>
      <c r="J18" s="33"/>
    </row>
    <row r="19" spans="1:12" ht="31.8" customHeight="1" x14ac:dyDescent="0.3">
      <c r="A19" s="3" t="s">
        <v>23</v>
      </c>
      <c r="B19" s="27" t="s">
        <v>48</v>
      </c>
      <c r="C19" s="28"/>
      <c r="D19" s="28"/>
      <c r="E19" s="29">
        <v>17000</v>
      </c>
      <c r="F19" s="29"/>
      <c r="G19" s="29"/>
      <c r="H19" s="29"/>
      <c r="I19" s="29"/>
      <c r="J19" s="29"/>
    </row>
    <row r="20" spans="1:12" ht="15" customHeight="1" x14ac:dyDescent="0.3">
      <c r="A20" s="44" t="s">
        <v>23</v>
      </c>
      <c r="B20" s="47" t="s">
        <v>44</v>
      </c>
      <c r="C20" s="48"/>
      <c r="D20" s="49"/>
      <c r="E20" s="18" t="s">
        <v>19</v>
      </c>
      <c r="F20" s="19"/>
      <c r="G20" s="20"/>
      <c r="H20" s="24" t="s">
        <v>50</v>
      </c>
      <c r="I20" s="25"/>
      <c r="J20" s="26"/>
    </row>
    <row r="21" spans="1:12" ht="15" customHeight="1" x14ac:dyDescent="0.3">
      <c r="A21" s="45"/>
      <c r="B21" s="50"/>
      <c r="C21" s="51"/>
      <c r="D21" s="52"/>
      <c r="E21" s="18" t="s">
        <v>20</v>
      </c>
      <c r="F21" s="19"/>
      <c r="G21" s="20"/>
      <c r="H21" s="21">
        <v>457650</v>
      </c>
      <c r="I21" s="22"/>
      <c r="J21" s="23"/>
      <c r="L21" s="1" t="s">
        <v>27</v>
      </c>
    </row>
    <row r="22" spans="1:12" ht="15" customHeight="1" x14ac:dyDescent="0.3">
      <c r="A22" s="46"/>
      <c r="B22" s="53"/>
      <c r="C22" s="54"/>
      <c r="D22" s="55"/>
      <c r="E22" s="18" t="s">
        <v>46</v>
      </c>
      <c r="F22" s="19"/>
      <c r="G22" s="20"/>
      <c r="H22" s="24" t="s">
        <v>50</v>
      </c>
      <c r="I22" s="25"/>
      <c r="J22" s="26"/>
      <c r="L22" s="1" t="s">
        <v>27</v>
      </c>
    </row>
    <row r="23" spans="1:12" ht="21" customHeight="1" x14ac:dyDescent="0.3">
      <c r="A23" s="17" t="s">
        <v>23</v>
      </c>
      <c r="B23" s="56" t="s">
        <v>28</v>
      </c>
      <c r="C23" s="56"/>
      <c r="D23" s="56"/>
      <c r="E23" s="57">
        <f>E19*I11+H21</f>
        <v>10113650</v>
      </c>
      <c r="F23" s="57"/>
      <c r="G23" s="57"/>
      <c r="H23" s="57"/>
      <c r="I23" s="57"/>
      <c r="J23" s="57"/>
      <c r="K23" s="10">
        <f>E19*I11</f>
        <v>9656000</v>
      </c>
      <c r="L23" s="10">
        <f>K23+F22</f>
        <v>9656000</v>
      </c>
    </row>
    <row r="24" spans="1:12" x14ac:dyDescent="0.3">
      <c r="A24" s="43" t="s">
        <v>30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2" ht="29.4" customHeight="1" x14ac:dyDescent="0.3">
      <c r="A25" s="11" t="s">
        <v>23</v>
      </c>
      <c r="B25" s="30" t="s">
        <v>31</v>
      </c>
      <c r="C25" s="32"/>
      <c r="D25" s="67" t="s">
        <v>34</v>
      </c>
      <c r="E25" s="67"/>
      <c r="F25" s="27" t="s">
        <v>37</v>
      </c>
      <c r="G25" s="27"/>
      <c r="H25" s="27"/>
      <c r="I25" s="68" t="s">
        <v>35</v>
      </c>
      <c r="J25" s="69"/>
    </row>
    <row r="26" spans="1:12" ht="28.95" customHeight="1" x14ac:dyDescent="0.3">
      <c r="A26" s="11" t="s">
        <v>23</v>
      </c>
      <c r="B26" s="30" t="s">
        <v>32</v>
      </c>
      <c r="C26" s="32"/>
      <c r="D26" s="67" t="s">
        <v>35</v>
      </c>
      <c r="E26" s="67"/>
      <c r="F26" s="64" t="s">
        <v>38</v>
      </c>
      <c r="G26" s="64"/>
      <c r="H26" s="64"/>
      <c r="I26" s="68" t="s">
        <v>35</v>
      </c>
      <c r="J26" s="69"/>
    </row>
    <row r="27" spans="1:12" ht="28.95" customHeight="1" x14ac:dyDescent="0.3">
      <c r="A27" s="11" t="s">
        <v>23</v>
      </c>
      <c r="B27" s="30" t="s">
        <v>33</v>
      </c>
      <c r="C27" s="32"/>
      <c r="D27" s="67" t="s">
        <v>36</v>
      </c>
      <c r="E27" s="67"/>
      <c r="F27" s="27" t="s">
        <v>39</v>
      </c>
      <c r="G27" s="27"/>
      <c r="H27" s="27"/>
      <c r="I27" s="68" t="s">
        <v>40</v>
      </c>
      <c r="J27" s="69"/>
    </row>
    <row r="28" spans="1:12" ht="37.200000000000003" customHeight="1" x14ac:dyDescent="0.3">
      <c r="A28" s="3" t="s">
        <v>23</v>
      </c>
      <c r="B28" s="58" t="s">
        <v>41</v>
      </c>
      <c r="C28" s="59"/>
      <c r="D28" s="60" t="s">
        <v>43</v>
      </c>
      <c r="E28" s="61"/>
      <c r="F28" s="61"/>
      <c r="G28" s="61"/>
      <c r="H28" s="61"/>
      <c r="I28" s="61"/>
      <c r="J28" s="62"/>
      <c r="K28" s="1">
        <f>E23-14800000</f>
        <v>-4686350</v>
      </c>
    </row>
    <row r="29" spans="1:12" x14ac:dyDescent="0.3">
      <c r="A29" s="43" t="s">
        <v>22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2" x14ac:dyDescent="0.3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2" x14ac:dyDescent="0.3">
      <c r="A31" s="7"/>
      <c r="B31" s="12"/>
      <c r="C31" s="12"/>
      <c r="D31" s="12"/>
      <c r="E31" s="12"/>
      <c r="F31" s="12"/>
      <c r="G31" s="12"/>
      <c r="H31" s="12"/>
      <c r="I31" s="12"/>
      <c r="J31" s="8"/>
    </row>
    <row r="32" spans="1:12" x14ac:dyDescent="0.3">
      <c r="A32" s="7"/>
      <c r="B32" s="12"/>
      <c r="C32" s="12"/>
      <c r="D32" s="12"/>
      <c r="E32" s="12"/>
      <c r="F32" s="12"/>
      <c r="G32" s="12"/>
      <c r="H32" s="12"/>
      <c r="I32" s="12"/>
      <c r="J32" s="8"/>
    </row>
    <row r="33" spans="1:10" x14ac:dyDescent="0.3">
      <c r="A33" s="7"/>
      <c r="B33" s="12"/>
      <c r="C33" s="12"/>
      <c r="D33" s="12"/>
      <c r="E33" s="12"/>
      <c r="F33" s="12"/>
      <c r="G33" s="12"/>
      <c r="H33" s="12"/>
      <c r="I33" s="12"/>
      <c r="J33" s="8"/>
    </row>
    <row r="34" spans="1:10" x14ac:dyDescent="0.3">
      <c r="A34" s="7"/>
      <c r="B34" s="12"/>
      <c r="C34" s="12"/>
      <c r="D34" s="12"/>
      <c r="E34" s="12"/>
      <c r="F34" s="12"/>
      <c r="J34" s="9"/>
    </row>
    <row r="35" spans="1:10" x14ac:dyDescent="0.3">
      <c r="A35" s="7"/>
      <c r="B35" s="12"/>
      <c r="C35" s="12"/>
      <c r="D35" s="12"/>
      <c r="E35" s="12"/>
      <c r="F35" s="12"/>
      <c r="J35" s="9"/>
    </row>
    <row r="36" spans="1:10" x14ac:dyDescent="0.3">
      <c r="A36" s="7"/>
      <c r="B36" s="12"/>
      <c r="C36" s="12"/>
      <c r="D36" s="12"/>
      <c r="E36" s="12"/>
      <c r="F36" s="12"/>
      <c r="J36" s="9"/>
    </row>
    <row r="37" spans="1:10" x14ac:dyDescent="0.3">
      <c r="A37" s="7"/>
      <c r="B37" s="12"/>
      <c r="C37" s="12"/>
      <c r="D37" s="12"/>
      <c r="E37" s="12"/>
      <c r="F37" s="12"/>
      <c r="J37" s="9"/>
    </row>
    <row r="38" spans="1:10" x14ac:dyDescent="0.3">
      <c r="A38" s="7"/>
      <c r="B38" s="12"/>
      <c r="C38" s="12"/>
      <c r="D38" s="12"/>
      <c r="E38" s="12"/>
      <c r="F38" s="12"/>
      <c r="J38" s="9"/>
    </row>
    <row r="39" spans="1:10" x14ac:dyDescent="0.3">
      <c r="A39" s="7"/>
      <c r="B39" s="12"/>
      <c r="C39" s="12"/>
      <c r="D39" s="12"/>
      <c r="E39" s="12"/>
      <c r="F39" s="12"/>
      <c r="J39" s="9"/>
    </row>
    <row r="40" spans="1:10" x14ac:dyDescent="0.3">
      <c r="A40" s="7"/>
      <c r="B40" s="12"/>
      <c r="C40" s="12"/>
      <c r="D40" s="12"/>
      <c r="E40" s="12"/>
      <c r="F40" s="12"/>
      <c r="J40" s="9"/>
    </row>
    <row r="41" spans="1:10" x14ac:dyDescent="0.3">
      <c r="A41" s="7"/>
      <c r="B41" s="12"/>
      <c r="C41" s="12"/>
      <c r="D41" s="12"/>
      <c r="E41" s="12"/>
      <c r="F41" s="12"/>
      <c r="J41" s="9"/>
    </row>
    <row r="42" spans="1:10" x14ac:dyDescent="0.3">
      <c r="A42" s="7"/>
      <c r="B42" s="12"/>
      <c r="C42" s="12"/>
      <c r="D42" s="12"/>
      <c r="E42" s="12"/>
      <c r="F42" s="12"/>
      <c r="J42" s="9"/>
    </row>
    <row r="43" spans="1:10" x14ac:dyDescent="0.3">
      <c r="A43" s="7"/>
      <c r="B43" s="12"/>
      <c r="C43" s="12"/>
      <c r="D43" s="12"/>
      <c r="E43" s="12"/>
      <c r="F43" s="12"/>
      <c r="J43" s="9"/>
    </row>
    <row r="44" spans="1:10" x14ac:dyDescent="0.3">
      <c r="A44" s="13"/>
      <c r="B44" s="14"/>
      <c r="C44" s="14"/>
      <c r="D44" s="14"/>
      <c r="E44" s="14"/>
      <c r="F44" s="14"/>
      <c r="G44" s="15"/>
      <c r="H44" s="15"/>
      <c r="I44" s="15"/>
      <c r="J44" s="16"/>
    </row>
    <row r="45" spans="1:10" x14ac:dyDescent="0.3">
      <c r="A45" s="43" t="s">
        <v>42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3">
      <c r="A47" s="7"/>
      <c r="B47" s="12"/>
      <c r="C47" s="12"/>
      <c r="D47" s="12"/>
      <c r="E47" s="12"/>
      <c r="F47" s="12"/>
      <c r="G47" s="12"/>
      <c r="H47" s="12"/>
      <c r="I47" s="12"/>
      <c r="J47" s="8"/>
    </row>
    <row r="48" spans="1:10" x14ac:dyDescent="0.3">
      <c r="A48" s="7"/>
      <c r="B48" s="12"/>
      <c r="C48" s="12"/>
      <c r="D48" s="12"/>
      <c r="E48" s="12"/>
      <c r="F48" s="12"/>
      <c r="G48" s="12"/>
      <c r="H48" s="12"/>
      <c r="I48" s="12"/>
      <c r="J48" s="8"/>
    </row>
    <row r="49" spans="1:10" x14ac:dyDescent="0.3">
      <c r="A49" s="7"/>
      <c r="B49" s="12"/>
      <c r="C49" s="12"/>
      <c r="D49" s="12"/>
      <c r="E49" s="12"/>
      <c r="F49" s="12"/>
      <c r="G49" s="12"/>
      <c r="H49" s="12"/>
      <c r="I49" s="12"/>
      <c r="J49" s="8"/>
    </row>
    <row r="50" spans="1:10" x14ac:dyDescent="0.3">
      <c r="A50" s="7"/>
      <c r="B50" s="12"/>
      <c r="C50" s="12"/>
      <c r="D50" s="12"/>
      <c r="E50" s="12"/>
      <c r="F50" s="12"/>
      <c r="J50" s="9"/>
    </row>
    <row r="51" spans="1:10" x14ac:dyDescent="0.3">
      <c r="A51" s="7"/>
      <c r="B51" s="12"/>
      <c r="C51" s="12"/>
      <c r="D51" s="12"/>
      <c r="E51" s="12"/>
      <c r="F51" s="12"/>
      <c r="J51" s="9"/>
    </row>
    <row r="52" spans="1:10" x14ac:dyDescent="0.3">
      <c r="A52" s="7"/>
      <c r="B52" s="12"/>
      <c r="C52" s="12"/>
      <c r="D52" s="12"/>
      <c r="E52" s="12"/>
      <c r="F52" s="12"/>
      <c r="J52" s="9"/>
    </row>
    <row r="53" spans="1:10" x14ac:dyDescent="0.3">
      <c r="A53" s="7"/>
      <c r="B53" s="12"/>
      <c r="C53" s="12"/>
      <c r="D53" s="12"/>
      <c r="E53" s="12"/>
      <c r="F53" s="12"/>
      <c r="J53" s="9"/>
    </row>
    <row r="54" spans="1:10" x14ac:dyDescent="0.3">
      <c r="A54" s="7"/>
      <c r="B54" s="12"/>
      <c r="C54" s="12"/>
      <c r="D54" s="12"/>
      <c r="E54" s="12"/>
      <c r="F54" s="12"/>
      <c r="J54" s="9"/>
    </row>
    <row r="55" spans="1:10" x14ac:dyDescent="0.3">
      <c r="A55" s="7"/>
      <c r="B55" s="12"/>
      <c r="C55" s="12"/>
      <c r="D55" s="12"/>
      <c r="E55" s="12"/>
      <c r="F55" s="12"/>
      <c r="J55" s="9"/>
    </row>
    <row r="56" spans="1:10" x14ac:dyDescent="0.3">
      <c r="A56" s="7"/>
      <c r="B56" s="12"/>
      <c r="C56" s="12"/>
      <c r="D56" s="12"/>
      <c r="E56" s="12"/>
      <c r="F56" s="12"/>
      <c r="J56" s="9"/>
    </row>
    <row r="57" spans="1:10" x14ac:dyDescent="0.3">
      <c r="A57" s="7"/>
      <c r="B57" s="12"/>
      <c r="C57" s="12"/>
      <c r="D57" s="12"/>
      <c r="E57" s="12"/>
      <c r="F57" s="12"/>
      <c r="J57" s="9"/>
    </row>
    <row r="58" spans="1:10" x14ac:dyDescent="0.3">
      <c r="A58" s="7"/>
      <c r="B58" s="12"/>
      <c r="C58" s="12"/>
      <c r="D58" s="12"/>
      <c r="E58" s="12"/>
      <c r="F58" s="12"/>
      <c r="J58" s="9"/>
    </row>
    <row r="59" spans="1:10" x14ac:dyDescent="0.3">
      <c r="A59" s="7"/>
      <c r="B59" s="12"/>
      <c r="C59" s="12"/>
      <c r="D59" s="12"/>
      <c r="E59" s="12"/>
      <c r="F59" s="12"/>
      <c r="J59" s="9"/>
    </row>
    <row r="60" spans="1:10" x14ac:dyDescent="0.3">
      <c r="A60" s="7"/>
      <c r="B60" s="12"/>
      <c r="C60" s="12"/>
      <c r="D60" s="12"/>
      <c r="E60" s="12"/>
      <c r="F60" s="12"/>
      <c r="J60" s="9"/>
    </row>
    <row r="61" spans="1:10" x14ac:dyDescent="0.3">
      <c r="A61" s="7"/>
      <c r="B61" s="12"/>
      <c r="C61" s="12"/>
      <c r="D61" s="12"/>
      <c r="E61" s="12"/>
      <c r="F61" s="12"/>
      <c r="J61" s="9"/>
    </row>
    <row r="62" spans="1:10" x14ac:dyDescent="0.3">
      <c r="A62" s="7"/>
      <c r="B62" s="12"/>
      <c r="C62" s="12"/>
      <c r="D62" s="12"/>
      <c r="E62" s="12"/>
      <c r="F62" s="12"/>
      <c r="J62" s="9"/>
    </row>
    <row r="63" spans="1:10" x14ac:dyDescent="0.3">
      <c r="A63" s="7"/>
      <c r="B63" s="12"/>
      <c r="C63" s="12"/>
      <c r="D63" s="12"/>
      <c r="E63" s="12"/>
      <c r="F63" s="12"/>
      <c r="J63" s="9"/>
    </row>
    <row r="64" spans="1:10" x14ac:dyDescent="0.3">
      <c r="A64" s="7"/>
      <c r="B64" s="12"/>
      <c r="C64" s="12"/>
      <c r="D64" s="12"/>
      <c r="E64" s="12"/>
      <c r="F64" s="12"/>
      <c r="J64" s="9"/>
    </row>
    <row r="65" spans="1:10" x14ac:dyDescent="0.3">
      <c r="A65" s="7"/>
      <c r="B65" s="12"/>
      <c r="C65" s="12"/>
      <c r="D65" s="12"/>
      <c r="E65" s="12"/>
      <c r="F65" s="12"/>
      <c r="J65" s="9"/>
    </row>
    <row r="66" spans="1:10" x14ac:dyDescent="0.3">
      <c r="A66" s="7"/>
      <c r="B66" s="12"/>
      <c r="C66" s="12"/>
      <c r="D66" s="12"/>
      <c r="E66" s="12"/>
      <c r="F66" s="12"/>
      <c r="J66" s="9"/>
    </row>
    <row r="67" spans="1:10" x14ac:dyDescent="0.3">
      <c r="A67" s="7"/>
      <c r="B67" s="12"/>
      <c r="C67" s="12"/>
      <c r="D67" s="12"/>
      <c r="E67" s="12"/>
      <c r="F67" s="12"/>
      <c r="J67" s="9"/>
    </row>
    <row r="68" spans="1:10" x14ac:dyDescent="0.3">
      <c r="A68" s="7"/>
      <c r="B68" s="12"/>
      <c r="C68" s="12"/>
      <c r="D68" s="12"/>
      <c r="E68" s="12"/>
      <c r="F68" s="12"/>
      <c r="J68" s="9"/>
    </row>
    <row r="69" spans="1:10" x14ac:dyDescent="0.3">
      <c r="A69" s="7"/>
      <c r="B69" s="12"/>
      <c r="C69" s="12"/>
      <c r="D69" s="12"/>
      <c r="E69" s="12"/>
      <c r="F69" s="12"/>
      <c r="J69" s="9"/>
    </row>
    <row r="70" spans="1:10" x14ac:dyDescent="0.3">
      <c r="A70" s="7"/>
      <c r="B70" s="12"/>
      <c r="C70" s="12"/>
      <c r="D70" s="12"/>
      <c r="E70" s="12"/>
      <c r="F70" s="12"/>
      <c r="J70" s="9"/>
    </row>
    <row r="71" spans="1:10" x14ac:dyDescent="0.3">
      <c r="A71" s="7"/>
      <c r="B71" s="12"/>
      <c r="C71" s="12"/>
      <c r="D71" s="12"/>
      <c r="E71" s="12"/>
      <c r="F71" s="12"/>
      <c r="J71" s="9"/>
    </row>
    <row r="72" spans="1:10" x14ac:dyDescent="0.3">
      <c r="A72" s="7"/>
      <c r="B72" s="12"/>
      <c r="C72" s="12"/>
      <c r="D72" s="12"/>
      <c r="E72" s="12"/>
      <c r="F72" s="12"/>
      <c r="J72" s="9"/>
    </row>
    <row r="73" spans="1:10" x14ac:dyDescent="0.3">
      <c r="A73" s="7"/>
      <c r="B73" s="12"/>
      <c r="C73" s="12"/>
      <c r="D73" s="12"/>
      <c r="E73" s="12"/>
      <c r="F73" s="12"/>
      <c r="J73" s="9"/>
    </row>
    <row r="74" spans="1:10" ht="15" customHeight="1" x14ac:dyDescent="0.3">
      <c r="A74" s="41" t="s">
        <v>45</v>
      </c>
      <c r="B74" s="41"/>
      <c r="C74" s="41"/>
      <c r="D74" s="41"/>
      <c r="E74" s="42"/>
      <c r="F74" s="42"/>
      <c r="G74" s="42"/>
      <c r="H74" s="42"/>
      <c r="I74" s="42"/>
      <c r="J74" s="42"/>
    </row>
    <row r="75" spans="1:10" ht="15" customHeight="1" x14ac:dyDescent="0.3">
      <c r="A75" s="41"/>
      <c r="B75" s="41"/>
      <c r="C75" s="41"/>
      <c r="D75" s="41"/>
      <c r="E75" s="42"/>
      <c r="F75" s="42"/>
      <c r="G75" s="42"/>
      <c r="H75" s="42"/>
      <c r="I75" s="42"/>
      <c r="J75" s="42"/>
    </row>
    <row r="76" spans="1:10" ht="15" customHeight="1" x14ac:dyDescent="0.3">
      <c r="A76" s="41"/>
      <c r="B76" s="41"/>
      <c r="C76" s="41"/>
      <c r="D76" s="41"/>
      <c r="E76" s="42"/>
      <c r="F76" s="42"/>
      <c r="G76" s="42"/>
      <c r="H76" s="42"/>
      <c r="I76" s="42"/>
      <c r="J76" s="42"/>
    </row>
  </sheetData>
  <mergeCells count="70">
    <mergeCell ref="D27:E27"/>
    <mergeCell ref="F27:H27"/>
    <mergeCell ref="I27:J27"/>
    <mergeCell ref="D25:E25"/>
    <mergeCell ref="F25:H25"/>
    <mergeCell ref="I25:J25"/>
    <mergeCell ref="D26:E26"/>
    <mergeCell ref="F26:H26"/>
    <mergeCell ref="I26:J26"/>
    <mergeCell ref="B2:D2"/>
    <mergeCell ref="E2:J2"/>
    <mergeCell ref="A1:J1"/>
    <mergeCell ref="B4:D4"/>
    <mergeCell ref="E4:J4"/>
    <mergeCell ref="B5:D5"/>
    <mergeCell ref="E5:J5"/>
    <mergeCell ref="B6:D6"/>
    <mergeCell ref="E6:J6"/>
    <mergeCell ref="B7:D7"/>
    <mergeCell ref="E7:J7"/>
    <mergeCell ref="B12:D12"/>
    <mergeCell ref="E12:J12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A74:D76"/>
    <mergeCell ref="E74:J76"/>
    <mergeCell ref="A29:J29"/>
    <mergeCell ref="A20:A22"/>
    <mergeCell ref="B20:D22"/>
    <mergeCell ref="B23:D23"/>
    <mergeCell ref="E23:J23"/>
    <mergeCell ref="A24:J24"/>
    <mergeCell ref="E22:G22"/>
    <mergeCell ref="H22:J22"/>
    <mergeCell ref="A45:J45"/>
    <mergeCell ref="B25:C25"/>
    <mergeCell ref="B26:C26"/>
    <mergeCell ref="B27:C27"/>
    <mergeCell ref="B28:C28"/>
    <mergeCell ref="D28:J28"/>
    <mergeCell ref="B14:D14"/>
    <mergeCell ref="E14:J14"/>
    <mergeCell ref="B3:D3"/>
    <mergeCell ref="E3:J3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B17:D17"/>
    <mergeCell ref="E17:J17"/>
    <mergeCell ref="E21:G21"/>
    <mergeCell ref="H21:J21"/>
    <mergeCell ref="E20:G20"/>
    <mergeCell ref="H20:J20"/>
    <mergeCell ref="B19:D19"/>
    <mergeCell ref="E19:J19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Kunal Kadam</cp:lastModifiedBy>
  <cp:lastPrinted>2025-07-26T08:15:25Z</cp:lastPrinted>
  <dcterms:created xsi:type="dcterms:W3CDTF">2024-10-09T13:14:43Z</dcterms:created>
  <dcterms:modified xsi:type="dcterms:W3CDTF">2025-07-26T08:17:35Z</dcterms:modified>
</cp:coreProperties>
</file>