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06-08-2025\"/>
    </mc:Choice>
  </mc:AlternateContent>
  <bookViews>
    <workbookView xWindow="0" yWindow="0" windowWidth="11480" windowHeight="636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Report!$A$1:$H$381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4" i="1" l="1"/>
  <c r="C72" i="1"/>
  <c r="C73" i="1" s="1"/>
  <c r="D230" i="1" l="1"/>
  <c r="D229" i="1"/>
  <c r="D228" i="1"/>
  <c r="D227" i="1"/>
  <c r="D223" i="1"/>
  <c r="D222" i="1"/>
  <c r="D221" i="1"/>
  <c r="D220" i="1"/>
  <c r="D218" i="1"/>
  <c r="D217" i="1"/>
  <c r="D216" i="1"/>
  <c r="D215" i="1"/>
  <c r="D214" i="1"/>
  <c r="D211" i="1"/>
  <c r="D210" i="1"/>
  <c r="D209" i="1"/>
  <c r="D208" i="1"/>
  <c r="D206" i="1"/>
  <c r="D205" i="1"/>
  <c r="D204" i="1"/>
  <c r="D203" i="1"/>
  <c r="D202" i="1"/>
  <c r="D199" i="1"/>
  <c r="D198" i="1"/>
  <c r="D197" i="1"/>
  <c r="D196" i="1"/>
  <c r="D194" i="1"/>
  <c r="D193" i="1"/>
  <c r="D192" i="1"/>
  <c r="D191" i="1"/>
  <c r="D190" i="1"/>
  <c r="D187" i="1"/>
  <c r="D186" i="1"/>
  <c r="D185" i="1"/>
  <c r="D184" i="1"/>
  <c r="D179" i="1"/>
  <c r="D178" i="1"/>
  <c r="D173" i="1"/>
  <c r="D172" i="1"/>
  <c r="D167" i="1"/>
  <c r="D161" i="1"/>
  <c r="D160" i="1"/>
  <c r="D159" i="1"/>
  <c r="D155" i="1"/>
  <c r="D154" i="1"/>
  <c r="D153" i="1"/>
  <c r="D151" i="1"/>
  <c r="D150" i="1"/>
  <c r="D149" i="1"/>
  <c r="D148" i="1"/>
  <c r="D145" i="1"/>
  <c r="D144" i="1"/>
  <c r="D143" i="1"/>
  <c r="D141" i="1"/>
  <c r="D140" i="1"/>
  <c r="D139" i="1"/>
  <c r="D138" i="1"/>
  <c r="D135" i="1"/>
  <c r="D134" i="1"/>
  <c r="D133" i="1"/>
  <c r="D131" i="1"/>
  <c r="D130" i="1"/>
  <c r="D129" i="1"/>
  <c r="D128" i="1"/>
  <c r="D125" i="1"/>
  <c r="D124" i="1"/>
  <c r="D123" i="1"/>
  <c r="D119" i="1"/>
  <c r="D118" i="1"/>
  <c r="D114" i="1"/>
  <c r="D113" i="1"/>
  <c r="D109" i="1"/>
  <c r="J104" i="1"/>
  <c r="E96" i="1" l="1"/>
  <c r="C96" i="1"/>
  <c r="E95" i="1"/>
  <c r="C95" i="1"/>
  <c r="F230" i="1"/>
  <c r="F229" i="1"/>
  <c r="F228" i="1"/>
  <c r="F227" i="1"/>
  <c r="G226" i="1"/>
  <c r="F223" i="1"/>
  <c r="F222" i="1"/>
  <c r="F221" i="1"/>
  <c r="G220" i="1"/>
  <c r="F220" i="1"/>
  <c r="F215" i="1"/>
  <c r="F218" i="1"/>
  <c r="F217" i="1"/>
  <c r="F216" i="1"/>
  <c r="G214" i="1"/>
  <c r="F214" i="1"/>
  <c r="F211" i="1"/>
  <c r="F210" i="1"/>
  <c r="F209" i="1"/>
  <c r="G208" i="1"/>
  <c r="F208" i="1"/>
  <c r="F206" i="1"/>
  <c r="F205" i="1"/>
  <c r="F204" i="1"/>
  <c r="F203" i="1"/>
  <c r="G202" i="1"/>
  <c r="F202" i="1"/>
  <c r="F199" i="1"/>
  <c r="F198" i="1"/>
  <c r="F197" i="1"/>
  <c r="G196" i="1"/>
  <c r="F196" i="1"/>
  <c r="F194" i="1"/>
  <c r="F193" i="1"/>
  <c r="F192" i="1"/>
  <c r="F191" i="1"/>
  <c r="G190" i="1"/>
  <c r="F190" i="1"/>
  <c r="G184" i="1"/>
  <c r="F187" i="1"/>
  <c r="F186" i="1"/>
  <c r="F185" i="1"/>
  <c r="F184" i="1"/>
  <c r="F178" i="1"/>
  <c r="F173" i="1"/>
  <c r="F179" i="1"/>
  <c r="G178" i="1"/>
  <c r="F172" i="1"/>
  <c r="F167" i="1"/>
  <c r="F109" i="1"/>
  <c r="G166" i="1"/>
  <c r="G158" i="1"/>
  <c r="G153" i="1"/>
  <c r="G148" i="1"/>
  <c r="G143" i="1"/>
  <c r="G138" i="1"/>
  <c r="G133" i="1"/>
  <c r="G128" i="1"/>
  <c r="G123" i="1"/>
  <c r="G118" i="1"/>
  <c r="G113" i="1"/>
  <c r="G108" i="1"/>
  <c r="F161" i="1"/>
  <c r="F160" i="1"/>
  <c r="F159" i="1"/>
  <c r="F155" i="1"/>
  <c r="F154" i="1"/>
  <c r="F153" i="1"/>
  <c r="F151" i="1"/>
  <c r="F150" i="1"/>
  <c r="F149" i="1"/>
  <c r="F148" i="1"/>
  <c r="F145" i="1"/>
  <c r="F144" i="1"/>
  <c r="F143" i="1"/>
  <c r="F140" i="1"/>
  <c r="F139" i="1"/>
  <c r="F141" i="1"/>
  <c r="F138" i="1"/>
  <c r="F131" i="1"/>
  <c r="F125" i="1"/>
  <c r="F124" i="1"/>
  <c r="F114" i="1"/>
  <c r="F135" i="1"/>
  <c r="F134" i="1"/>
  <c r="F133" i="1"/>
  <c r="F130" i="1"/>
  <c r="F129" i="1"/>
  <c r="F128" i="1"/>
  <c r="F123" i="1"/>
  <c r="F119" i="1"/>
  <c r="F118" i="1"/>
  <c r="F113" i="1"/>
  <c r="C97" i="1" l="1"/>
  <c r="E97" i="1"/>
  <c r="G95" i="1"/>
  <c r="G96" i="1"/>
  <c r="G97" i="1" l="1"/>
  <c r="C65" i="1"/>
  <c r="E28" i="1" l="1"/>
  <c r="F92" i="1" l="1"/>
  <c r="B233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55" i="1"/>
  <c r="J76" i="1"/>
  <c r="J75" i="1"/>
  <c r="J74" i="1"/>
  <c r="J73" i="1"/>
  <c r="D54" i="1"/>
  <c r="G48" i="1"/>
  <c r="C48" i="1"/>
  <c r="E41" i="1"/>
  <c r="E42" i="1" s="1"/>
  <c r="E25" i="1"/>
  <c r="E23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l="1"/>
  <c r="D71" i="1"/>
  <c r="J67" i="1"/>
  <c r="D69" i="1"/>
  <c r="J77" i="1" l="1"/>
  <c r="J78" i="1" s="1"/>
  <c r="G69" i="1"/>
  <c r="D63" i="1" s="1"/>
  <c r="F64" i="1" s="1"/>
  <c r="D70" i="1" l="1"/>
  <c r="I66" i="1" s="1"/>
  <c r="I67" i="1" s="1"/>
  <c r="E69" i="1"/>
  <c r="D64" i="1"/>
  <c r="J66" i="1"/>
  <c r="I65" i="1" l="1"/>
  <c r="C67" i="1" s="1"/>
</calcChain>
</file>

<file path=xl/sharedStrings.xml><?xml version="1.0" encoding="utf-8"?>
<sst xmlns="http://schemas.openxmlformats.org/spreadsheetml/2006/main" count="298" uniqueCount="231">
  <si>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</si>
  <si>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</si>
  <si>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</si>
  <si>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</si>
  <si>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</si>
  <si>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</si>
  <si>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</si>
  <si>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</si>
  <si>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</si>
  <si>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</si>
  <si>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</si>
  <si>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</si>
  <si>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</si>
  <si>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</si>
  <si>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</si>
  <si>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</si>
  <si>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</si>
  <si>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</si>
  <si>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</si>
  <si>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</si>
  <si>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</si>
  <si>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</si>
  <si>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</si>
  <si>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</si>
  <si>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</si>
  <si>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</si>
  <si>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</si>
  <si>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</si>
  <si>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</si>
  <si>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</si>
  <si>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</si>
  <si>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</si>
  <si>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</si>
  <si>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</si>
  <si>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</si>
  <si>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</si>
  <si>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</si>
  <si>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</si>
  <si>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</si>
  <si>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</si>
  <si>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</si>
  <si>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</si>
  <si>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</si>
  <si>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</si>
  <si>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</si>
  <si>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</si>
  <si>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</si>
  <si>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</si>
  <si>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</si>
  <si>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</si>
  <si>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</si>
  <si>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</si>
  <si>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</si>
  <si>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</si>
  <si>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</si>
  <si>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</si>
  <si>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</si>
  <si>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</si>
  <si>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</si>
  <si>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</si>
  <si>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</si>
  <si>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</si>
  <si>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</si>
  <si>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</si>
  <si>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</si>
  <si>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</si>
  <si>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</si>
  <si>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</si>
  <si>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</si>
  <si>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</si>
  <si>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</si>
  <si>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</si>
  <si>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</si>
  <si>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</si>
  <si>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</si>
  <si>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</si>
  <si>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</si>
  <si>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</si>
  <si>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</si>
  <si>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</si>
  <si>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</si>
  <si>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</si>
  <si>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</si>
  <si>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</si>
  <si>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</si>
  <si>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</si>
  <si>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</si>
  <si>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</si>
  <si>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</si>
  <si>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</si>
  <si>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</si>
  <si>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</si>
  <si>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</si>
  <si>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</si>
  <si>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</si>
  <si>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</si>
  <si>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</si>
  <si>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</si>
  <si>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</si>
  <si>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</si>
  <si>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</si>
  <si>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</si>
  <si>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</si>
  <si>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</si>
  <si>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</si>
  <si>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</si>
  <si>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</si>
  <si>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</si>
  <si>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</si>
  <si>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</si>
  <si>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</si>
  <si>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</si>
  <si>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</si>
  <si>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</si>
  <si>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</si>
  <si>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</si>
  <si>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</si>
  <si>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</si>
  <si>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</si>
  <si>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</si>
  <si>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</si>
  <si>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</si>
  <si>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</si>
  <si>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</si>
  <si>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</si>
  <si>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</si>
  <si>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</si>
  <si>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</si>
  <si>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</si>
  <si>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</si>
  <si>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</si>
  <si>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</si>
  <si>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</si>
  <si>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</si>
  <si>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</si>
  <si>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</si>
  <si>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</si>
  <si>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</si>
  <si>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</si>
  <si>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</si>
  <si>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</si>
  <si>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</si>
  <si>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</si>
  <si>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</si>
  <si>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</si>
  <si>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</si>
  <si>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</si>
  <si>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</si>
  <si>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</si>
  <si>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</si>
  <si>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</si>
  <si>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</si>
  <si>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</si>
  <si>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</si>
  <si>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</si>
  <si>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</si>
  <si>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</si>
  <si>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</si>
  <si>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</si>
  <si>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</si>
  <si>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</si>
  <si>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</si>
  <si>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</si>
  <si>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</si>
  <si>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Goregaon</t>
  </si>
  <si>
    <t xml:space="preserve">Proposed Redevelopment Of Propoerty Known As Azad Nagar, Bearing C.T.S. No.437(pt),335(pt) ,338(pt),339(pt), 340(pt),341(pt), 342(pt), 346(pt), 347(pt), 348(pt), 350(pt),351(pt), 352(pt), 353(pt), 354(pt), 355(pt), 356 (Pt), Wadala (W), Mumbai - 31.
</t>
  </si>
  <si>
    <t>437(pt),335(pt) ,338(pt),339(pt), 340(pt),341(pt), 342(pt), 346(pt), 347(pt), 348(pt), 350(pt),351(pt), 352(pt), 353(pt), 354(pt), 355(pt), 356 (Pt)</t>
  </si>
  <si>
    <t>CTS No</t>
  </si>
  <si>
    <t>Wadala</t>
  </si>
  <si>
    <t>500 M from Wadala Railway Station</t>
  </si>
  <si>
    <t>Mumbai</t>
  </si>
  <si>
    <t>Rafi Ahmed Kidwai</t>
  </si>
  <si>
    <t>Azad Nagar</t>
  </si>
  <si>
    <t>Wadala West</t>
  </si>
  <si>
    <t>Vijay Niwas</t>
  </si>
  <si>
    <t>Pardhandas House</t>
  </si>
  <si>
    <t>Amardeep Building</t>
  </si>
  <si>
    <t>Railway Track</t>
  </si>
  <si>
    <t>Rafi Ahmed Kidwai Road</t>
  </si>
  <si>
    <t>https://goo.gl/maps/yeQFyZFCTEFPzjfw9</t>
  </si>
  <si>
    <t>Municipal Corporation Of Greater Mumbai</t>
  </si>
  <si>
    <t>3rd to 6th Floor</t>
  </si>
  <si>
    <t>Void</t>
  </si>
  <si>
    <t>7th Floor (Part Refuge Area)</t>
  </si>
  <si>
    <t>8th to 13th &amp; 15th to 20th Floor</t>
  </si>
  <si>
    <t>14th Floor (Part Refuge Area)</t>
  </si>
  <si>
    <t>22nd to 27th, 29th &amp; 30th Floor</t>
  </si>
  <si>
    <t>21st &amp; 28th Floor (Part Refuge Area)</t>
  </si>
  <si>
    <t>31st to 34th, 36th to 41st, 43rd &amp; 44th Floor</t>
  </si>
  <si>
    <t>35th Floor (Part Refuge Area)</t>
  </si>
  <si>
    <t>42nd Floor (Part Refuge Area)</t>
  </si>
  <si>
    <t>Residential Area Details : Flats</t>
  </si>
  <si>
    <t>Refuge Area</t>
  </si>
  <si>
    <t>Approved Plans, CC</t>
  </si>
  <si>
    <t xml:space="preserve">Godrej Projects Development Ltd
</t>
  </si>
  <si>
    <t>Latitude, Longitude</t>
  </si>
  <si>
    <t>19.013633,72.856078</t>
  </si>
  <si>
    <t>P-9221/2021/(354 And
Other)/F/North/DADAR-NAIGAON</t>
  </si>
  <si>
    <t xml:space="preserve">Commencement-CC No
Valid Up to: </t>
  </si>
  <si>
    <t>Wing A</t>
  </si>
  <si>
    <t>Wing B</t>
  </si>
  <si>
    <t xml:space="preserve">Tower 2 </t>
  </si>
  <si>
    <t>1st Floor Part Residential</t>
  </si>
  <si>
    <t>Phase II</t>
  </si>
  <si>
    <t>Basement For Tanks &amp; Pump Room</t>
  </si>
  <si>
    <t>Ground Floor For Society Office, Meter Room, Substation &amp; Entrance Lobby</t>
  </si>
  <si>
    <t xml:space="preserve"> 7th Floor (Part Refuge Area)</t>
  </si>
  <si>
    <t>Name / No of the Building</t>
  </si>
  <si>
    <t>Layout Plan</t>
  </si>
  <si>
    <t>Walkway, Terraced Pool, Gym, Kids Playing Area, Chess Court, Jogging Track, Green Surrounding, Badminton Court</t>
  </si>
  <si>
    <t>We considered Gross carpet area = Net carpet + Balcony Area + Utility Area.</t>
  </si>
  <si>
    <t>25000 to 25700 &amp; OC</t>
  </si>
  <si>
    <t>Sanket</t>
  </si>
  <si>
    <t>Cost sheet</t>
  </si>
  <si>
    <t>LUC Charges</t>
  </si>
  <si>
    <t>Corpus Fund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</si>
  <si>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
</t>
  </si>
  <si>
    <t>Godrej Horizon Phase II</t>
  </si>
  <si>
    <t>Phase II = Tower 2 (Wing A &amp; B)</t>
  </si>
  <si>
    <t>Phase II = P51900049757</t>
  </si>
  <si>
    <t>2 Buildings</t>
  </si>
  <si>
    <t>Flats - 352</t>
  </si>
  <si>
    <t>As per RERA - Phase II = 30/06/2029</t>
  </si>
  <si>
    <t>Tower 2 (Wing A &amp; B) = B + G + 1st to 44th Floor</t>
  </si>
  <si>
    <t>Construction work is in process at the time of visit. Internal Visit was not allowed.</t>
  </si>
  <si>
    <t xml:space="preserve">This further C. C. Is extended upto top of 40th floor for sale tower-1 wing ‘A &amp; B’ and  Further C.C. Is issued upto top of 44th floor for sale tower-2 wing ‘A &amp; B’ as per last Approved plan dated. 18.07.2023 subject to taking all precautions During construction in regards of air polution guidlines issued U/no. Mgc/F/1102 dtd. 25.10.2023 and D.O.No. Cap-2023/cr-170/tc-2 dtd. 27.10.2023
</t>
  </si>
  <si>
    <t>We have updated revised approved CC from MSGM site (on 14/02/2025).</t>
  </si>
  <si>
    <t>We have updated Approved Floor Plan of Phase II (on 19/04/2023).</t>
  </si>
  <si>
    <t>P-9221/2021/(354 And Other)/F/
North/DADARNAIGAON/FCC/1/Amend</t>
  </si>
  <si>
    <t>Pooja</t>
  </si>
  <si>
    <t>Karan Misal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</si>
</sst>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9" xfId="0" applyFont="1" applyBorder="1"/>
    <xf numFmtId="0" fontId="25" fillId="0" borderId="3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24" fillId="0" borderId="3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24" fillId="2" borderId="9" xfId="0" applyFont="1" applyFill="1" applyBorder="1"/>
    <xf numFmtId="0" fontId="24" fillId="0" borderId="5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0" fontId="6" fillId="0" borderId="15" xfId="1" applyFont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14" fontId="8" fillId="0" borderId="4" xfId="1" applyNumberFormat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0" fontId="7" fillId="0" borderId="1" xfId="1" applyFont="1" applyBorder="1" applyAlignment="1" applyProtection="1">
      <alignment horizontal="left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locked="0"/>
    </xf>
    <xf numFmtId="1" fontId="6" fillId="0" borderId="10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458272</xdr:colOff>
      <xdr:row>361</xdr:row>
      <xdr:rowOff>60385</xdr:rowOff>
    </xdr:from>
    <xdr:to>
      <xdr:col>7</xdr:col>
      <xdr:colOff>438737</xdr:colOff>
      <xdr:row>380</xdr:row>
      <xdr:rowOff>26276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272" y="74452606"/>
          <a:ext cx="5818962" cy="3760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458272</xdr:colOff>
      <xdr:row>340</xdr:row>
      <xdr:rowOff>53916</xdr:rowOff>
    </xdr:from>
    <xdr:to>
      <xdr:col>7</xdr:col>
      <xdr:colOff>438737</xdr:colOff>
      <xdr:row>360</xdr:row>
      <xdr:rowOff>60144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272" y="67986935"/>
          <a:ext cx="6081857" cy="39600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398319</xdr:colOff>
      <xdr:row>54</xdr:row>
      <xdr:rowOff>173182</xdr:rowOff>
    </xdr:from>
    <xdr:to>
      <xdr:col>20</xdr:col>
      <xdr:colOff>154792</xdr:colOff>
      <xdr:row>63</xdr:row>
      <xdr:rowOff>318384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18614" y="14607887"/>
          <a:ext cx="8571428" cy="2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299</xdr:row>
      <xdr:rowOff>57150</xdr:rowOff>
    </xdr:from>
    <xdr:to>
      <xdr:col>7</xdr:col>
      <xdr:colOff>652250</xdr:colOff>
      <xdr:row>311</xdr:row>
      <xdr:rowOff>56965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63274575"/>
          <a:ext cx="6138650" cy="240011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598433</xdr:colOff>
      <xdr:row>311</xdr:row>
      <xdr:rowOff>157988</xdr:rowOff>
    </xdr:from>
    <xdr:to>
      <xdr:col>6</xdr:col>
      <xdr:colOff>309788</xdr:colOff>
      <xdr:row>338</xdr:row>
      <xdr:rowOff>121343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433" y="65775713"/>
          <a:ext cx="3864255" cy="53640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3</xdr:col>
      <xdr:colOff>435960</xdr:colOff>
      <xdr:row>301</xdr:row>
      <xdr:rowOff>87391</xdr:rowOff>
    </xdr:from>
    <xdr:ext cx="601960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845785" y="63704866"/>
          <a:ext cx="601960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Phase I</a:t>
          </a:r>
        </a:p>
      </xdr:txBody>
    </xdr:sp>
    <xdr:clientData/>
  </xdr:oneCellAnchor>
  <xdr:oneCellAnchor>
    <xdr:from>
      <xdr:col>2</xdr:col>
      <xdr:colOff>369685</xdr:colOff>
      <xdr:row>301</xdr:row>
      <xdr:rowOff>75268</xdr:rowOff>
    </xdr:from>
    <xdr:ext cx="639599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931785" y="63692743"/>
          <a:ext cx="639599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Phase II</a:t>
          </a:r>
        </a:p>
      </xdr:txBody>
    </xdr:sp>
    <xdr:clientData/>
  </xdr:oneCellAnchor>
  <xdr:oneCellAnchor>
    <xdr:from>
      <xdr:col>1</xdr:col>
      <xdr:colOff>339977</xdr:colOff>
      <xdr:row>301</xdr:row>
      <xdr:rowOff>146672</xdr:rowOff>
    </xdr:from>
    <xdr:ext cx="677237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1101977" y="63764147"/>
          <a:ext cx="677237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Phase III</a:t>
          </a:r>
        </a:p>
      </xdr:txBody>
    </xdr:sp>
    <xdr:clientData/>
  </xdr:oneCellAnchor>
  <xdr:oneCellAnchor>
    <xdr:from>
      <xdr:col>3</xdr:col>
      <xdr:colOff>851595</xdr:colOff>
      <xdr:row>303</xdr:row>
      <xdr:rowOff>126291</xdr:rowOff>
    </xdr:from>
    <xdr:ext cx="293478" cy="31149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3261420" y="64143816"/>
          <a:ext cx="29347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>
              <a:solidFill>
                <a:srgbClr val="FF00FF"/>
              </a:solidFill>
            </a:rPr>
            <a:t>A</a:t>
          </a:r>
        </a:p>
      </xdr:txBody>
    </xdr:sp>
    <xdr:clientData/>
  </xdr:oneCellAnchor>
  <xdr:oneCellAnchor>
    <xdr:from>
      <xdr:col>2</xdr:col>
      <xdr:colOff>438956</xdr:colOff>
      <xdr:row>303</xdr:row>
      <xdr:rowOff>96851</xdr:rowOff>
    </xdr:from>
    <xdr:ext cx="293478" cy="31149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001056" y="64114376"/>
          <a:ext cx="29347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>
              <a:solidFill>
                <a:srgbClr val="FF00FF"/>
              </a:solidFill>
            </a:rPr>
            <a:t>B</a:t>
          </a:r>
        </a:p>
      </xdr:txBody>
    </xdr:sp>
    <xdr:clientData/>
  </xdr:oneCellAnchor>
  <xdr:oneCellAnchor>
    <xdr:from>
      <xdr:col>3</xdr:col>
      <xdr:colOff>489645</xdr:colOff>
      <xdr:row>303</xdr:row>
      <xdr:rowOff>67409</xdr:rowOff>
    </xdr:from>
    <xdr:ext cx="285335" cy="31149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899470" y="64084934"/>
          <a:ext cx="28533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>
              <a:solidFill>
                <a:srgbClr val="FF00FF"/>
              </a:solidFill>
            </a:rPr>
            <a:t>B</a:t>
          </a:r>
        </a:p>
      </xdr:txBody>
    </xdr:sp>
    <xdr:clientData/>
  </xdr:oneCellAnchor>
  <xdr:oneCellAnchor>
    <xdr:from>
      <xdr:col>2</xdr:col>
      <xdr:colOff>821688</xdr:colOff>
      <xdr:row>303</xdr:row>
      <xdr:rowOff>81264</xdr:rowOff>
    </xdr:from>
    <xdr:ext cx="293478" cy="31149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383788" y="64098789"/>
          <a:ext cx="29347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>
              <a:solidFill>
                <a:srgbClr val="FF00FF"/>
              </a:solidFill>
            </a:rPr>
            <a:t>A</a:t>
          </a:r>
        </a:p>
      </xdr:txBody>
    </xdr:sp>
    <xdr:clientData/>
  </xdr:oneCellAnchor>
  <xdr:twoCellAnchor>
    <xdr:from>
      <xdr:col>4</xdr:col>
      <xdr:colOff>372767</xdr:colOff>
      <xdr:row>303</xdr:row>
      <xdr:rowOff>133617</xdr:rowOff>
    </xdr:from>
    <xdr:to>
      <xdr:col>5</xdr:col>
      <xdr:colOff>270594</xdr:colOff>
      <xdr:row>303</xdr:row>
      <xdr:rowOff>159893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3725567" y="64151142"/>
          <a:ext cx="678877" cy="26276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366198</xdr:colOff>
      <xdr:row>305</xdr:row>
      <xdr:rowOff>49636</xdr:rowOff>
    </xdr:from>
    <xdr:to>
      <xdr:col>5</xdr:col>
      <xdr:colOff>264026</xdr:colOff>
      <xdr:row>305</xdr:row>
      <xdr:rowOff>108757</xdr:rowOff>
    </xdr:to>
    <xdr:cxnSp macro="">
      <xdr:nvCxnSpPr>
        <xdr:cNvPr id="60" name="Straight Connector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 flipH="1" flipV="1">
          <a:off x="3718998" y="64467211"/>
          <a:ext cx="678878" cy="59121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366198</xdr:colOff>
      <xdr:row>303</xdr:row>
      <xdr:rowOff>140186</xdr:rowOff>
    </xdr:from>
    <xdr:to>
      <xdr:col>4</xdr:col>
      <xdr:colOff>372767</xdr:colOff>
      <xdr:row>305</xdr:row>
      <xdr:rowOff>56204</xdr:rowOff>
    </xdr:to>
    <xdr:cxnSp macro="">
      <xdr:nvCxnSpPr>
        <xdr:cNvPr id="61" name="Straight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18998" y="64157711"/>
          <a:ext cx="6569" cy="316068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264025</xdr:colOff>
      <xdr:row>303</xdr:row>
      <xdr:rowOff>146755</xdr:rowOff>
    </xdr:from>
    <xdr:to>
      <xdr:col>5</xdr:col>
      <xdr:colOff>704146</xdr:colOff>
      <xdr:row>304</xdr:row>
      <xdr:rowOff>64971</xdr:rowOff>
    </xdr:to>
    <xdr:cxnSp macro="">
      <xdr:nvCxnSpPr>
        <xdr:cNvPr id="62" name="Straight Connector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>
          <a:off x="4397875" y="64164280"/>
          <a:ext cx="440121" cy="118241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625318</xdr:colOff>
      <xdr:row>304</xdr:row>
      <xdr:rowOff>58402</xdr:rowOff>
    </xdr:from>
    <xdr:to>
      <xdr:col>5</xdr:col>
      <xdr:colOff>697577</xdr:colOff>
      <xdr:row>306</xdr:row>
      <xdr:rowOff>8022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 flipH="1">
          <a:off x="4759168" y="64275952"/>
          <a:ext cx="72259" cy="349670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252202</xdr:colOff>
      <xdr:row>305</xdr:row>
      <xdr:rowOff>96935</xdr:rowOff>
    </xdr:from>
    <xdr:to>
      <xdr:col>5</xdr:col>
      <xdr:colOff>631887</xdr:colOff>
      <xdr:row>305</xdr:row>
      <xdr:rowOff>194910</xdr:rowOff>
    </xdr:to>
    <xdr:cxnSp macro="">
      <xdr:nvCxnSpPr>
        <xdr:cNvPr id="64" name="Straight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 flipV="1">
          <a:off x="4386052" y="64514510"/>
          <a:ext cx="379685" cy="97975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244664</xdr:colOff>
      <xdr:row>303</xdr:row>
      <xdr:rowOff>162417</xdr:rowOff>
    </xdr:from>
    <xdr:to>
      <xdr:col>5</xdr:col>
      <xdr:colOff>260672</xdr:colOff>
      <xdr:row>305</xdr:row>
      <xdr:rowOff>111868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 flipH="1">
          <a:off x="4378514" y="64179942"/>
          <a:ext cx="16008" cy="349501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139276</xdr:colOff>
      <xdr:row>304</xdr:row>
      <xdr:rowOff>195030</xdr:rowOff>
    </xdr:from>
    <xdr:to>
      <xdr:col>6</xdr:col>
      <xdr:colOff>696368</xdr:colOff>
      <xdr:row>306</xdr:row>
      <xdr:rowOff>101378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 rot="918802">
          <a:off x="5054176" y="64412580"/>
          <a:ext cx="557092" cy="306398"/>
        </a:xfrm>
        <a:prstGeom prst="rect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4</xdr:col>
      <xdr:colOff>430038</xdr:colOff>
      <xdr:row>299</xdr:row>
      <xdr:rowOff>75550</xdr:rowOff>
    </xdr:from>
    <xdr:ext cx="833439" cy="369094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3782838" y="63292975"/>
          <a:ext cx="833439" cy="36909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IN" sz="800" b="1"/>
            <a:t>Shree Azadnagar</a:t>
          </a:r>
        </a:p>
        <a:p>
          <a:pPr algn="ctr"/>
          <a:r>
            <a:rPr lang="en-IN" sz="800" b="1"/>
            <a:t>Tower 1</a:t>
          </a:r>
        </a:p>
      </xdr:txBody>
    </xdr:sp>
    <xdr:clientData/>
  </xdr:oneCellAnchor>
  <xdr:oneCellAnchor>
    <xdr:from>
      <xdr:col>5</xdr:col>
      <xdr:colOff>549650</xdr:colOff>
      <xdr:row>299</xdr:row>
      <xdr:rowOff>120794</xdr:rowOff>
    </xdr:from>
    <xdr:ext cx="833439" cy="369094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4683500" y="63338219"/>
          <a:ext cx="833439" cy="36909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IN" sz="800" b="1"/>
            <a:t>Shree Azadnagar</a:t>
          </a:r>
        </a:p>
        <a:p>
          <a:pPr algn="ctr"/>
          <a:r>
            <a:rPr lang="en-IN" sz="800" b="1"/>
            <a:t>Tower 2</a:t>
          </a:r>
        </a:p>
      </xdr:txBody>
    </xdr:sp>
    <xdr:clientData/>
  </xdr:oneCellAnchor>
  <xdr:oneCellAnchor>
    <xdr:from>
      <xdr:col>6</xdr:col>
      <xdr:colOff>413278</xdr:colOff>
      <xdr:row>302</xdr:row>
      <xdr:rowOff>40381</xdr:rowOff>
    </xdr:from>
    <xdr:ext cx="833439" cy="18931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328178" y="63857881"/>
          <a:ext cx="833439" cy="18931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IN" sz="800" b="1"/>
            <a:t>OM Azadnagar</a:t>
          </a:r>
        </a:p>
      </xdr:txBody>
    </xdr:sp>
    <xdr:clientData/>
  </xdr:oneCellAnchor>
  <xdr:twoCellAnchor>
    <xdr:from>
      <xdr:col>4</xdr:col>
      <xdr:colOff>695549</xdr:colOff>
      <xdr:row>301</xdr:row>
      <xdr:rowOff>59248</xdr:rowOff>
    </xdr:from>
    <xdr:to>
      <xdr:col>4</xdr:col>
      <xdr:colOff>721743</xdr:colOff>
      <xdr:row>303</xdr:row>
      <xdr:rowOff>123909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/>
      </xdr:nvCxnSpPr>
      <xdr:spPr>
        <a:xfrm flipH="1">
          <a:off x="4048349" y="63676723"/>
          <a:ext cx="26194" cy="464711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468689</xdr:colOff>
      <xdr:row>301</xdr:row>
      <xdr:rowOff>116398</xdr:rowOff>
    </xdr:from>
    <xdr:to>
      <xdr:col>5</xdr:col>
      <xdr:colOff>644901</xdr:colOff>
      <xdr:row>303</xdr:row>
      <xdr:rowOff>132243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/>
      </xdr:nvCxnSpPr>
      <xdr:spPr>
        <a:xfrm flipH="1">
          <a:off x="4602539" y="63733873"/>
          <a:ext cx="176212" cy="415895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435900</xdr:colOff>
      <xdr:row>303</xdr:row>
      <xdr:rowOff>32230</xdr:rowOff>
    </xdr:from>
    <xdr:to>
      <xdr:col>6</xdr:col>
      <xdr:colOff>663309</xdr:colOff>
      <xdr:row>304</xdr:row>
      <xdr:rowOff>130045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 flipH="1">
          <a:off x="5350800" y="64049755"/>
          <a:ext cx="227409" cy="297840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255</xdr:row>
      <xdr:rowOff>177800</xdr:rowOff>
    </xdr:from>
    <xdr:to>
      <xdr:col>6</xdr:col>
      <xdr:colOff>45595</xdr:colOff>
      <xdr:row>291</xdr:row>
      <xdr:rowOff>44581</xdr:rowOff>
    </xdr:to>
    <xdr:grpSp>
      <xdr:nvGrpSpPr>
        <xdr:cNvPr id="3" name="Group 2"/>
        <xdr:cNvGrpSpPr/>
      </xdr:nvGrpSpPr>
      <xdr:grpSpPr>
        <a:xfrm>
          <a:off x="1651000" y="55105300"/>
          <a:ext cx="3506345" cy="6947031"/>
          <a:chOff x="1651000" y="55105300"/>
          <a:chExt cx="3506345" cy="6947031"/>
        </a:xfrm>
      </xdr:grpSpPr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6402" y="59892331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1000" y="55105300"/>
            <a:ext cx="3506345" cy="46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99475" y="59892331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eQFyZFCTEFPzjfw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340"/>
  <sheetViews>
    <sheetView tabSelected="1" view="pageBreakPreview" zoomScaleNormal="100" zoomScaleSheetLayoutView="100" zoomScalePageLayoutView="106" workbookViewId="0">
      <selection activeCell="E9" sqref="E9:H9"/>
    </sheetView>
  </sheetViews>
  <sheetFormatPr defaultColWidth="9.08984375" defaultRowHeight="15.5" x14ac:dyDescent="0.35"/>
  <cols>
    <col min="1" max="1" width="11.453125" style="37" customWidth="1"/>
    <col min="2" max="2" width="12" style="37" customWidth="1"/>
    <col min="3" max="3" width="12.54296875" style="37" customWidth="1"/>
    <col min="4" max="4" width="14.08984375" style="37" customWidth="1"/>
    <col min="5" max="7" width="11.54296875" style="37" customWidth="1"/>
    <col min="8" max="8" width="12.453125" style="37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90625" style="18" customWidth="1"/>
    <col min="14" max="14" width="12.54296875" style="18" customWidth="1"/>
    <col min="15" max="15" width="9.90625" style="18" customWidth="1"/>
    <col min="16" max="16" width="11.54296875" style="18" customWidth="1"/>
    <col min="17" max="247" width="9.08984375" style="18"/>
    <col min="248" max="248" width="8.54296875" style="18" customWidth="1"/>
    <col min="249" max="249" width="9.90625" style="18" customWidth="1"/>
    <col min="250" max="250" width="14.453125" style="18" customWidth="1"/>
    <col min="251" max="251" width="7.453125" style="18" customWidth="1"/>
    <col min="252" max="252" width="5.54296875" style="18" customWidth="1"/>
    <col min="253" max="253" width="9" style="18" customWidth="1"/>
    <col min="254" max="255" width="9.90625" style="18" customWidth="1"/>
    <col min="256" max="256" width="11.08984375" style="18" customWidth="1"/>
    <col min="257" max="257" width="2.90625" style="18" customWidth="1"/>
    <col min="258" max="258" width="3.54296875" style="18" customWidth="1"/>
    <col min="259" max="503" width="9.08984375" style="18"/>
    <col min="504" max="504" width="8.54296875" style="18" customWidth="1"/>
    <col min="505" max="505" width="9.90625" style="18" customWidth="1"/>
    <col min="506" max="506" width="14.453125" style="18" customWidth="1"/>
    <col min="507" max="507" width="7.453125" style="18" customWidth="1"/>
    <col min="508" max="508" width="5.54296875" style="18" customWidth="1"/>
    <col min="509" max="509" width="9" style="18" customWidth="1"/>
    <col min="510" max="511" width="9.90625" style="18" customWidth="1"/>
    <col min="512" max="512" width="11.08984375" style="18" customWidth="1"/>
    <col min="513" max="513" width="2.90625" style="18" customWidth="1"/>
    <col min="514" max="514" width="3.54296875" style="18" customWidth="1"/>
    <col min="515" max="759" width="9.08984375" style="18"/>
    <col min="760" max="760" width="8.54296875" style="18" customWidth="1"/>
    <col min="761" max="761" width="9.90625" style="18" customWidth="1"/>
    <col min="762" max="762" width="14.453125" style="18" customWidth="1"/>
    <col min="763" max="763" width="7.453125" style="18" customWidth="1"/>
    <col min="764" max="764" width="5.54296875" style="18" customWidth="1"/>
    <col min="765" max="765" width="9" style="18" customWidth="1"/>
    <col min="766" max="767" width="9.90625" style="18" customWidth="1"/>
    <col min="768" max="768" width="11.08984375" style="18" customWidth="1"/>
    <col min="769" max="769" width="2.90625" style="18" customWidth="1"/>
    <col min="770" max="770" width="3.54296875" style="18" customWidth="1"/>
    <col min="771" max="1015" width="9.08984375" style="18"/>
    <col min="1016" max="1016" width="8.54296875" style="18" customWidth="1"/>
    <col min="1017" max="1017" width="9.90625" style="18" customWidth="1"/>
    <col min="1018" max="1018" width="14.453125" style="18" customWidth="1"/>
    <col min="1019" max="1019" width="7.453125" style="18" customWidth="1"/>
    <col min="1020" max="1020" width="5.54296875" style="18" customWidth="1"/>
    <col min="1021" max="1021" width="9" style="18" customWidth="1"/>
    <col min="1022" max="1023" width="9.90625" style="18" customWidth="1"/>
    <col min="1024" max="1024" width="11.08984375" style="18" customWidth="1"/>
    <col min="1025" max="1025" width="2.90625" style="18" customWidth="1"/>
    <col min="1026" max="1026" width="3.54296875" style="18" customWidth="1"/>
    <col min="1027" max="1271" width="9.08984375" style="18"/>
    <col min="1272" max="1272" width="8.54296875" style="18" customWidth="1"/>
    <col min="1273" max="1273" width="9.90625" style="18" customWidth="1"/>
    <col min="1274" max="1274" width="14.453125" style="18" customWidth="1"/>
    <col min="1275" max="1275" width="7.453125" style="18" customWidth="1"/>
    <col min="1276" max="1276" width="5.54296875" style="18" customWidth="1"/>
    <col min="1277" max="1277" width="9" style="18" customWidth="1"/>
    <col min="1278" max="1279" width="9.90625" style="18" customWidth="1"/>
    <col min="1280" max="1280" width="11.08984375" style="18" customWidth="1"/>
    <col min="1281" max="1281" width="2.90625" style="18" customWidth="1"/>
    <col min="1282" max="1282" width="3.54296875" style="18" customWidth="1"/>
    <col min="1283" max="1527" width="9.08984375" style="18"/>
    <col min="1528" max="1528" width="8.54296875" style="18" customWidth="1"/>
    <col min="1529" max="1529" width="9.90625" style="18" customWidth="1"/>
    <col min="1530" max="1530" width="14.453125" style="18" customWidth="1"/>
    <col min="1531" max="1531" width="7.453125" style="18" customWidth="1"/>
    <col min="1532" max="1532" width="5.54296875" style="18" customWidth="1"/>
    <col min="1533" max="1533" width="9" style="18" customWidth="1"/>
    <col min="1534" max="1535" width="9.90625" style="18" customWidth="1"/>
    <col min="1536" max="1536" width="11.08984375" style="18" customWidth="1"/>
    <col min="1537" max="1537" width="2.90625" style="18" customWidth="1"/>
    <col min="1538" max="1538" width="3.54296875" style="18" customWidth="1"/>
    <col min="1539" max="1783" width="9.08984375" style="18"/>
    <col min="1784" max="1784" width="8.54296875" style="18" customWidth="1"/>
    <col min="1785" max="1785" width="9.90625" style="18" customWidth="1"/>
    <col min="1786" max="1786" width="14.453125" style="18" customWidth="1"/>
    <col min="1787" max="1787" width="7.453125" style="18" customWidth="1"/>
    <col min="1788" max="1788" width="5.54296875" style="18" customWidth="1"/>
    <col min="1789" max="1789" width="9" style="18" customWidth="1"/>
    <col min="1790" max="1791" width="9.90625" style="18" customWidth="1"/>
    <col min="1792" max="1792" width="11.08984375" style="18" customWidth="1"/>
    <col min="1793" max="1793" width="2.90625" style="18" customWidth="1"/>
    <col min="1794" max="1794" width="3.54296875" style="18" customWidth="1"/>
    <col min="1795" max="2039" width="9.08984375" style="18"/>
    <col min="2040" max="2040" width="8.54296875" style="18" customWidth="1"/>
    <col min="2041" max="2041" width="9.90625" style="18" customWidth="1"/>
    <col min="2042" max="2042" width="14.453125" style="18" customWidth="1"/>
    <col min="2043" max="2043" width="7.453125" style="18" customWidth="1"/>
    <col min="2044" max="2044" width="5.54296875" style="18" customWidth="1"/>
    <col min="2045" max="2045" width="9" style="18" customWidth="1"/>
    <col min="2046" max="2047" width="9.90625" style="18" customWidth="1"/>
    <col min="2048" max="2048" width="11.08984375" style="18" customWidth="1"/>
    <col min="2049" max="2049" width="2.90625" style="18" customWidth="1"/>
    <col min="2050" max="2050" width="3.54296875" style="18" customWidth="1"/>
    <col min="2051" max="2295" width="9.08984375" style="18"/>
    <col min="2296" max="2296" width="8.54296875" style="18" customWidth="1"/>
    <col min="2297" max="2297" width="9.90625" style="18" customWidth="1"/>
    <col min="2298" max="2298" width="14.453125" style="18" customWidth="1"/>
    <col min="2299" max="2299" width="7.453125" style="18" customWidth="1"/>
    <col min="2300" max="2300" width="5.54296875" style="18" customWidth="1"/>
    <col min="2301" max="2301" width="9" style="18" customWidth="1"/>
    <col min="2302" max="2303" width="9.90625" style="18" customWidth="1"/>
    <col min="2304" max="2304" width="11.08984375" style="18" customWidth="1"/>
    <col min="2305" max="2305" width="2.90625" style="18" customWidth="1"/>
    <col min="2306" max="2306" width="3.54296875" style="18" customWidth="1"/>
    <col min="2307" max="2551" width="9.08984375" style="18"/>
    <col min="2552" max="2552" width="8.54296875" style="18" customWidth="1"/>
    <col min="2553" max="2553" width="9.90625" style="18" customWidth="1"/>
    <col min="2554" max="2554" width="14.453125" style="18" customWidth="1"/>
    <col min="2555" max="2555" width="7.453125" style="18" customWidth="1"/>
    <col min="2556" max="2556" width="5.54296875" style="18" customWidth="1"/>
    <col min="2557" max="2557" width="9" style="18" customWidth="1"/>
    <col min="2558" max="2559" width="9.90625" style="18" customWidth="1"/>
    <col min="2560" max="2560" width="11.08984375" style="18" customWidth="1"/>
    <col min="2561" max="2561" width="2.90625" style="18" customWidth="1"/>
    <col min="2562" max="2562" width="3.54296875" style="18" customWidth="1"/>
    <col min="2563" max="2807" width="9.08984375" style="18"/>
    <col min="2808" max="2808" width="8.54296875" style="18" customWidth="1"/>
    <col min="2809" max="2809" width="9.90625" style="18" customWidth="1"/>
    <col min="2810" max="2810" width="14.453125" style="18" customWidth="1"/>
    <col min="2811" max="2811" width="7.453125" style="18" customWidth="1"/>
    <col min="2812" max="2812" width="5.54296875" style="18" customWidth="1"/>
    <col min="2813" max="2813" width="9" style="18" customWidth="1"/>
    <col min="2814" max="2815" width="9.90625" style="18" customWidth="1"/>
    <col min="2816" max="2816" width="11.08984375" style="18" customWidth="1"/>
    <col min="2817" max="2817" width="2.90625" style="18" customWidth="1"/>
    <col min="2818" max="2818" width="3.54296875" style="18" customWidth="1"/>
    <col min="2819" max="3063" width="9.08984375" style="18"/>
    <col min="3064" max="3064" width="8.54296875" style="18" customWidth="1"/>
    <col min="3065" max="3065" width="9.90625" style="18" customWidth="1"/>
    <col min="3066" max="3066" width="14.453125" style="18" customWidth="1"/>
    <col min="3067" max="3067" width="7.453125" style="18" customWidth="1"/>
    <col min="3068" max="3068" width="5.54296875" style="18" customWidth="1"/>
    <col min="3069" max="3069" width="9" style="18" customWidth="1"/>
    <col min="3070" max="3071" width="9.90625" style="18" customWidth="1"/>
    <col min="3072" max="3072" width="11.08984375" style="18" customWidth="1"/>
    <col min="3073" max="3073" width="2.90625" style="18" customWidth="1"/>
    <col min="3074" max="3074" width="3.54296875" style="18" customWidth="1"/>
    <col min="3075" max="3319" width="9.08984375" style="18"/>
    <col min="3320" max="3320" width="8.54296875" style="18" customWidth="1"/>
    <col min="3321" max="3321" width="9.90625" style="18" customWidth="1"/>
    <col min="3322" max="3322" width="14.453125" style="18" customWidth="1"/>
    <col min="3323" max="3323" width="7.453125" style="18" customWidth="1"/>
    <col min="3324" max="3324" width="5.54296875" style="18" customWidth="1"/>
    <col min="3325" max="3325" width="9" style="18" customWidth="1"/>
    <col min="3326" max="3327" width="9.90625" style="18" customWidth="1"/>
    <col min="3328" max="3328" width="11.08984375" style="18" customWidth="1"/>
    <col min="3329" max="3329" width="2.90625" style="18" customWidth="1"/>
    <col min="3330" max="3330" width="3.54296875" style="18" customWidth="1"/>
    <col min="3331" max="3575" width="9.08984375" style="18"/>
    <col min="3576" max="3576" width="8.54296875" style="18" customWidth="1"/>
    <col min="3577" max="3577" width="9.90625" style="18" customWidth="1"/>
    <col min="3578" max="3578" width="14.453125" style="18" customWidth="1"/>
    <col min="3579" max="3579" width="7.453125" style="18" customWidth="1"/>
    <col min="3580" max="3580" width="5.54296875" style="18" customWidth="1"/>
    <col min="3581" max="3581" width="9" style="18" customWidth="1"/>
    <col min="3582" max="3583" width="9.90625" style="18" customWidth="1"/>
    <col min="3584" max="3584" width="11.08984375" style="18" customWidth="1"/>
    <col min="3585" max="3585" width="2.90625" style="18" customWidth="1"/>
    <col min="3586" max="3586" width="3.54296875" style="18" customWidth="1"/>
    <col min="3587" max="3831" width="9.08984375" style="18"/>
    <col min="3832" max="3832" width="8.54296875" style="18" customWidth="1"/>
    <col min="3833" max="3833" width="9.90625" style="18" customWidth="1"/>
    <col min="3834" max="3834" width="14.453125" style="18" customWidth="1"/>
    <col min="3835" max="3835" width="7.453125" style="18" customWidth="1"/>
    <col min="3836" max="3836" width="5.54296875" style="18" customWidth="1"/>
    <col min="3837" max="3837" width="9" style="18" customWidth="1"/>
    <col min="3838" max="3839" width="9.90625" style="18" customWidth="1"/>
    <col min="3840" max="3840" width="11.08984375" style="18" customWidth="1"/>
    <col min="3841" max="3841" width="2.90625" style="18" customWidth="1"/>
    <col min="3842" max="3842" width="3.54296875" style="18" customWidth="1"/>
    <col min="3843" max="4087" width="9.08984375" style="18"/>
    <col min="4088" max="4088" width="8.54296875" style="18" customWidth="1"/>
    <col min="4089" max="4089" width="9.90625" style="18" customWidth="1"/>
    <col min="4090" max="4090" width="14.453125" style="18" customWidth="1"/>
    <col min="4091" max="4091" width="7.453125" style="18" customWidth="1"/>
    <col min="4092" max="4092" width="5.54296875" style="18" customWidth="1"/>
    <col min="4093" max="4093" width="9" style="18" customWidth="1"/>
    <col min="4094" max="4095" width="9.90625" style="18" customWidth="1"/>
    <col min="4096" max="4096" width="11.08984375" style="18" customWidth="1"/>
    <col min="4097" max="4097" width="2.90625" style="18" customWidth="1"/>
    <col min="4098" max="4098" width="3.54296875" style="18" customWidth="1"/>
    <col min="4099" max="4343" width="9.08984375" style="18"/>
    <col min="4344" max="4344" width="8.54296875" style="18" customWidth="1"/>
    <col min="4345" max="4345" width="9.90625" style="18" customWidth="1"/>
    <col min="4346" max="4346" width="14.453125" style="18" customWidth="1"/>
    <col min="4347" max="4347" width="7.453125" style="18" customWidth="1"/>
    <col min="4348" max="4348" width="5.54296875" style="18" customWidth="1"/>
    <col min="4349" max="4349" width="9" style="18" customWidth="1"/>
    <col min="4350" max="4351" width="9.90625" style="18" customWidth="1"/>
    <col min="4352" max="4352" width="11.08984375" style="18" customWidth="1"/>
    <col min="4353" max="4353" width="2.90625" style="18" customWidth="1"/>
    <col min="4354" max="4354" width="3.54296875" style="18" customWidth="1"/>
    <col min="4355" max="4599" width="9.08984375" style="18"/>
    <col min="4600" max="4600" width="8.54296875" style="18" customWidth="1"/>
    <col min="4601" max="4601" width="9.90625" style="18" customWidth="1"/>
    <col min="4602" max="4602" width="14.453125" style="18" customWidth="1"/>
    <col min="4603" max="4603" width="7.453125" style="18" customWidth="1"/>
    <col min="4604" max="4604" width="5.54296875" style="18" customWidth="1"/>
    <col min="4605" max="4605" width="9" style="18" customWidth="1"/>
    <col min="4606" max="4607" width="9.90625" style="18" customWidth="1"/>
    <col min="4608" max="4608" width="11.08984375" style="18" customWidth="1"/>
    <col min="4609" max="4609" width="2.90625" style="18" customWidth="1"/>
    <col min="4610" max="4610" width="3.54296875" style="18" customWidth="1"/>
    <col min="4611" max="4855" width="9.08984375" style="18"/>
    <col min="4856" max="4856" width="8.54296875" style="18" customWidth="1"/>
    <col min="4857" max="4857" width="9.90625" style="18" customWidth="1"/>
    <col min="4858" max="4858" width="14.453125" style="18" customWidth="1"/>
    <col min="4859" max="4859" width="7.453125" style="18" customWidth="1"/>
    <col min="4860" max="4860" width="5.54296875" style="18" customWidth="1"/>
    <col min="4861" max="4861" width="9" style="18" customWidth="1"/>
    <col min="4862" max="4863" width="9.90625" style="18" customWidth="1"/>
    <col min="4864" max="4864" width="11.08984375" style="18" customWidth="1"/>
    <col min="4865" max="4865" width="2.90625" style="18" customWidth="1"/>
    <col min="4866" max="4866" width="3.54296875" style="18" customWidth="1"/>
    <col min="4867" max="5111" width="9.08984375" style="18"/>
    <col min="5112" max="5112" width="8.54296875" style="18" customWidth="1"/>
    <col min="5113" max="5113" width="9.90625" style="18" customWidth="1"/>
    <col min="5114" max="5114" width="14.453125" style="18" customWidth="1"/>
    <col min="5115" max="5115" width="7.453125" style="18" customWidth="1"/>
    <col min="5116" max="5116" width="5.54296875" style="18" customWidth="1"/>
    <col min="5117" max="5117" width="9" style="18" customWidth="1"/>
    <col min="5118" max="5119" width="9.90625" style="18" customWidth="1"/>
    <col min="5120" max="5120" width="11.08984375" style="18" customWidth="1"/>
    <col min="5121" max="5121" width="2.90625" style="18" customWidth="1"/>
    <col min="5122" max="5122" width="3.54296875" style="18" customWidth="1"/>
    <col min="5123" max="5367" width="9.08984375" style="18"/>
    <col min="5368" max="5368" width="8.54296875" style="18" customWidth="1"/>
    <col min="5369" max="5369" width="9.90625" style="18" customWidth="1"/>
    <col min="5370" max="5370" width="14.453125" style="18" customWidth="1"/>
    <col min="5371" max="5371" width="7.453125" style="18" customWidth="1"/>
    <col min="5372" max="5372" width="5.54296875" style="18" customWidth="1"/>
    <col min="5373" max="5373" width="9" style="18" customWidth="1"/>
    <col min="5374" max="5375" width="9.90625" style="18" customWidth="1"/>
    <col min="5376" max="5376" width="11.08984375" style="18" customWidth="1"/>
    <col min="5377" max="5377" width="2.90625" style="18" customWidth="1"/>
    <col min="5378" max="5378" width="3.54296875" style="18" customWidth="1"/>
    <col min="5379" max="5623" width="9.08984375" style="18"/>
    <col min="5624" max="5624" width="8.54296875" style="18" customWidth="1"/>
    <col min="5625" max="5625" width="9.90625" style="18" customWidth="1"/>
    <col min="5626" max="5626" width="14.453125" style="18" customWidth="1"/>
    <col min="5627" max="5627" width="7.453125" style="18" customWidth="1"/>
    <col min="5628" max="5628" width="5.54296875" style="18" customWidth="1"/>
    <col min="5629" max="5629" width="9" style="18" customWidth="1"/>
    <col min="5630" max="5631" width="9.90625" style="18" customWidth="1"/>
    <col min="5632" max="5632" width="11.08984375" style="18" customWidth="1"/>
    <col min="5633" max="5633" width="2.90625" style="18" customWidth="1"/>
    <col min="5634" max="5634" width="3.54296875" style="18" customWidth="1"/>
    <col min="5635" max="5879" width="9.08984375" style="18"/>
    <col min="5880" max="5880" width="8.54296875" style="18" customWidth="1"/>
    <col min="5881" max="5881" width="9.90625" style="18" customWidth="1"/>
    <col min="5882" max="5882" width="14.453125" style="18" customWidth="1"/>
    <col min="5883" max="5883" width="7.453125" style="18" customWidth="1"/>
    <col min="5884" max="5884" width="5.54296875" style="18" customWidth="1"/>
    <col min="5885" max="5885" width="9" style="18" customWidth="1"/>
    <col min="5886" max="5887" width="9.90625" style="18" customWidth="1"/>
    <col min="5888" max="5888" width="11.08984375" style="18" customWidth="1"/>
    <col min="5889" max="5889" width="2.90625" style="18" customWidth="1"/>
    <col min="5890" max="5890" width="3.54296875" style="18" customWidth="1"/>
    <col min="5891" max="6135" width="9.08984375" style="18"/>
    <col min="6136" max="6136" width="8.54296875" style="18" customWidth="1"/>
    <col min="6137" max="6137" width="9.90625" style="18" customWidth="1"/>
    <col min="6138" max="6138" width="14.453125" style="18" customWidth="1"/>
    <col min="6139" max="6139" width="7.453125" style="18" customWidth="1"/>
    <col min="6140" max="6140" width="5.54296875" style="18" customWidth="1"/>
    <col min="6141" max="6141" width="9" style="18" customWidth="1"/>
    <col min="6142" max="6143" width="9.90625" style="18" customWidth="1"/>
    <col min="6144" max="6144" width="11.08984375" style="18" customWidth="1"/>
    <col min="6145" max="6145" width="2.90625" style="18" customWidth="1"/>
    <col min="6146" max="6146" width="3.54296875" style="18" customWidth="1"/>
    <col min="6147" max="6391" width="9.08984375" style="18"/>
    <col min="6392" max="6392" width="8.54296875" style="18" customWidth="1"/>
    <col min="6393" max="6393" width="9.90625" style="18" customWidth="1"/>
    <col min="6394" max="6394" width="14.453125" style="18" customWidth="1"/>
    <col min="6395" max="6395" width="7.453125" style="18" customWidth="1"/>
    <col min="6396" max="6396" width="5.54296875" style="18" customWidth="1"/>
    <col min="6397" max="6397" width="9" style="18" customWidth="1"/>
    <col min="6398" max="6399" width="9.90625" style="18" customWidth="1"/>
    <col min="6400" max="6400" width="11.08984375" style="18" customWidth="1"/>
    <col min="6401" max="6401" width="2.90625" style="18" customWidth="1"/>
    <col min="6402" max="6402" width="3.54296875" style="18" customWidth="1"/>
    <col min="6403" max="6647" width="9.08984375" style="18"/>
    <col min="6648" max="6648" width="8.54296875" style="18" customWidth="1"/>
    <col min="6649" max="6649" width="9.90625" style="18" customWidth="1"/>
    <col min="6650" max="6650" width="14.453125" style="18" customWidth="1"/>
    <col min="6651" max="6651" width="7.453125" style="18" customWidth="1"/>
    <col min="6652" max="6652" width="5.54296875" style="18" customWidth="1"/>
    <col min="6653" max="6653" width="9" style="18" customWidth="1"/>
    <col min="6654" max="6655" width="9.90625" style="18" customWidth="1"/>
    <col min="6656" max="6656" width="11.08984375" style="18" customWidth="1"/>
    <col min="6657" max="6657" width="2.90625" style="18" customWidth="1"/>
    <col min="6658" max="6658" width="3.54296875" style="18" customWidth="1"/>
    <col min="6659" max="6903" width="9.08984375" style="18"/>
    <col min="6904" max="6904" width="8.54296875" style="18" customWidth="1"/>
    <col min="6905" max="6905" width="9.90625" style="18" customWidth="1"/>
    <col min="6906" max="6906" width="14.453125" style="18" customWidth="1"/>
    <col min="6907" max="6907" width="7.453125" style="18" customWidth="1"/>
    <col min="6908" max="6908" width="5.54296875" style="18" customWidth="1"/>
    <col min="6909" max="6909" width="9" style="18" customWidth="1"/>
    <col min="6910" max="6911" width="9.90625" style="18" customWidth="1"/>
    <col min="6912" max="6912" width="11.08984375" style="18" customWidth="1"/>
    <col min="6913" max="6913" width="2.90625" style="18" customWidth="1"/>
    <col min="6914" max="6914" width="3.54296875" style="18" customWidth="1"/>
    <col min="6915" max="7159" width="9.08984375" style="18"/>
    <col min="7160" max="7160" width="8.54296875" style="18" customWidth="1"/>
    <col min="7161" max="7161" width="9.90625" style="18" customWidth="1"/>
    <col min="7162" max="7162" width="14.453125" style="18" customWidth="1"/>
    <col min="7163" max="7163" width="7.453125" style="18" customWidth="1"/>
    <col min="7164" max="7164" width="5.54296875" style="18" customWidth="1"/>
    <col min="7165" max="7165" width="9" style="18" customWidth="1"/>
    <col min="7166" max="7167" width="9.90625" style="18" customWidth="1"/>
    <col min="7168" max="7168" width="11.08984375" style="18" customWidth="1"/>
    <col min="7169" max="7169" width="2.90625" style="18" customWidth="1"/>
    <col min="7170" max="7170" width="3.54296875" style="18" customWidth="1"/>
    <col min="7171" max="7415" width="9.08984375" style="18"/>
    <col min="7416" max="7416" width="8.54296875" style="18" customWidth="1"/>
    <col min="7417" max="7417" width="9.90625" style="18" customWidth="1"/>
    <col min="7418" max="7418" width="14.453125" style="18" customWidth="1"/>
    <col min="7419" max="7419" width="7.453125" style="18" customWidth="1"/>
    <col min="7420" max="7420" width="5.54296875" style="18" customWidth="1"/>
    <col min="7421" max="7421" width="9" style="18" customWidth="1"/>
    <col min="7422" max="7423" width="9.90625" style="18" customWidth="1"/>
    <col min="7424" max="7424" width="11.08984375" style="18" customWidth="1"/>
    <col min="7425" max="7425" width="2.90625" style="18" customWidth="1"/>
    <col min="7426" max="7426" width="3.54296875" style="18" customWidth="1"/>
    <col min="7427" max="7671" width="9.08984375" style="18"/>
    <col min="7672" max="7672" width="8.54296875" style="18" customWidth="1"/>
    <col min="7673" max="7673" width="9.90625" style="18" customWidth="1"/>
    <col min="7674" max="7674" width="14.453125" style="18" customWidth="1"/>
    <col min="7675" max="7675" width="7.453125" style="18" customWidth="1"/>
    <col min="7676" max="7676" width="5.54296875" style="18" customWidth="1"/>
    <col min="7677" max="7677" width="9" style="18" customWidth="1"/>
    <col min="7678" max="7679" width="9.90625" style="18" customWidth="1"/>
    <col min="7680" max="7680" width="11.08984375" style="18" customWidth="1"/>
    <col min="7681" max="7681" width="2.90625" style="18" customWidth="1"/>
    <col min="7682" max="7682" width="3.54296875" style="18" customWidth="1"/>
    <col min="7683" max="7927" width="9.08984375" style="18"/>
    <col min="7928" max="7928" width="8.54296875" style="18" customWidth="1"/>
    <col min="7929" max="7929" width="9.90625" style="18" customWidth="1"/>
    <col min="7930" max="7930" width="14.453125" style="18" customWidth="1"/>
    <col min="7931" max="7931" width="7.453125" style="18" customWidth="1"/>
    <col min="7932" max="7932" width="5.54296875" style="18" customWidth="1"/>
    <col min="7933" max="7933" width="9" style="18" customWidth="1"/>
    <col min="7934" max="7935" width="9.90625" style="18" customWidth="1"/>
    <col min="7936" max="7936" width="11.08984375" style="18" customWidth="1"/>
    <col min="7937" max="7937" width="2.90625" style="18" customWidth="1"/>
    <col min="7938" max="7938" width="3.54296875" style="18" customWidth="1"/>
    <col min="7939" max="8183" width="9.08984375" style="18"/>
    <col min="8184" max="8184" width="8.54296875" style="18" customWidth="1"/>
    <col min="8185" max="8185" width="9.90625" style="18" customWidth="1"/>
    <col min="8186" max="8186" width="14.453125" style="18" customWidth="1"/>
    <col min="8187" max="8187" width="7.453125" style="18" customWidth="1"/>
    <col min="8188" max="8188" width="5.54296875" style="18" customWidth="1"/>
    <col min="8189" max="8189" width="9" style="18" customWidth="1"/>
    <col min="8190" max="8191" width="9.90625" style="18" customWidth="1"/>
    <col min="8192" max="8192" width="11.08984375" style="18" customWidth="1"/>
    <col min="8193" max="8193" width="2.90625" style="18" customWidth="1"/>
    <col min="8194" max="8194" width="3.54296875" style="18" customWidth="1"/>
    <col min="8195" max="8439" width="9.08984375" style="18"/>
    <col min="8440" max="8440" width="8.54296875" style="18" customWidth="1"/>
    <col min="8441" max="8441" width="9.90625" style="18" customWidth="1"/>
    <col min="8442" max="8442" width="14.453125" style="18" customWidth="1"/>
    <col min="8443" max="8443" width="7.453125" style="18" customWidth="1"/>
    <col min="8444" max="8444" width="5.54296875" style="18" customWidth="1"/>
    <col min="8445" max="8445" width="9" style="18" customWidth="1"/>
    <col min="8446" max="8447" width="9.90625" style="18" customWidth="1"/>
    <col min="8448" max="8448" width="11.08984375" style="18" customWidth="1"/>
    <col min="8449" max="8449" width="2.90625" style="18" customWidth="1"/>
    <col min="8450" max="8450" width="3.54296875" style="18" customWidth="1"/>
    <col min="8451" max="8695" width="9.08984375" style="18"/>
    <col min="8696" max="8696" width="8.54296875" style="18" customWidth="1"/>
    <col min="8697" max="8697" width="9.90625" style="18" customWidth="1"/>
    <col min="8698" max="8698" width="14.453125" style="18" customWidth="1"/>
    <col min="8699" max="8699" width="7.453125" style="18" customWidth="1"/>
    <col min="8700" max="8700" width="5.54296875" style="18" customWidth="1"/>
    <col min="8701" max="8701" width="9" style="18" customWidth="1"/>
    <col min="8702" max="8703" width="9.90625" style="18" customWidth="1"/>
    <col min="8704" max="8704" width="11.08984375" style="18" customWidth="1"/>
    <col min="8705" max="8705" width="2.90625" style="18" customWidth="1"/>
    <col min="8706" max="8706" width="3.54296875" style="18" customWidth="1"/>
    <col min="8707" max="8951" width="9.08984375" style="18"/>
    <col min="8952" max="8952" width="8.54296875" style="18" customWidth="1"/>
    <col min="8953" max="8953" width="9.90625" style="18" customWidth="1"/>
    <col min="8954" max="8954" width="14.453125" style="18" customWidth="1"/>
    <col min="8955" max="8955" width="7.453125" style="18" customWidth="1"/>
    <col min="8956" max="8956" width="5.54296875" style="18" customWidth="1"/>
    <col min="8957" max="8957" width="9" style="18" customWidth="1"/>
    <col min="8958" max="8959" width="9.90625" style="18" customWidth="1"/>
    <col min="8960" max="8960" width="11.08984375" style="18" customWidth="1"/>
    <col min="8961" max="8961" width="2.90625" style="18" customWidth="1"/>
    <col min="8962" max="8962" width="3.54296875" style="18" customWidth="1"/>
    <col min="8963" max="9207" width="9.08984375" style="18"/>
    <col min="9208" max="9208" width="8.54296875" style="18" customWidth="1"/>
    <col min="9209" max="9209" width="9.90625" style="18" customWidth="1"/>
    <col min="9210" max="9210" width="14.453125" style="18" customWidth="1"/>
    <col min="9211" max="9211" width="7.453125" style="18" customWidth="1"/>
    <col min="9212" max="9212" width="5.54296875" style="18" customWidth="1"/>
    <col min="9213" max="9213" width="9" style="18" customWidth="1"/>
    <col min="9214" max="9215" width="9.90625" style="18" customWidth="1"/>
    <col min="9216" max="9216" width="11.08984375" style="18" customWidth="1"/>
    <col min="9217" max="9217" width="2.90625" style="18" customWidth="1"/>
    <col min="9218" max="9218" width="3.54296875" style="18" customWidth="1"/>
    <col min="9219" max="9463" width="9.08984375" style="18"/>
    <col min="9464" max="9464" width="8.54296875" style="18" customWidth="1"/>
    <col min="9465" max="9465" width="9.90625" style="18" customWidth="1"/>
    <col min="9466" max="9466" width="14.453125" style="18" customWidth="1"/>
    <col min="9467" max="9467" width="7.453125" style="18" customWidth="1"/>
    <col min="9468" max="9468" width="5.54296875" style="18" customWidth="1"/>
    <col min="9469" max="9469" width="9" style="18" customWidth="1"/>
    <col min="9470" max="9471" width="9.90625" style="18" customWidth="1"/>
    <col min="9472" max="9472" width="11.08984375" style="18" customWidth="1"/>
    <col min="9473" max="9473" width="2.90625" style="18" customWidth="1"/>
    <col min="9474" max="9474" width="3.54296875" style="18" customWidth="1"/>
    <col min="9475" max="9719" width="9.08984375" style="18"/>
    <col min="9720" max="9720" width="8.54296875" style="18" customWidth="1"/>
    <col min="9721" max="9721" width="9.90625" style="18" customWidth="1"/>
    <col min="9722" max="9722" width="14.453125" style="18" customWidth="1"/>
    <col min="9723" max="9723" width="7.453125" style="18" customWidth="1"/>
    <col min="9724" max="9724" width="5.54296875" style="18" customWidth="1"/>
    <col min="9725" max="9725" width="9" style="18" customWidth="1"/>
    <col min="9726" max="9727" width="9.90625" style="18" customWidth="1"/>
    <col min="9728" max="9728" width="11.08984375" style="18" customWidth="1"/>
    <col min="9729" max="9729" width="2.90625" style="18" customWidth="1"/>
    <col min="9730" max="9730" width="3.54296875" style="18" customWidth="1"/>
    <col min="9731" max="9975" width="9.08984375" style="18"/>
    <col min="9976" max="9976" width="8.54296875" style="18" customWidth="1"/>
    <col min="9977" max="9977" width="9.90625" style="18" customWidth="1"/>
    <col min="9978" max="9978" width="14.453125" style="18" customWidth="1"/>
    <col min="9979" max="9979" width="7.453125" style="18" customWidth="1"/>
    <col min="9980" max="9980" width="5.54296875" style="18" customWidth="1"/>
    <col min="9981" max="9981" width="9" style="18" customWidth="1"/>
    <col min="9982" max="9983" width="9.90625" style="18" customWidth="1"/>
    <col min="9984" max="9984" width="11.08984375" style="18" customWidth="1"/>
    <col min="9985" max="9985" width="2.90625" style="18" customWidth="1"/>
    <col min="9986" max="9986" width="3.54296875" style="18" customWidth="1"/>
    <col min="9987" max="10231" width="9.08984375" style="18"/>
    <col min="10232" max="10232" width="8.54296875" style="18" customWidth="1"/>
    <col min="10233" max="10233" width="9.90625" style="18" customWidth="1"/>
    <col min="10234" max="10234" width="14.453125" style="18" customWidth="1"/>
    <col min="10235" max="10235" width="7.453125" style="18" customWidth="1"/>
    <col min="10236" max="10236" width="5.54296875" style="18" customWidth="1"/>
    <col min="10237" max="10237" width="9" style="18" customWidth="1"/>
    <col min="10238" max="10239" width="9.90625" style="18" customWidth="1"/>
    <col min="10240" max="10240" width="11.08984375" style="18" customWidth="1"/>
    <col min="10241" max="10241" width="2.90625" style="18" customWidth="1"/>
    <col min="10242" max="10242" width="3.54296875" style="18" customWidth="1"/>
    <col min="10243" max="10487" width="9.08984375" style="18"/>
    <col min="10488" max="10488" width="8.54296875" style="18" customWidth="1"/>
    <col min="10489" max="10489" width="9.90625" style="18" customWidth="1"/>
    <col min="10490" max="10490" width="14.453125" style="18" customWidth="1"/>
    <col min="10491" max="10491" width="7.453125" style="18" customWidth="1"/>
    <col min="10492" max="10492" width="5.54296875" style="18" customWidth="1"/>
    <col min="10493" max="10493" width="9" style="18" customWidth="1"/>
    <col min="10494" max="10495" width="9.90625" style="18" customWidth="1"/>
    <col min="10496" max="10496" width="11.08984375" style="18" customWidth="1"/>
    <col min="10497" max="10497" width="2.90625" style="18" customWidth="1"/>
    <col min="10498" max="10498" width="3.54296875" style="18" customWidth="1"/>
    <col min="10499" max="10743" width="9.08984375" style="18"/>
    <col min="10744" max="10744" width="8.54296875" style="18" customWidth="1"/>
    <col min="10745" max="10745" width="9.90625" style="18" customWidth="1"/>
    <col min="10746" max="10746" width="14.453125" style="18" customWidth="1"/>
    <col min="10747" max="10747" width="7.453125" style="18" customWidth="1"/>
    <col min="10748" max="10748" width="5.54296875" style="18" customWidth="1"/>
    <col min="10749" max="10749" width="9" style="18" customWidth="1"/>
    <col min="10750" max="10751" width="9.90625" style="18" customWidth="1"/>
    <col min="10752" max="10752" width="11.08984375" style="18" customWidth="1"/>
    <col min="10753" max="10753" width="2.90625" style="18" customWidth="1"/>
    <col min="10754" max="10754" width="3.54296875" style="18" customWidth="1"/>
    <col min="10755" max="10999" width="9.08984375" style="18"/>
    <col min="11000" max="11000" width="8.54296875" style="18" customWidth="1"/>
    <col min="11001" max="11001" width="9.90625" style="18" customWidth="1"/>
    <col min="11002" max="11002" width="14.453125" style="18" customWidth="1"/>
    <col min="11003" max="11003" width="7.453125" style="18" customWidth="1"/>
    <col min="11004" max="11004" width="5.54296875" style="18" customWidth="1"/>
    <col min="11005" max="11005" width="9" style="18" customWidth="1"/>
    <col min="11006" max="11007" width="9.90625" style="18" customWidth="1"/>
    <col min="11008" max="11008" width="11.08984375" style="18" customWidth="1"/>
    <col min="11009" max="11009" width="2.90625" style="18" customWidth="1"/>
    <col min="11010" max="11010" width="3.54296875" style="18" customWidth="1"/>
    <col min="11011" max="11255" width="9.08984375" style="18"/>
    <col min="11256" max="11256" width="8.54296875" style="18" customWidth="1"/>
    <col min="11257" max="11257" width="9.90625" style="18" customWidth="1"/>
    <col min="11258" max="11258" width="14.453125" style="18" customWidth="1"/>
    <col min="11259" max="11259" width="7.453125" style="18" customWidth="1"/>
    <col min="11260" max="11260" width="5.54296875" style="18" customWidth="1"/>
    <col min="11261" max="11261" width="9" style="18" customWidth="1"/>
    <col min="11262" max="11263" width="9.90625" style="18" customWidth="1"/>
    <col min="11264" max="11264" width="11.08984375" style="18" customWidth="1"/>
    <col min="11265" max="11265" width="2.90625" style="18" customWidth="1"/>
    <col min="11266" max="11266" width="3.54296875" style="18" customWidth="1"/>
    <col min="11267" max="11511" width="9.08984375" style="18"/>
    <col min="11512" max="11512" width="8.54296875" style="18" customWidth="1"/>
    <col min="11513" max="11513" width="9.90625" style="18" customWidth="1"/>
    <col min="11514" max="11514" width="14.453125" style="18" customWidth="1"/>
    <col min="11515" max="11515" width="7.453125" style="18" customWidth="1"/>
    <col min="11516" max="11516" width="5.54296875" style="18" customWidth="1"/>
    <col min="11517" max="11517" width="9" style="18" customWidth="1"/>
    <col min="11518" max="11519" width="9.90625" style="18" customWidth="1"/>
    <col min="11520" max="11520" width="11.08984375" style="18" customWidth="1"/>
    <col min="11521" max="11521" width="2.90625" style="18" customWidth="1"/>
    <col min="11522" max="11522" width="3.54296875" style="18" customWidth="1"/>
    <col min="11523" max="11767" width="9.08984375" style="18"/>
    <col min="11768" max="11768" width="8.54296875" style="18" customWidth="1"/>
    <col min="11769" max="11769" width="9.90625" style="18" customWidth="1"/>
    <col min="11770" max="11770" width="14.453125" style="18" customWidth="1"/>
    <col min="11771" max="11771" width="7.453125" style="18" customWidth="1"/>
    <col min="11772" max="11772" width="5.54296875" style="18" customWidth="1"/>
    <col min="11773" max="11773" width="9" style="18" customWidth="1"/>
    <col min="11774" max="11775" width="9.90625" style="18" customWidth="1"/>
    <col min="11776" max="11776" width="11.08984375" style="18" customWidth="1"/>
    <col min="11777" max="11777" width="2.90625" style="18" customWidth="1"/>
    <col min="11778" max="11778" width="3.54296875" style="18" customWidth="1"/>
    <col min="11779" max="12023" width="9.08984375" style="18"/>
    <col min="12024" max="12024" width="8.54296875" style="18" customWidth="1"/>
    <col min="12025" max="12025" width="9.90625" style="18" customWidth="1"/>
    <col min="12026" max="12026" width="14.453125" style="18" customWidth="1"/>
    <col min="12027" max="12027" width="7.453125" style="18" customWidth="1"/>
    <col min="12028" max="12028" width="5.54296875" style="18" customWidth="1"/>
    <col min="12029" max="12029" width="9" style="18" customWidth="1"/>
    <col min="12030" max="12031" width="9.90625" style="18" customWidth="1"/>
    <col min="12032" max="12032" width="11.08984375" style="18" customWidth="1"/>
    <col min="12033" max="12033" width="2.90625" style="18" customWidth="1"/>
    <col min="12034" max="12034" width="3.54296875" style="18" customWidth="1"/>
    <col min="12035" max="12279" width="9.08984375" style="18"/>
    <col min="12280" max="12280" width="8.54296875" style="18" customWidth="1"/>
    <col min="12281" max="12281" width="9.90625" style="18" customWidth="1"/>
    <col min="12282" max="12282" width="14.453125" style="18" customWidth="1"/>
    <col min="12283" max="12283" width="7.453125" style="18" customWidth="1"/>
    <col min="12284" max="12284" width="5.54296875" style="18" customWidth="1"/>
    <col min="12285" max="12285" width="9" style="18" customWidth="1"/>
    <col min="12286" max="12287" width="9.90625" style="18" customWidth="1"/>
    <col min="12288" max="12288" width="11.08984375" style="18" customWidth="1"/>
    <col min="12289" max="12289" width="2.90625" style="18" customWidth="1"/>
    <col min="12290" max="12290" width="3.54296875" style="18" customWidth="1"/>
    <col min="12291" max="12535" width="9.08984375" style="18"/>
    <col min="12536" max="12536" width="8.54296875" style="18" customWidth="1"/>
    <col min="12537" max="12537" width="9.90625" style="18" customWidth="1"/>
    <col min="12538" max="12538" width="14.453125" style="18" customWidth="1"/>
    <col min="12539" max="12539" width="7.453125" style="18" customWidth="1"/>
    <col min="12540" max="12540" width="5.54296875" style="18" customWidth="1"/>
    <col min="12541" max="12541" width="9" style="18" customWidth="1"/>
    <col min="12542" max="12543" width="9.90625" style="18" customWidth="1"/>
    <col min="12544" max="12544" width="11.08984375" style="18" customWidth="1"/>
    <col min="12545" max="12545" width="2.90625" style="18" customWidth="1"/>
    <col min="12546" max="12546" width="3.54296875" style="18" customWidth="1"/>
    <col min="12547" max="12791" width="9.08984375" style="18"/>
    <col min="12792" max="12792" width="8.54296875" style="18" customWidth="1"/>
    <col min="12793" max="12793" width="9.90625" style="18" customWidth="1"/>
    <col min="12794" max="12794" width="14.453125" style="18" customWidth="1"/>
    <col min="12795" max="12795" width="7.453125" style="18" customWidth="1"/>
    <col min="12796" max="12796" width="5.54296875" style="18" customWidth="1"/>
    <col min="12797" max="12797" width="9" style="18" customWidth="1"/>
    <col min="12798" max="12799" width="9.90625" style="18" customWidth="1"/>
    <col min="12800" max="12800" width="11.08984375" style="18" customWidth="1"/>
    <col min="12801" max="12801" width="2.90625" style="18" customWidth="1"/>
    <col min="12802" max="12802" width="3.54296875" style="18" customWidth="1"/>
    <col min="12803" max="13047" width="9.08984375" style="18"/>
    <col min="13048" max="13048" width="8.54296875" style="18" customWidth="1"/>
    <col min="13049" max="13049" width="9.90625" style="18" customWidth="1"/>
    <col min="13050" max="13050" width="14.453125" style="18" customWidth="1"/>
    <col min="13051" max="13051" width="7.453125" style="18" customWidth="1"/>
    <col min="13052" max="13052" width="5.54296875" style="18" customWidth="1"/>
    <col min="13053" max="13053" width="9" style="18" customWidth="1"/>
    <col min="13054" max="13055" width="9.90625" style="18" customWidth="1"/>
    <col min="13056" max="13056" width="11.08984375" style="18" customWidth="1"/>
    <col min="13057" max="13057" width="2.90625" style="18" customWidth="1"/>
    <col min="13058" max="13058" width="3.54296875" style="18" customWidth="1"/>
    <col min="13059" max="13303" width="9.08984375" style="18"/>
    <col min="13304" max="13304" width="8.54296875" style="18" customWidth="1"/>
    <col min="13305" max="13305" width="9.90625" style="18" customWidth="1"/>
    <col min="13306" max="13306" width="14.453125" style="18" customWidth="1"/>
    <col min="13307" max="13307" width="7.453125" style="18" customWidth="1"/>
    <col min="13308" max="13308" width="5.54296875" style="18" customWidth="1"/>
    <col min="13309" max="13309" width="9" style="18" customWidth="1"/>
    <col min="13310" max="13311" width="9.90625" style="18" customWidth="1"/>
    <col min="13312" max="13312" width="11.08984375" style="18" customWidth="1"/>
    <col min="13313" max="13313" width="2.90625" style="18" customWidth="1"/>
    <col min="13314" max="13314" width="3.54296875" style="18" customWidth="1"/>
    <col min="13315" max="13559" width="9.08984375" style="18"/>
    <col min="13560" max="13560" width="8.54296875" style="18" customWidth="1"/>
    <col min="13561" max="13561" width="9.90625" style="18" customWidth="1"/>
    <col min="13562" max="13562" width="14.453125" style="18" customWidth="1"/>
    <col min="13563" max="13563" width="7.453125" style="18" customWidth="1"/>
    <col min="13564" max="13564" width="5.54296875" style="18" customWidth="1"/>
    <col min="13565" max="13565" width="9" style="18" customWidth="1"/>
    <col min="13566" max="13567" width="9.90625" style="18" customWidth="1"/>
    <col min="13568" max="13568" width="11.08984375" style="18" customWidth="1"/>
    <col min="13569" max="13569" width="2.90625" style="18" customWidth="1"/>
    <col min="13570" max="13570" width="3.54296875" style="18" customWidth="1"/>
    <col min="13571" max="13815" width="9.08984375" style="18"/>
    <col min="13816" max="13816" width="8.54296875" style="18" customWidth="1"/>
    <col min="13817" max="13817" width="9.90625" style="18" customWidth="1"/>
    <col min="13818" max="13818" width="14.453125" style="18" customWidth="1"/>
    <col min="13819" max="13819" width="7.453125" style="18" customWidth="1"/>
    <col min="13820" max="13820" width="5.54296875" style="18" customWidth="1"/>
    <col min="13821" max="13821" width="9" style="18" customWidth="1"/>
    <col min="13822" max="13823" width="9.90625" style="18" customWidth="1"/>
    <col min="13824" max="13824" width="11.08984375" style="18" customWidth="1"/>
    <col min="13825" max="13825" width="2.90625" style="18" customWidth="1"/>
    <col min="13826" max="13826" width="3.54296875" style="18" customWidth="1"/>
    <col min="13827" max="14071" width="9.08984375" style="18"/>
    <col min="14072" max="14072" width="8.54296875" style="18" customWidth="1"/>
    <col min="14073" max="14073" width="9.90625" style="18" customWidth="1"/>
    <col min="14074" max="14074" width="14.453125" style="18" customWidth="1"/>
    <col min="14075" max="14075" width="7.453125" style="18" customWidth="1"/>
    <col min="14076" max="14076" width="5.54296875" style="18" customWidth="1"/>
    <col min="14077" max="14077" width="9" style="18" customWidth="1"/>
    <col min="14078" max="14079" width="9.90625" style="18" customWidth="1"/>
    <col min="14080" max="14080" width="11.08984375" style="18" customWidth="1"/>
    <col min="14081" max="14081" width="2.90625" style="18" customWidth="1"/>
    <col min="14082" max="14082" width="3.54296875" style="18" customWidth="1"/>
    <col min="14083" max="14327" width="9.08984375" style="18"/>
    <col min="14328" max="14328" width="8.54296875" style="18" customWidth="1"/>
    <col min="14329" max="14329" width="9.90625" style="18" customWidth="1"/>
    <col min="14330" max="14330" width="14.453125" style="18" customWidth="1"/>
    <col min="14331" max="14331" width="7.453125" style="18" customWidth="1"/>
    <col min="14332" max="14332" width="5.54296875" style="18" customWidth="1"/>
    <col min="14333" max="14333" width="9" style="18" customWidth="1"/>
    <col min="14334" max="14335" width="9.90625" style="18" customWidth="1"/>
    <col min="14336" max="14336" width="11.08984375" style="18" customWidth="1"/>
    <col min="14337" max="14337" width="2.90625" style="18" customWidth="1"/>
    <col min="14338" max="14338" width="3.54296875" style="18" customWidth="1"/>
    <col min="14339" max="14583" width="9.08984375" style="18"/>
    <col min="14584" max="14584" width="8.54296875" style="18" customWidth="1"/>
    <col min="14585" max="14585" width="9.90625" style="18" customWidth="1"/>
    <col min="14586" max="14586" width="14.453125" style="18" customWidth="1"/>
    <col min="14587" max="14587" width="7.453125" style="18" customWidth="1"/>
    <col min="14588" max="14588" width="5.54296875" style="18" customWidth="1"/>
    <col min="14589" max="14589" width="9" style="18" customWidth="1"/>
    <col min="14590" max="14591" width="9.90625" style="18" customWidth="1"/>
    <col min="14592" max="14592" width="11.08984375" style="18" customWidth="1"/>
    <col min="14593" max="14593" width="2.90625" style="18" customWidth="1"/>
    <col min="14594" max="14594" width="3.54296875" style="18" customWidth="1"/>
    <col min="14595" max="14839" width="9.08984375" style="18"/>
    <col min="14840" max="14840" width="8.54296875" style="18" customWidth="1"/>
    <col min="14841" max="14841" width="9.90625" style="18" customWidth="1"/>
    <col min="14842" max="14842" width="14.453125" style="18" customWidth="1"/>
    <col min="14843" max="14843" width="7.453125" style="18" customWidth="1"/>
    <col min="14844" max="14844" width="5.54296875" style="18" customWidth="1"/>
    <col min="14845" max="14845" width="9" style="18" customWidth="1"/>
    <col min="14846" max="14847" width="9.90625" style="18" customWidth="1"/>
    <col min="14848" max="14848" width="11.08984375" style="18" customWidth="1"/>
    <col min="14849" max="14849" width="2.90625" style="18" customWidth="1"/>
    <col min="14850" max="14850" width="3.54296875" style="18" customWidth="1"/>
    <col min="14851" max="15095" width="9.08984375" style="18"/>
    <col min="15096" max="15096" width="8.54296875" style="18" customWidth="1"/>
    <col min="15097" max="15097" width="9.90625" style="18" customWidth="1"/>
    <col min="15098" max="15098" width="14.453125" style="18" customWidth="1"/>
    <col min="15099" max="15099" width="7.453125" style="18" customWidth="1"/>
    <col min="15100" max="15100" width="5.54296875" style="18" customWidth="1"/>
    <col min="15101" max="15101" width="9" style="18" customWidth="1"/>
    <col min="15102" max="15103" width="9.90625" style="18" customWidth="1"/>
    <col min="15104" max="15104" width="11.08984375" style="18" customWidth="1"/>
    <col min="15105" max="15105" width="2.90625" style="18" customWidth="1"/>
    <col min="15106" max="15106" width="3.54296875" style="18" customWidth="1"/>
    <col min="15107" max="15351" width="9.08984375" style="18"/>
    <col min="15352" max="15352" width="8.54296875" style="18" customWidth="1"/>
    <col min="15353" max="15353" width="9.90625" style="18" customWidth="1"/>
    <col min="15354" max="15354" width="14.453125" style="18" customWidth="1"/>
    <col min="15355" max="15355" width="7.453125" style="18" customWidth="1"/>
    <col min="15356" max="15356" width="5.54296875" style="18" customWidth="1"/>
    <col min="15357" max="15357" width="9" style="18" customWidth="1"/>
    <col min="15358" max="15359" width="9.90625" style="18" customWidth="1"/>
    <col min="15360" max="15360" width="11.08984375" style="18" customWidth="1"/>
    <col min="15361" max="15361" width="2.90625" style="18" customWidth="1"/>
    <col min="15362" max="15362" width="3.54296875" style="18" customWidth="1"/>
    <col min="15363" max="15607" width="9.08984375" style="18"/>
    <col min="15608" max="15608" width="8.54296875" style="18" customWidth="1"/>
    <col min="15609" max="15609" width="9.90625" style="18" customWidth="1"/>
    <col min="15610" max="15610" width="14.453125" style="18" customWidth="1"/>
    <col min="15611" max="15611" width="7.453125" style="18" customWidth="1"/>
    <col min="15612" max="15612" width="5.54296875" style="18" customWidth="1"/>
    <col min="15613" max="15613" width="9" style="18" customWidth="1"/>
    <col min="15614" max="15615" width="9.90625" style="18" customWidth="1"/>
    <col min="15616" max="15616" width="11.08984375" style="18" customWidth="1"/>
    <col min="15617" max="15617" width="2.90625" style="18" customWidth="1"/>
    <col min="15618" max="15618" width="3.54296875" style="18" customWidth="1"/>
    <col min="15619" max="15863" width="9.08984375" style="18"/>
    <col min="15864" max="15864" width="8.54296875" style="18" customWidth="1"/>
    <col min="15865" max="15865" width="9.90625" style="18" customWidth="1"/>
    <col min="15866" max="15866" width="14.453125" style="18" customWidth="1"/>
    <col min="15867" max="15867" width="7.453125" style="18" customWidth="1"/>
    <col min="15868" max="15868" width="5.54296875" style="18" customWidth="1"/>
    <col min="15869" max="15869" width="9" style="18" customWidth="1"/>
    <col min="15870" max="15871" width="9.90625" style="18" customWidth="1"/>
    <col min="15872" max="15872" width="11.08984375" style="18" customWidth="1"/>
    <col min="15873" max="15873" width="2.90625" style="18" customWidth="1"/>
    <col min="15874" max="15874" width="3.54296875" style="18" customWidth="1"/>
    <col min="15875" max="16119" width="9.08984375" style="18"/>
    <col min="16120" max="16120" width="8.54296875" style="18" customWidth="1"/>
    <col min="16121" max="16121" width="9.90625" style="18" customWidth="1"/>
    <col min="16122" max="16122" width="14.453125" style="18" customWidth="1"/>
    <col min="16123" max="16123" width="7.453125" style="18" customWidth="1"/>
    <col min="16124" max="16124" width="5.54296875" style="18" customWidth="1"/>
    <col min="16125" max="16125" width="9" style="18" customWidth="1"/>
    <col min="16126" max="16127" width="9.90625" style="18" customWidth="1"/>
    <col min="16128" max="16128" width="11.08984375" style="18" customWidth="1"/>
    <col min="16129" max="16129" width="2.90625" style="18" customWidth="1"/>
    <col min="16130" max="16130" width="3.54296875" style="18" customWidth="1"/>
    <col min="16131" max="16384" width="9.08984375" style="18"/>
  </cols>
  <sheetData>
    <row r="1" spans="1:8" ht="46.5" customHeight="1" x14ac:dyDescent="0.35">
      <c r="A1" s="110" t="s">
        <v>216</v>
      </c>
      <c r="B1" s="110"/>
      <c r="C1" s="110"/>
      <c r="D1" s="110"/>
      <c r="E1" s="110"/>
      <c r="F1" s="110"/>
      <c r="G1" s="110"/>
      <c r="H1" s="110"/>
    </row>
    <row r="2" spans="1:8" ht="16.5" customHeight="1" x14ac:dyDescent="0.35">
      <c r="A2" s="85" t="s">
        <v>0</v>
      </c>
      <c r="B2" s="85"/>
      <c r="C2" s="85"/>
      <c r="D2" s="85"/>
      <c r="E2" s="85"/>
      <c r="F2" s="85"/>
      <c r="G2" s="85"/>
      <c r="H2" s="85"/>
    </row>
    <row r="3" spans="1:8" x14ac:dyDescent="0.35">
      <c r="A3" s="86" t="s">
        <v>1</v>
      </c>
      <c r="B3" s="86"/>
      <c r="C3" s="86"/>
      <c r="D3" s="86"/>
      <c r="E3" s="86" t="str">
        <f ca="1">TEXT(TODAY(),"DD/MM/YYYY")</f>
        <v>06/08/2025</v>
      </c>
      <c r="F3" s="86"/>
      <c r="G3" s="86"/>
      <c r="H3" s="86"/>
    </row>
    <row r="4" spans="1:8" ht="15" customHeight="1" x14ac:dyDescent="0.35">
      <c r="A4" s="86" t="s">
        <v>2</v>
      </c>
      <c r="B4" s="86"/>
      <c r="C4" s="86"/>
      <c r="D4" s="86"/>
      <c r="E4" s="86" t="s">
        <v>164</v>
      </c>
      <c r="F4" s="86"/>
      <c r="G4" s="86"/>
      <c r="H4" s="86"/>
    </row>
    <row r="5" spans="1:8" x14ac:dyDescent="0.35">
      <c r="A5" s="86" t="s">
        <v>3</v>
      </c>
      <c r="B5" s="86"/>
      <c r="C5" s="86"/>
      <c r="D5" s="86"/>
      <c r="E5" s="112">
        <v>45875</v>
      </c>
      <c r="F5" s="86"/>
      <c r="G5" s="86"/>
      <c r="H5" s="86"/>
    </row>
    <row r="6" spans="1:8" ht="16.5" customHeight="1" x14ac:dyDescent="0.35">
      <c r="A6" s="86" t="s">
        <v>4</v>
      </c>
      <c r="B6" s="86"/>
      <c r="C6" s="86"/>
      <c r="D6" s="86"/>
      <c r="E6" s="99" t="s">
        <v>194</v>
      </c>
      <c r="F6" s="86"/>
      <c r="G6" s="86"/>
      <c r="H6" s="86"/>
    </row>
    <row r="7" spans="1:8" ht="15" customHeight="1" x14ac:dyDescent="0.35">
      <c r="A7" s="86" t="s">
        <v>5</v>
      </c>
      <c r="B7" s="86"/>
      <c r="C7" s="86"/>
      <c r="D7" s="86"/>
      <c r="E7" s="86" t="str">
        <f>E6</f>
        <v xml:space="preserve">Godrej Projects Development Ltd
</v>
      </c>
      <c r="F7" s="86"/>
      <c r="G7" s="86"/>
      <c r="H7" s="86"/>
    </row>
    <row r="8" spans="1:8" x14ac:dyDescent="0.35">
      <c r="A8" s="86" t="s">
        <v>6</v>
      </c>
      <c r="B8" s="86"/>
      <c r="C8" s="86"/>
      <c r="D8" s="86"/>
      <c r="E8" s="111" t="s">
        <v>217</v>
      </c>
      <c r="F8" s="111"/>
      <c r="G8" s="111"/>
      <c r="H8" s="111"/>
    </row>
    <row r="9" spans="1:8" x14ac:dyDescent="0.35">
      <c r="A9" s="86" t="s">
        <v>118</v>
      </c>
      <c r="B9" s="86"/>
      <c r="C9" s="86"/>
      <c r="D9" s="86"/>
      <c r="E9" s="86">
        <v>9812511860</v>
      </c>
      <c r="F9" s="86"/>
      <c r="G9" s="86"/>
      <c r="H9" s="86"/>
    </row>
    <row r="10" spans="1:8" x14ac:dyDescent="0.35">
      <c r="A10" s="86" t="s">
        <v>207</v>
      </c>
      <c r="B10" s="86"/>
      <c r="C10" s="86"/>
      <c r="D10" s="86"/>
      <c r="E10" s="99" t="s">
        <v>218</v>
      </c>
      <c r="F10" s="99"/>
      <c r="G10" s="99"/>
      <c r="H10" s="99"/>
    </row>
    <row r="11" spans="1:8" x14ac:dyDescent="0.35">
      <c r="A11" s="67" t="s">
        <v>7</v>
      </c>
      <c r="B11" s="67"/>
      <c r="C11" s="67"/>
      <c r="D11" s="67"/>
      <c r="E11" s="99" t="s">
        <v>193</v>
      </c>
      <c r="F11" s="99"/>
      <c r="G11" s="99"/>
      <c r="H11" s="99"/>
    </row>
    <row r="12" spans="1:8" x14ac:dyDescent="0.35">
      <c r="A12" s="67" t="s">
        <v>8</v>
      </c>
      <c r="B12" s="67"/>
      <c r="C12" s="67"/>
      <c r="D12" s="67"/>
      <c r="E12" s="99" t="s">
        <v>219</v>
      </c>
      <c r="F12" s="86"/>
      <c r="G12" s="86"/>
      <c r="H12" s="86"/>
    </row>
    <row r="13" spans="1:8" ht="65.25" customHeight="1" x14ac:dyDescent="0.35">
      <c r="A13" s="100" t="s">
        <v>9</v>
      </c>
      <c r="B13" s="100"/>
      <c r="C13" s="100" t="s">
        <v>165</v>
      </c>
      <c r="D13" s="100"/>
      <c r="E13" s="100"/>
      <c r="F13" s="100"/>
      <c r="G13" s="100"/>
      <c r="H13" s="100"/>
    </row>
    <row r="14" spans="1:8" ht="31.5" customHeight="1" x14ac:dyDescent="0.35">
      <c r="A14" s="99" t="s">
        <v>167</v>
      </c>
      <c r="B14" s="99"/>
      <c r="C14" s="99" t="s">
        <v>166</v>
      </c>
      <c r="D14" s="99"/>
      <c r="E14" s="99"/>
      <c r="F14" s="99"/>
      <c r="G14" s="99"/>
      <c r="H14" s="99"/>
    </row>
    <row r="15" spans="1:8" ht="15.75" customHeight="1" x14ac:dyDescent="0.35">
      <c r="A15" s="107" t="s">
        <v>161</v>
      </c>
      <c r="B15" s="108"/>
      <c r="C15" s="107" t="s">
        <v>172</v>
      </c>
      <c r="D15" s="109"/>
      <c r="E15" s="109"/>
      <c r="F15" s="109"/>
      <c r="G15" s="109"/>
      <c r="H15" s="108"/>
    </row>
    <row r="16" spans="1:8" ht="15.75" customHeight="1" x14ac:dyDescent="0.35">
      <c r="A16" s="100" t="s">
        <v>10</v>
      </c>
      <c r="B16" s="100"/>
      <c r="C16" s="86" t="s">
        <v>171</v>
      </c>
      <c r="D16" s="86"/>
      <c r="E16" s="100" t="s">
        <v>162</v>
      </c>
      <c r="F16" s="100"/>
      <c r="G16" s="99" t="s">
        <v>168</v>
      </c>
      <c r="H16" s="99"/>
    </row>
    <row r="17" spans="1:8" x14ac:dyDescent="0.35">
      <c r="A17" s="67" t="s">
        <v>12</v>
      </c>
      <c r="B17" s="67"/>
      <c r="C17" s="99" t="s">
        <v>173</v>
      </c>
      <c r="D17" s="99"/>
      <c r="E17" s="100" t="s">
        <v>11</v>
      </c>
      <c r="F17" s="100"/>
      <c r="G17" s="106" t="s">
        <v>170</v>
      </c>
      <c r="H17" s="106"/>
    </row>
    <row r="18" spans="1:8" x14ac:dyDescent="0.35">
      <c r="A18" s="67" t="s">
        <v>72</v>
      </c>
      <c r="B18" s="67"/>
      <c r="C18" s="99" t="s">
        <v>170</v>
      </c>
      <c r="D18" s="99"/>
      <c r="E18" s="100" t="s">
        <v>13</v>
      </c>
      <c r="F18" s="100"/>
      <c r="G18" s="99">
        <v>400031</v>
      </c>
      <c r="H18" s="99"/>
    </row>
    <row r="19" spans="1:8" ht="32.25" customHeight="1" x14ac:dyDescent="0.35">
      <c r="A19" s="67" t="s">
        <v>120</v>
      </c>
      <c r="B19" s="67"/>
      <c r="C19" s="99" t="s">
        <v>174</v>
      </c>
      <c r="D19" s="99"/>
      <c r="E19" s="100" t="s">
        <v>14</v>
      </c>
      <c r="F19" s="100"/>
      <c r="G19" s="99" t="s">
        <v>169</v>
      </c>
      <c r="H19" s="99"/>
    </row>
    <row r="20" spans="1:8" ht="15" customHeight="1" x14ac:dyDescent="0.35">
      <c r="A20" s="100" t="s">
        <v>74</v>
      </c>
      <c r="B20" s="100"/>
      <c r="C20" s="100"/>
      <c r="D20" s="100"/>
      <c r="E20" s="86" t="s">
        <v>15</v>
      </c>
      <c r="F20" s="86"/>
      <c r="G20" s="86"/>
      <c r="H20" s="86"/>
    </row>
    <row r="21" spans="1:8" ht="18.75" customHeight="1" x14ac:dyDescent="0.35">
      <c r="A21" s="100"/>
      <c r="B21" s="100"/>
      <c r="C21" s="100"/>
      <c r="D21" s="100"/>
      <c r="E21" s="86"/>
      <c r="F21" s="86"/>
      <c r="G21" s="86"/>
      <c r="H21" s="86"/>
    </row>
    <row r="22" spans="1:8" ht="15" customHeight="1" x14ac:dyDescent="0.35">
      <c r="A22" s="100" t="s">
        <v>16</v>
      </c>
      <c r="B22" s="100"/>
      <c r="C22" s="100"/>
      <c r="D22" s="100"/>
      <c r="E22" s="99" t="s">
        <v>17</v>
      </c>
      <c r="F22" s="99"/>
      <c r="G22" s="99"/>
      <c r="H22" s="99"/>
    </row>
    <row r="23" spans="1:8" ht="15" customHeight="1" x14ac:dyDescent="0.35">
      <c r="A23" s="67" t="s">
        <v>18</v>
      </c>
      <c r="B23" s="67"/>
      <c r="C23" s="67"/>
      <c r="D23" s="67"/>
      <c r="E23" s="99" t="str">
        <f>IF(AND(G17="Mumbai"),"Upper Class","Middle Class")</f>
        <v>Upper Class</v>
      </c>
      <c r="F23" s="99"/>
      <c r="G23" s="99"/>
      <c r="H23" s="99"/>
    </row>
    <row r="24" spans="1:8" x14ac:dyDescent="0.35">
      <c r="A24" s="67" t="s">
        <v>19</v>
      </c>
      <c r="B24" s="67"/>
      <c r="C24" s="67"/>
      <c r="D24" s="67"/>
      <c r="E24" s="99" t="s">
        <v>20</v>
      </c>
      <c r="F24" s="99"/>
      <c r="G24" s="99"/>
      <c r="H24" s="99"/>
    </row>
    <row r="25" spans="1:8" ht="15.75" customHeight="1" x14ac:dyDescent="0.35">
      <c r="A25" s="67" t="s">
        <v>21</v>
      </c>
      <c r="B25" s="67"/>
      <c r="C25" s="67"/>
      <c r="D25" s="67"/>
      <c r="E25" s="99" t="str">
        <f>IF(AND(G17="Mumbai"),"Developed","Developing")</f>
        <v>Developed</v>
      </c>
      <c r="F25" s="99"/>
      <c r="G25" s="99"/>
      <c r="H25" s="99"/>
    </row>
    <row r="26" spans="1:8" x14ac:dyDescent="0.35">
      <c r="A26" s="67" t="s">
        <v>22</v>
      </c>
      <c r="B26" s="67"/>
      <c r="C26" s="67"/>
      <c r="D26" s="67"/>
      <c r="E26" s="99" t="s">
        <v>23</v>
      </c>
      <c r="F26" s="99"/>
      <c r="G26" s="99"/>
      <c r="H26" s="99"/>
    </row>
    <row r="27" spans="1:8" ht="15.75" customHeight="1" x14ac:dyDescent="0.35">
      <c r="A27" s="67" t="s">
        <v>79</v>
      </c>
      <c r="B27" s="67"/>
      <c r="C27" s="67"/>
      <c r="D27" s="67"/>
      <c r="E27" s="99" t="s">
        <v>80</v>
      </c>
      <c r="F27" s="99"/>
      <c r="G27" s="99"/>
      <c r="H27" s="99"/>
    </row>
    <row r="28" spans="1:8" ht="15" customHeight="1" x14ac:dyDescent="0.35">
      <c r="A28" s="67" t="s">
        <v>32</v>
      </c>
      <c r="B28" s="67"/>
      <c r="C28" s="67"/>
      <c r="D28" s="67"/>
      <c r="E28" s="99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8" s="99"/>
      <c r="G28" s="99"/>
      <c r="H28" s="99"/>
    </row>
    <row r="29" spans="1:8" ht="15.75" customHeight="1" x14ac:dyDescent="0.35">
      <c r="A29" s="67" t="s">
        <v>91</v>
      </c>
      <c r="B29" s="67"/>
      <c r="C29" s="67"/>
      <c r="D29" s="67"/>
      <c r="E29" s="99" t="s">
        <v>33</v>
      </c>
      <c r="F29" s="99"/>
      <c r="G29" s="99"/>
      <c r="H29" s="99"/>
    </row>
    <row r="30" spans="1:8" s="19" customFormat="1" x14ac:dyDescent="0.35">
      <c r="A30" s="105" t="s">
        <v>92</v>
      </c>
      <c r="B30" s="105"/>
      <c r="C30" s="104" t="s">
        <v>28</v>
      </c>
      <c r="D30" s="104"/>
      <c r="E30" s="104"/>
      <c r="F30" s="104" t="s">
        <v>30</v>
      </c>
      <c r="G30" s="104"/>
      <c r="H30" s="104"/>
    </row>
    <row r="31" spans="1:8" s="19" customFormat="1" x14ac:dyDescent="0.35">
      <c r="A31" s="81" t="s">
        <v>24</v>
      </c>
      <c r="B31" s="81" t="s">
        <v>29</v>
      </c>
      <c r="C31" s="82" t="s">
        <v>29</v>
      </c>
      <c r="D31" s="82"/>
      <c r="E31" s="82"/>
      <c r="F31" s="82" t="s">
        <v>175</v>
      </c>
      <c r="G31" s="82"/>
      <c r="H31" s="82"/>
    </row>
    <row r="32" spans="1:8" x14ac:dyDescent="0.35">
      <c r="A32" s="81" t="s">
        <v>25</v>
      </c>
      <c r="B32" s="81" t="s">
        <v>29</v>
      </c>
      <c r="C32" s="82" t="s">
        <v>29</v>
      </c>
      <c r="D32" s="82"/>
      <c r="E32" s="82"/>
      <c r="F32" s="82" t="s">
        <v>176</v>
      </c>
      <c r="G32" s="82"/>
      <c r="H32" s="82"/>
    </row>
    <row r="33" spans="1:8" s="19" customFormat="1" x14ac:dyDescent="0.35">
      <c r="A33" s="81" t="s">
        <v>27</v>
      </c>
      <c r="B33" s="81" t="s">
        <v>29</v>
      </c>
      <c r="C33" s="82" t="s">
        <v>29</v>
      </c>
      <c r="D33" s="82"/>
      <c r="E33" s="82"/>
      <c r="F33" s="82" t="s">
        <v>177</v>
      </c>
      <c r="G33" s="82"/>
      <c r="H33" s="82"/>
    </row>
    <row r="34" spans="1:8" x14ac:dyDescent="0.35">
      <c r="A34" s="81" t="s">
        <v>26</v>
      </c>
      <c r="B34" s="81" t="s">
        <v>29</v>
      </c>
      <c r="C34" s="82" t="s">
        <v>29</v>
      </c>
      <c r="D34" s="82"/>
      <c r="E34" s="82"/>
      <c r="F34" s="82" t="s">
        <v>178</v>
      </c>
      <c r="G34" s="82"/>
      <c r="H34" s="82"/>
    </row>
    <row r="35" spans="1:8" x14ac:dyDescent="0.35">
      <c r="A35" s="67" t="s">
        <v>31</v>
      </c>
      <c r="B35" s="67"/>
      <c r="C35" s="67"/>
      <c r="D35" s="67"/>
      <c r="E35" s="67"/>
      <c r="F35" s="67"/>
      <c r="G35" s="67"/>
      <c r="H35" s="67"/>
    </row>
    <row r="36" spans="1:8" ht="15.75" customHeight="1" x14ac:dyDescent="0.35">
      <c r="A36" s="85" t="s">
        <v>195</v>
      </c>
      <c r="B36" s="85"/>
      <c r="C36" s="153" t="s">
        <v>196</v>
      </c>
      <c r="D36" s="153"/>
      <c r="E36" s="153"/>
      <c r="F36" s="153"/>
      <c r="G36" s="153"/>
      <c r="H36" s="153"/>
    </row>
    <row r="37" spans="1:8" x14ac:dyDescent="0.35">
      <c r="A37" s="85" t="s">
        <v>160</v>
      </c>
      <c r="B37" s="85"/>
      <c r="C37" s="98" t="s">
        <v>179</v>
      </c>
      <c r="D37" s="99"/>
      <c r="E37" s="99"/>
      <c r="F37" s="99"/>
      <c r="G37" s="99"/>
      <c r="H37" s="99"/>
    </row>
    <row r="38" spans="1:8" x14ac:dyDescent="0.35">
      <c r="A38" s="84" t="s">
        <v>34</v>
      </c>
      <c r="B38" s="84"/>
      <c r="C38" s="84"/>
      <c r="D38" s="84"/>
      <c r="E38" s="84"/>
      <c r="F38" s="84"/>
      <c r="G38" s="84"/>
      <c r="H38" s="84"/>
    </row>
    <row r="39" spans="1:8" x14ac:dyDescent="0.35">
      <c r="A39" s="67" t="s">
        <v>35</v>
      </c>
      <c r="B39" s="67"/>
      <c r="C39" s="67"/>
      <c r="D39" s="67"/>
      <c r="E39" s="83">
        <v>30443</v>
      </c>
      <c r="F39" s="83"/>
      <c r="G39" s="83"/>
      <c r="H39" s="83"/>
    </row>
    <row r="40" spans="1:8" x14ac:dyDescent="0.35">
      <c r="A40" s="67" t="s">
        <v>36</v>
      </c>
      <c r="B40" s="67"/>
      <c r="C40" s="67"/>
      <c r="D40" s="67"/>
      <c r="E40" s="101">
        <v>3</v>
      </c>
      <c r="F40" s="101"/>
      <c r="G40" s="101"/>
      <c r="H40" s="101"/>
    </row>
    <row r="41" spans="1:8" x14ac:dyDescent="0.35">
      <c r="A41" s="67" t="s">
        <v>37</v>
      </c>
      <c r="B41" s="67"/>
      <c r="C41" s="67"/>
      <c r="D41" s="67"/>
      <c r="E41" s="101">
        <f>E43/E39-E40</f>
        <v>0.53807476267122167</v>
      </c>
      <c r="F41" s="101"/>
      <c r="G41" s="101"/>
      <c r="H41" s="101"/>
    </row>
    <row r="42" spans="1:8" x14ac:dyDescent="0.35">
      <c r="A42" s="67" t="s">
        <v>38</v>
      </c>
      <c r="B42" s="67"/>
      <c r="C42" s="67"/>
      <c r="D42" s="67"/>
      <c r="E42" s="101">
        <f>E40+E41</f>
        <v>3.5380747626712217</v>
      </c>
      <c r="F42" s="101"/>
      <c r="G42" s="101"/>
      <c r="H42" s="101"/>
    </row>
    <row r="43" spans="1:8" x14ac:dyDescent="0.35">
      <c r="A43" s="67" t="s">
        <v>90</v>
      </c>
      <c r="B43" s="67"/>
      <c r="C43" s="67"/>
      <c r="D43" s="67"/>
      <c r="E43" s="102">
        <v>107709.61</v>
      </c>
      <c r="F43" s="102"/>
      <c r="G43" s="102"/>
      <c r="H43" s="102"/>
    </row>
    <row r="44" spans="1:8" x14ac:dyDescent="0.35">
      <c r="A44" s="86" t="s">
        <v>39</v>
      </c>
      <c r="B44" s="86"/>
      <c r="C44" s="86"/>
      <c r="D44" s="86"/>
      <c r="E44" s="86" t="s">
        <v>220</v>
      </c>
      <c r="F44" s="86"/>
      <c r="G44" s="86"/>
      <c r="H44" s="86"/>
    </row>
    <row r="45" spans="1:8" x14ac:dyDescent="0.35">
      <c r="A45" s="84" t="s">
        <v>40</v>
      </c>
      <c r="B45" s="84"/>
      <c r="C45" s="84"/>
      <c r="D45" s="84"/>
      <c r="E45" s="84"/>
      <c r="F45" s="84"/>
      <c r="G45" s="84"/>
      <c r="H45" s="84"/>
    </row>
    <row r="46" spans="1:8" ht="33.75" customHeight="1" x14ac:dyDescent="0.35">
      <c r="A46" s="57" t="s">
        <v>149</v>
      </c>
      <c r="B46" s="58"/>
      <c r="C46" s="59" t="s">
        <v>180</v>
      </c>
      <c r="D46" s="60"/>
      <c r="E46" s="60"/>
      <c r="F46" s="60"/>
      <c r="G46" s="60"/>
      <c r="H46" s="61"/>
    </row>
    <row r="47" spans="1:8" ht="30" customHeight="1" x14ac:dyDescent="0.35">
      <c r="A47" s="57" t="s">
        <v>41</v>
      </c>
      <c r="B47" s="58"/>
      <c r="C47" s="57" t="s">
        <v>197</v>
      </c>
      <c r="D47" s="103"/>
      <c r="E47" s="58"/>
      <c r="F47" s="16" t="s">
        <v>42</v>
      </c>
      <c r="G47" s="92">
        <v>44988</v>
      </c>
      <c r="H47" s="58"/>
    </row>
    <row r="48" spans="1:8" ht="30" customHeight="1" x14ac:dyDescent="0.35">
      <c r="A48" s="57" t="s">
        <v>43</v>
      </c>
      <c r="B48" s="58"/>
      <c r="C48" s="57" t="str">
        <f>C47</f>
        <v>P-9221/2021/(354 And
Other)/F/North/DADAR-NAIGAON</v>
      </c>
      <c r="D48" s="103"/>
      <c r="E48" s="58"/>
      <c r="F48" s="16" t="s">
        <v>42</v>
      </c>
      <c r="G48" s="92">
        <f>G47</f>
        <v>44988</v>
      </c>
      <c r="H48" s="93"/>
    </row>
    <row r="49" spans="1:14" s="20" customFormat="1" ht="33" customHeight="1" x14ac:dyDescent="0.35">
      <c r="A49" s="94" t="s">
        <v>198</v>
      </c>
      <c r="B49" s="95"/>
      <c r="C49" s="57" t="s">
        <v>228</v>
      </c>
      <c r="D49" s="135"/>
      <c r="E49" s="136"/>
      <c r="F49" s="16" t="s">
        <v>42</v>
      </c>
      <c r="G49" s="92">
        <v>45582</v>
      </c>
      <c r="H49" s="93"/>
    </row>
    <row r="50" spans="1:14" s="20" customFormat="1" ht="157.75" customHeight="1" x14ac:dyDescent="0.35">
      <c r="A50" s="96"/>
      <c r="B50" s="97"/>
      <c r="C50" s="57" t="s">
        <v>225</v>
      </c>
      <c r="D50" s="103"/>
      <c r="E50" s="58"/>
      <c r="F50" s="16" t="s">
        <v>119</v>
      </c>
      <c r="G50" s="92">
        <v>45946</v>
      </c>
      <c r="H50" s="58"/>
    </row>
    <row r="51" spans="1:14" x14ac:dyDescent="0.35">
      <c r="A51" s="145" t="s">
        <v>163</v>
      </c>
      <c r="B51" s="146"/>
      <c r="C51" s="140" t="s">
        <v>29</v>
      </c>
      <c r="D51" s="141"/>
      <c r="E51" s="142"/>
      <c r="F51" s="43" t="s">
        <v>42</v>
      </c>
      <c r="G51" s="143" t="s">
        <v>29</v>
      </c>
      <c r="H51" s="144"/>
    </row>
    <row r="52" spans="1:14" x14ac:dyDescent="0.35">
      <c r="A52" s="147"/>
      <c r="B52" s="148"/>
      <c r="C52" s="140" t="s">
        <v>29</v>
      </c>
      <c r="D52" s="141"/>
      <c r="E52" s="141"/>
      <c r="F52" s="141"/>
      <c r="G52" s="141"/>
      <c r="H52" s="142"/>
    </row>
    <row r="53" spans="1:14" x14ac:dyDescent="0.35">
      <c r="A53" s="116" t="s">
        <v>45</v>
      </c>
      <c r="B53" s="116"/>
      <c r="C53" s="116"/>
      <c r="D53" s="116"/>
      <c r="E53" s="116"/>
      <c r="F53" s="116"/>
      <c r="G53" s="116"/>
      <c r="H53" s="116"/>
    </row>
    <row r="54" spans="1:14" x14ac:dyDescent="0.35">
      <c r="A54" s="100" t="s">
        <v>89</v>
      </c>
      <c r="B54" s="100"/>
      <c r="C54" s="100"/>
      <c r="D54" s="67">
        <f>E43</f>
        <v>107709.61</v>
      </c>
      <c r="E54" s="67"/>
      <c r="F54" s="67"/>
      <c r="G54" s="67"/>
      <c r="H54" s="67"/>
      <c r="I54" s="18">
        <v>38104.839999999997</v>
      </c>
    </row>
    <row r="55" spans="1:14" x14ac:dyDescent="0.35">
      <c r="A55" s="99" t="s">
        <v>46</v>
      </c>
      <c r="B55" s="86"/>
      <c r="C55" s="86"/>
      <c r="D55" s="86" t="s">
        <v>221</v>
      </c>
      <c r="E55" s="86"/>
      <c r="F55" s="86"/>
      <c r="G55" s="86"/>
      <c r="H55" s="86"/>
      <c r="I55" s="21"/>
    </row>
    <row r="56" spans="1:14" x14ac:dyDescent="0.35">
      <c r="A56" s="89" t="s">
        <v>47</v>
      </c>
      <c r="B56" s="90"/>
      <c r="C56" s="91"/>
      <c r="D56" s="87" t="s">
        <v>223</v>
      </c>
      <c r="E56" s="88"/>
      <c r="F56" s="88"/>
      <c r="G56" s="88"/>
      <c r="H56" s="88"/>
    </row>
    <row r="57" spans="1:14" ht="15.75" customHeight="1" x14ac:dyDescent="0.35">
      <c r="A57" s="89" t="s">
        <v>87</v>
      </c>
      <c r="B57" s="90"/>
      <c r="C57" s="90"/>
      <c r="D57" s="137" t="s">
        <v>223</v>
      </c>
      <c r="E57" s="138"/>
      <c r="F57" s="138"/>
      <c r="G57" s="138"/>
      <c r="H57" s="139"/>
    </row>
    <row r="58" spans="1:14" x14ac:dyDescent="0.35">
      <c r="A58" s="67" t="s">
        <v>44</v>
      </c>
      <c r="B58" s="67"/>
      <c r="C58" s="67"/>
      <c r="D58" s="100" t="s">
        <v>222</v>
      </c>
      <c r="E58" s="100"/>
      <c r="F58" s="100"/>
      <c r="G58" s="100"/>
      <c r="H58" s="100"/>
      <c r="J58" s="22"/>
      <c r="K58" s="21"/>
      <c r="N58" s="21"/>
    </row>
    <row r="59" spans="1:14" ht="15.75" customHeight="1" x14ac:dyDescent="0.35">
      <c r="A59" s="67" t="s">
        <v>85</v>
      </c>
      <c r="B59" s="67"/>
      <c r="C59" s="67"/>
      <c r="D59" s="150" t="str">
        <f>(IF(G51="NA","60 Years After Completion",IF(G51&lt;&gt;"NA",""&amp;60-ROUNDDOWN((E3-G51)/360,0)&amp;" Years"," ")))</f>
        <v>60 Years After Completion</v>
      </c>
      <c r="E59" s="150"/>
      <c r="F59" s="150"/>
      <c r="G59" s="150"/>
      <c r="H59" s="150"/>
      <c r="N59" s="21"/>
    </row>
    <row r="60" spans="1:14" ht="15.75" customHeight="1" x14ac:dyDescent="0.35">
      <c r="A60" s="67" t="s">
        <v>86</v>
      </c>
      <c r="B60" s="67"/>
      <c r="C60" s="67"/>
      <c r="D60" s="100" t="s">
        <v>23</v>
      </c>
      <c r="E60" s="100"/>
      <c r="F60" s="100"/>
      <c r="G60" s="100"/>
      <c r="H60" s="100"/>
      <c r="J60" s="23"/>
      <c r="K60" s="23"/>
    </row>
    <row r="61" spans="1:14" ht="33.75" customHeight="1" x14ac:dyDescent="0.35">
      <c r="A61" s="67" t="s">
        <v>73</v>
      </c>
      <c r="B61" s="67"/>
      <c r="C61" s="67"/>
      <c r="D61" s="99" t="s">
        <v>209</v>
      </c>
      <c r="E61" s="100"/>
      <c r="F61" s="100"/>
      <c r="G61" s="100"/>
      <c r="H61" s="100"/>
    </row>
    <row r="62" spans="1:14" x14ac:dyDescent="0.35">
      <c r="A62" s="100" t="s">
        <v>146</v>
      </c>
      <c r="B62" s="100"/>
      <c r="C62" s="100"/>
      <c r="D62" s="100" t="s">
        <v>29</v>
      </c>
      <c r="E62" s="100"/>
      <c r="F62" s="100"/>
      <c r="G62" s="100"/>
      <c r="H62" s="100"/>
      <c r="I62" s="24"/>
      <c r="J62" s="24"/>
      <c r="K62" s="24"/>
      <c r="L62" s="24"/>
      <c r="M62" s="24"/>
      <c r="N62" s="24"/>
    </row>
    <row r="63" spans="1:14" ht="15.75" customHeight="1" x14ac:dyDescent="0.35">
      <c r="A63" s="67" t="s">
        <v>84</v>
      </c>
      <c r="B63" s="67"/>
      <c r="C63" s="67"/>
      <c r="D63" s="99" t="str">
        <f ca="1">(IF(G69&gt;95%,"Nothing",IF(G69&gt;0%,"Cement, Aggregate, Steel, etc",IF(G69=0%,"Work not yet Started"))))</f>
        <v>Cement, Aggregate, Steel, etc</v>
      </c>
      <c r="E63" s="99"/>
      <c r="F63" s="99"/>
      <c r="G63" s="99"/>
      <c r="H63" s="99"/>
      <c r="J63" s="23"/>
    </row>
    <row r="64" spans="1:14" ht="33.75" customHeight="1" thickBot="1" x14ac:dyDescent="0.4">
      <c r="A64" s="100" t="s">
        <v>114</v>
      </c>
      <c r="B64" s="100"/>
      <c r="C64" s="100"/>
      <c r="D64" s="99" t="str">
        <f ca="1">(IF(D63="Nothing","Yes",IF(D63="Cement, Aggregate, Steel, etc","Under Construction",IF(D63="Work not yet Started","Work not yet Started"))))</f>
        <v>Under Construction</v>
      </c>
      <c r="E64" s="99"/>
      <c r="F64" s="99" t="str">
        <f ca="1">(IF(D63="Nothing","Yes",IF(D63="Cement, Aggregate, Steel, etc","Under Construction",IF(D63="Work not yet Started","Work not yet Started"))))</f>
        <v>Under Construction</v>
      </c>
      <c r="G64" s="99"/>
      <c r="H64" s="99"/>
    </row>
    <row r="65" spans="1:13" ht="15.75" customHeight="1" x14ac:dyDescent="0.35">
      <c r="A65" s="151" t="s">
        <v>138</v>
      </c>
      <c r="B65" s="151"/>
      <c r="C65" s="151" t="str">
        <f>D57</f>
        <v>Tower 2 (Wing A &amp; B) = B + G + 1st to 44th Floor</v>
      </c>
      <c r="D65" s="151"/>
      <c r="E65" s="151"/>
      <c r="F65" s="151"/>
      <c r="G65" s="151"/>
      <c r="H65" s="151"/>
      <c r="I65" s="52" t="str">
        <f ca="1">IF(D78=100%,"All work Completed. Possession granted to the Building.",IF(D77=100%,"All work Completed, Waiting for OC",I66&amp;""&amp;I67&amp;""&amp;J66&amp;""&amp;J65&amp;" "&amp;J67))</f>
        <v>Excavation, Plinth Completed, RCC upto 13 Slab, Brickwork upto 12 Floor, Internal Plaster upto 9 Floor, External Plaster upto 8.4 Floor Completed</v>
      </c>
      <c r="J65" s="41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RCC upto 13 Slab, Brickwork upto 12 Floor, Internal Plaster upto 9 Floor, External Plaster upto 8.4 Floor</v>
      </c>
    </row>
    <row r="66" spans="1:13" s="20" customFormat="1" x14ac:dyDescent="0.35">
      <c r="A66" s="55" t="s">
        <v>140</v>
      </c>
      <c r="B66" s="55">
        <v>1</v>
      </c>
      <c r="C66" s="55" t="s">
        <v>71</v>
      </c>
      <c r="D66" s="55">
        <v>1</v>
      </c>
      <c r="E66" s="55" t="s">
        <v>70</v>
      </c>
      <c r="F66" s="55">
        <v>0</v>
      </c>
      <c r="G66" s="55" t="s">
        <v>78</v>
      </c>
      <c r="H66" s="55">
        <f ca="1">--TRIM(RIGHT(SUBSTITUTE(LEFT(C65,_xlfn.AGGREGATE(16,6,FIND({0,1,2,3,4,5,6,7,8,9},C65,ROW(INDIRECT("1:"&amp;LEN(C65)))),1))," ",REPT(" ",LEN(C65))),LEN(C65)))</f>
        <v>44</v>
      </c>
      <c r="I66" s="5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3" ht="31.5" customHeight="1" x14ac:dyDescent="0.35">
      <c r="A67" s="111" t="s">
        <v>88</v>
      </c>
      <c r="B67" s="111"/>
      <c r="C67" s="56" t="str">
        <f ca="1">(IF($C$52=C65,"All work Completed. OC Received.",I65))</f>
        <v>Excavation, Plinth Completed, RCC upto 13 Slab, Brickwork upto 12 Floor, Internal Plaster upto 9 Floor, External Plaster upto 8.4 Floor Completed</v>
      </c>
      <c r="D67" s="56"/>
      <c r="E67" s="56"/>
      <c r="F67" s="56"/>
      <c r="G67" s="56"/>
      <c r="H67" s="56"/>
      <c r="I67" s="54" t="str">
        <f ca="1">IF(I66&lt;&gt;""," Completed","")</f>
        <v xml:space="preserve"> Completed</v>
      </c>
      <c r="J67" s="42" t="str">
        <f ca="1">IF(J65&lt;&gt;"","Completed","")</f>
        <v>Completed</v>
      </c>
    </row>
    <row r="68" spans="1:13" ht="15.75" customHeight="1" x14ac:dyDescent="0.35">
      <c r="A68" s="62" t="s">
        <v>48</v>
      </c>
      <c r="B68" s="62"/>
      <c r="C68" s="51" t="s">
        <v>137</v>
      </c>
      <c r="D68" s="51" t="s">
        <v>81</v>
      </c>
      <c r="E68" s="62" t="s">
        <v>83</v>
      </c>
      <c r="F68" s="62"/>
      <c r="G68" s="62" t="s">
        <v>82</v>
      </c>
      <c r="H68" s="62"/>
      <c r="I68" s="14" t="s">
        <v>139</v>
      </c>
      <c r="J68" s="25">
        <f ca="1">H66*25%</f>
        <v>11</v>
      </c>
    </row>
    <row r="69" spans="1:13" x14ac:dyDescent="0.35">
      <c r="A69" s="62" t="s">
        <v>126</v>
      </c>
      <c r="B69" s="62"/>
      <c r="C69" s="51">
        <f ca="1">J70</f>
        <v>44</v>
      </c>
      <c r="D69" s="17">
        <f ca="1">((100/H66)*C69)/100</f>
        <v>1.0000000000000002</v>
      </c>
      <c r="E69" s="149">
        <f ca="1">(((C70/H66*10)+(40/(D66+F66+H66)*C71)+(7.5/(H66)*C72)+(7.5/(H66)*C73)+(10/H66*C74)+(10/H66*C75)+(5/H66*C76)+(5/H66*C77)+(5/H66*C78))/100)</f>
        <v>0.27044191919191923</v>
      </c>
      <c r="F69" s="149"/>
      <c r="G69" s="149">
        <f ca="1">((((C69/H66)*20)+((C70/H66)*25)+(30/(H66+F66+D66)*C71)+(5/H66*C72)+(5/H66*C73)+(5/H66*C74)+(5/H66*C75)+(0/H66*C76)+(0/H66*C77)+(5/H66*C78))/100)</f>
        <v>0.57007575757575757</v>
      </c>
      <c r="H69" s="149"/>
      <c r="I69" s="14" t="s">
        <v>97</v>
      </c>
      <c r="J69" s="26">
        <f ca="1">H66*50%</f>
        <v>22</v>
      </c>
    </row>
    <row r="70" spans="1:13" x14ac:dyDescent="0.35">
      <c r="A70" s="62" t="s">
        <v>49</v>
      </c>
      <c r="B70" s="62"/>
      <c r="C70" s="49">
        <v>44</v>
      </c>
      <c r="D70" s="17">
        <f ca="1">((100/H66)*C70)/100</f>
        <v>1.0000000000000002</v>
      </c>
      <c r="E70" s="149"/>
      <c r="F70" s="149"/>
      <c r="G70" s="149"/>
      <c r="H70" s="149"/>
      <c r="I70" s="14" t="s">
        <v>98</v>
      </c>
      <c r="J70" s="26">
        <f ca="1">H66</f>
        <v>44</v>
      </c>
    </row>
    <row r="71" spans="1:13" ht="15.75" customHeight="1" x14ac:dyDescent="0.35">
      <c r="A71" s="62" t="s">
        <v>127</v>
      </c>
      <c r="B71" s="62"/>
      <c r="C71" s="51">
        <v>13</v>
      </c>
      <c r="D71" s="17">
        <f ca="1">((100/(D66+F66+H66))*C71)/100</f>
        <v>0.28888888888888892</v>
      </c>
      <c r="E71" s="149"/>
      <c r="F71" s="149"/>
      <c r="G71" s="149"/>
      <c r="H71" s="149"/>
      <c r="I71" s="14" t="s">
        <v>99</v>
      </c>
      <c r="J71" s="27">
        <f ca="1">(IF(B66&gt;1,(H66/(B66+2)),H66/4))</f>
        <v>11</v>
      </c>
      <c r="K71" s="18">
        <v>12</v>
      </c>
    </row>
    <row r="72" spans="1:13" ht="15.75" customHeight="1" x14ac:dyDescent="0.35">
      <c r="A72" s="62" t="s">
        <v>134</v>
      </c>
      <c r="B72" s="62" t="s">
        <v>128</v>
      </c>
      <c r="C72" s="51">
        <f>C71-1</f>
        <v>12</v>
      </c>
      <c r="D72" s="17">
        <f ca="1">((100/H66)*C72)/100</f>
        <v>0.27272727272727271</v>
      </c>
      <c r="E72" s="149"/>
      <c r="F72" s="149"/>
      <c r="G72" s="149"/>
      <c r="H72" s="149"/>
      <c r="I72" s="14" t="s">
        <v>100</v>
      </c>
      <c r="J72" s="27">
        <f ca="1">(IF(B66&gt;1,(H66/(B66+2)+J71),H66/4+J71))</f>
        <v>22</v>
      </c>
    </row>
    <row r="73" spans="1:13" ht="15.75" customHeight="1" x14ac:dyDescent="0.35">
      <c r="A73" s="62" t="s">
        <v>135</v>
      </c>
      <c r="B73" s="62" t="s">
        <v>128</v>
      </c>
      <c r="C73" s="49">
        <f>C72*0.75</f>
        <v>9</v>
      </c>
      <c r="D73" s="17">
        <f ca="1">((100/H66)*C73)/100</f>
        <v>0.20454545454545456</v>
      </c>
      <c r="E73" s="149"/>
      <c r="F73" s="149"/>
      <c r="G73" s="149"/>
      <c r="H73" s="149"/>
      <c r="I73" s="14" t="s">
        <v>144</v>
      </c>
      <c r="J73" s="27">
        <f>(IF(B66&gt;1,(H66/(B66+2)+J72),0))</f>
        <v>0</v>
      </c>
    </row>
    <row r="74" spans="1:13" ht="15" customHeight="1" x14ac:dyDescent="0.35">
      <c r="A74" s="62" t="s">
        <v>133</v>
      </c>
      <c r="B74" s="62" t="s">
        <v>130</v>
      </c>
      <c r="C74" s="49">
        <f>C72*0.7</f>
        <v>8.3999999999999986</v>
      </c>
      <c r="D74" s="17">
        <f ca="1">((100/(H66))*C74)/100</f>
        <v>0.19090909090909089</v>
      </c>
      <c r="E74" s="149"/>
      <c r="F74" s="149"/>
      <c r="G74" s="149"/>
      <c r="H74" s="149"/>
      <c r="I74" s="14" t="s">
        <v>141</v>
      </c>
      <c r="J74" s="27">
        <f>(IF(B66&gt;2,(H66/(B66+2)+J73),0))</f>
        <v>0</v>
      </c>
    </row>
    <row r="75" spans="1:13" ht="15.75" customHeight="1" x14ac:dyDescent="0.35">
      <c r="A75" s="62" t="s">
        <v>129</v>
      </c>
      <c r="B75" s="62" t="s">
        <v>129</v>
      </c>
      <c r="C75" s="51">
        <v>0</v>
      </c>
      <c r="D75" s="17">
        <f ca="1">((100/H66)*C75)/100</f>
        <v>0</v>
      </c>
      <c r="E75" s="149"/>
      <c r="F75" s="149"/>
      <c r="G75" s="149"/>
      <c r="H75" s="149"/>
      <c r="I75" s="14" t="s">
        <v>142</v>
      </c>
      <c r="J75" s="28">
        <f>(IF(B66&gt;3,(H66/(B66+2)+J74),0))</f>
        <v>0</v>
      </c>
    </row>
    <row r="76" spans="1:13" ht="15.75" customHeight="1" x14ac:dyDescent="0.35">
      <c r="A76" s="62" t="s">
        <v>136</v>
      </c>
      <c r="B76" s="62"/>
      <c r="C76" s="51">
        <v>0</v>
      </c>
      <c r="D76" s="17">
        <f ca="1">((100/H66)*C76)/100</f>
        <v>0</v>
      </c>
      <c r="E76" s="149"/>
      <c r="F76" s="149"/>
      <c r="G76" s="149"/>
      <c r="H76" s="149"/>
      <c r="I76" s="14" t="s">
        <v>143</v>
      </c>
      <c r="J76" s="27">
        <f>(IF(B66&gt;4,(H66/(B66+2)+J75),0))</f>
        <v>0</v>
      </c>
    </row>
    <row r="77" spans="1:13" ht="15.75" customHeight="1" x14ac:dyDescent="0.35">
      <c r="A77" s="62" t="s">
        <v>131</v>
      </c>
      <c r="B77" s="62" t="s">
        <v>131</v>
      </c>
      <c r="C77" s="51">
        <v>0</v>
      </c>
      <c r="D77" s="17">
        <f ca="1">((100/(H66))*C77)/100</f>
        <v>0</v>
      </c>
      <c r="E77" s="149"/>
      <c r="F77" s="149"/>
      <c r="G77" s="149"/>
      <c r="H77" s="149"/>
      <c r="I77" s="14" t="s">
        <v>145</v>
      </c>
      <c r="J77" s="27">
        <f ca="1">(IF(B66=1,(H66/(B66+3)+J72),IF(B66=0,(H66/4+J72),IF(B66&gt;1,0))))</f>
        <v>33</v>
      </c>
    </row>
    <row r="78" spans="1:13" ht="16" thickBot="1" x14ac:dyDescent="0.4">
      <c r="A78" s="62" t="s">
        <v>132</v>
      </c>
      <c r="B78" s="62"/>
      <c r="C78" s="51">
        <v>0</v>
      </c>
      <c r="D78" s="17">
        <f ca="1">((100/(H66))*C78)/100</f>
        <v>0</v>
      </c>
      <c r="E78" s="149"/>
      <c r="F78" s="149"/>
      <c r="G78" s="149"/>
      <c r="H78" s="149"/>
      <c r="I78" s="15" t="s">
        <v>101</v>
      </c>
      <c r="J78" s="29">
        <f ca="1">(IF(B66&gt;1.5,(H66/(B66+2)+J72+MAX(0,J73-J72)+MAX(0,J74-J73)+MAX(0,J75-J74)+MAX(0,J76-J75)+MAX(0,J77-J76)),IF(B66=1,(H66/(B66+3)+J77),IF(B66=0,H66/4+J77))))</f>
        <v>44</v>
      </c>
    </row>
    <row r="79" spans="1:13" x14ac:dyDescent="0.35">
      <c r="A79" s="127" t="s">
        <v>153</v>
      </c>
      <c r="B79" s="127"/>
      <c r="C79" s="127"/>
      <c r="D79" s="127"/>
      <c r="E79" s="127"/>
      <c r="F79" s="126" t="s">
        <v>158</v>
      </c>
      <c r="G79" s="126"/>
      <c r="H79" s="126"/>
    </row>
    <row r="80" spans="1:13" x14ac:dyDescent="0.35">
      <c r="A80" s="67" t="s">
        <v>156</v>
      </c>
      <c r="B80" s="67"/>
      <c r="C80" s="67"/>
      <c r="D80" s="67"/>
      <c r="E80" s="67"/>
      <c r="F80" s="66">
        <v>25700</v>
      </c>
      <c r="G80" s="66"/>
      <c r="H80" s="66"/>
      <c r="I80" s="18" t="s">
        <v>211</v>
      </c>
      <c r="K80" s="18" t="s">
        <v>212</v>
      </c>
      <c r="L80" s="18" t="s">
        <v>213</v>
      </c>
      <c r="M80" s="22">
        <v>45091</v>
      </c>
    </row>
    <row r="81" spans="1:8" hidden="1" x14ac:dyDescent="0.35">
      <c r="A81" s="67" t="s">
        <v>155</v>
      </c>
      <c r="B81" s="67"/>
      <c r="C81" s="67"/>
      <c r="D81" s="67"/>
      <c r="E81" s="67"/>
      <c r="F81" s="66"/>
      <c r="G81" s="66"/>
      <c r="H81" s="66"/>
    </row>
    <row r="82" spans="1:8" hidden="1" x14ac:dyDescent="0.35">
      <c r="A82" s="67" t="s">
        <v>157</v>
      </c>
      <c r="B82" s="67"/>
      <c r="C82" s="67"/>
      <c r="D82" s="67"/>
      <c r="E82" s="67"/>
      <c r="F82" s="66"/>
      <c r="G82" s="66"/>
      <c r="H82" s="66"/>
    </row>
    <row r="83" spans="1:8" s="30" customFormat="1" hidden="1" x14ac:dyDescent="0.3">
      <c r="A83" s="67" t="s">
        <v>154</v>
      </c>
      <c r="B83" s="67"/>
      <c r="C83" s="67"/>
      <c r="D83" s="67"/>
      <c r="E83" s="67"/>
      <c r="F83" s="66"/>
      <c r="G83" s="66"/>
      <c r="H83" s="66"/>
    </row>
    <row r="84" spans="1:8" s="30" customFormat="1" hidden="1" x14ac:dyDescent="0.3">
      <c r="A84" s="67" t="s">
        <v>93</v>
      </c>
      <c r="B84" s="67"/>
      <c r="C84" s="67"/>
      <c r="D84" s="67"/>
      <c r="E84" s="67"/>
      <c r="F84" s="66"/>
      <c r="G84" s="66"/>
      <c r="H84" s="66"/>
    </row>
    <row r="85" spans="1:8" s="30" customFormat="1" hidden="1" x14ac:dyDescent="0.3">
      <c r="A85" s="67" t="s">
        <v>159</v>
      </c>
      <c r="B85" s="67"/>
      <c r="C85" s="67"/>
      <c r="D85" s="67"/>
      <c r="E85" s="67"/>
      <c r="F85" s="66">
        <v>25000</v>
      </c>
      <c r="G85" s="66"/>
      <c r="H85" s="66"/>
    </row>
    <row r="86" spans="1:8" s="30" customFormat="1" x14ac:dyDescent="0.3">
      <c r="A86" s="67" t="s">
        <v>214</v>
      </c>
      <c r="B86" s="67"/>
      <c r="C86" s="67"/>
      <c r="D86" s="67"/>
      <c r="E86" s="67"/>
      <c r="F86" s="66">
        <v>450000</v>
      </c>
      <c r="G86" s="66"/>
      <c r="H86" s="66"/>
    </row>
    <row r="87" spans="1:8" s="30" customFormat="1" x14ac:dyDescent="0.3">
      <c r="A87" s="67" t="s">
        <v>215</v>
      </c>
      <c r="B87" s="67"/>
      <c r="C87" s="67"/>
      <c r="D87" s="67"/>
      <c r="E87" s="67"/>
      <c r="F87" s="66">
        <v>75000</v>
      </c>
      <c r="G87" s="66"/>
      <c r="H87" s="66"/>
    </row>
    <row r="88" spans="1:8" s="30" customFormat="1" x14ac:dyDescent="0.3">
      <c r="A88" s="67" t="s">
        <v>94</v>
      </c>
      <c r="B88" s="67"/>
      <c r="C88" s="67"/>
      <c r="D88" s="67"/>
      <c r="E88" s="67"/>
      <c r="F88" s="66">
        <v>70000</v>
      </c>
      <c r="G88" s="66"/>
      <c r="H88" s="66"/>
    </row>
    <row r="89" spans="1:8" s="30" customFormat="1" x14ac:dyDescent="0.3">
      <c r="A89" s="67" t="s">
        <v>95</v>
      </c>
      <c r="B89" s="67"/>
      <c r="C89" s="67"/>
      <c r="D89" s="67"/>
      <c r="E89" s="67"/>
      <c r="F89" s="66">
        <v>20000</v>
      </c>
      <c r="G89" s="66"/>
      <c r="H89" s="66"/>
    </row>
    <row r="90" spans="1:8" s="30" customFormat="1" x14ac:dyDescent="0.3">
      <c r="A90" s="67" t="s">
        <v>96</v>
      </c>
      <c r="B90" s="67"/>
      <c r="C90" s="67"/>
      <c r="D90" s="67"/>
      <c r="E90" s="67"/>
      <c r="F90" s="66">
        <v>225000</v>
      </c>
      <c r="G90" s="66"/>
      <c r="H90" s="66"/>
    </row>
    <row r="91" spans="1:8" x14ac:dyDescent="0.35">
      <c r="A91" s="67" t="s">
        <v>50</v>
      </c>
      <c r="B91" s="67"/>
      <c r="C91" s="67"/>
      <c r="D91" s="67"/>
      <c r="E91" s="67"/>
      <c r="F91" s="66">
        <v>1000000</v>
      </c>
      <c r="G91" s="66"/>
      <c r="H91" s="66"/>
    </row>
    <row r="92" spans="1:8" s="31" customFormat="1" x14ac:dyDescent="0.35">
      <c r="A92" s="84" t="s">
        <v>51</v>
      </c>
      <c r="B92" s="84"/>
      <c r="C92" s="84"/>
      <c r="D92" s="84"/>
      <c r="E92" s="84"/>
      <c r="F92" s="66">
        <f>F80*0.8</f>
        <v>20560</v>
      </c>
      <c r="G92" s="66"/>
      <c r="H92" s="66"/>
    </row>
    <row r="93" spans="1:8" s="32" customFormat="1" x14ac:dyDescent="0.35">
      <c r="A93" s="115" t="s">
        <v>191</v>
      </c>
      <c r="B93" s="115"/>
      <c r="C93" s="115"/>
      <c r="D93" s="115"/>
      <c r="E93" s="115"/>
      <c r="F93" s="115"/>
      <c r="G93" s="115"/>
      <c r="H93" s="115"/>
    </row>
    <row r="94" spans="1:8" s="32" customFormat="1" ht="15.75" customHeight="1" x14ac:dyDescent="0.35">
      <c r="A94" s="76" t="s">
        <v>52</v>
      </c>
      <c r="B94" s="76"/>
      <c r="C94" s="73" t="s">
        <v>76</v>
      </c>
      <c r="D94" s="73"/>
      <c r="E94" s="75" t="s">
        <v>53</v>
      </c>
      <c r="F94" s="75"/>
      <c r="G94" s="76" t="s">
        <v>54</v>
      </c>
      <c r="H94" s="76"/>
    </row>
    <row r="95" spans="1:8" s="32" customFormat="1" x14ac:dyDescent="0.35">
      <c r="A95" s="154" t="s">
        <v>201</v>
      </c>
      <c r="B95" s="40" t="s">
        <v>199</v>
      </c>
      <c r="C95" s="156">
        <f>COUNT(D109)+COUNT(D113:D114)+COUNT(D118:D119)*4+COUNT(D123:D125)+COUNT(D128:D131)*12+COUNT(D133:D135)+COUNT(D138:D141)*8+COUNT(D143:D145)*2+COUNT(D148:D151)*12+COUNT(D153:D155)+COUNT(D159:D161)</f>
        <v>157</v>
      </c>
      <c r="D95" s="156"/>
      <c r="E95" s="157">
        <f>SUM(D109)+SUM(D113:D114)+SUM(D118:D119)*4+SUM(D123:D125)+SUM(D128:D131)*12+SUM(D133:D135)+SUM(D138:D141)*8+SUM(D143:D145)*2+SUM(D148:D151)*12+SUM(D153:D155)+SUM(D159:D161)</f>
        <v>151591.24187999999</v>
      </c>
      <c r="F95" s="157"/>
      <c r="G95" s="157">
        <f>SUM(F109)+SUM(F113:F114)+SUM(F118:F119)*4+SUM(F123:F125)+SUM(F128:F131)*12+SUM(F133:F135)+SUM(F138:F141)*8+SUM(F143:F145)*2+SUM(F148:F151)*12+SUM(F153:F155)+SUM(F159:F161)</f>
        <v>242545.987008</v>
      </c>
      <c r="H95" s="157"/>
    </row>
    <row r="96" spans="1:8" s="32" customFormat="1" x14ac:dyDescent="0.35">
      <c r="A96" s="155"/>
      <c r="B96" s="40" t="s">
        <v>200</v>
      </c>
      <c r="C96" s="156">
        <f>COUNT(D167)+COUNT(D172:D173)+COUNT(D178:D179)*4+COUNT(D184:D187)+COUNT(D190:D194)*12+COUNT(D196:D199)+COUNT(D202:D206)*8+COUNT(D208:D211)*2+COUNT(D214:D218)*12+COUNT(D220:D223)+COUNT(D227:D230)</f>
        <v>195</v>
      </c>
      <c r="D96" s="156"/>
      <c r="E96" s="157">
        <f>SUM(D167)+SUM(D172:D173)+SUM(D178:D179)*4+SUM(D184:D187)+SUM(D190:D194)*12+SUM(D196:D199)+SUM(D202:D206)*8+SUM(D208:D211)*2+SUM(D214:D218)*12+SUM(D220:D223)+SUM(D227:D230)</f>
        <v>198377.61371999996</v>
      </c>
      <c r="F96" s="157"/>
      <c r="G96" s="157">
        <f>SUM(F167)+SUM(F172:F173)+SUM(F178:F179)*4+SUM(F184:F187)+SUM(F190:F194)*12+SUM(F196:F199)+SUM(F202:F206)*8+SUM(F208:F211)*2+SUM(F214:F218)*12+SUM(F220:F223)+SUM(F227:F230)</f>
        <v>317404.18195199996</v>
      </c>
      <c r="H96" s="157"/>
    </row>
    <row r="97" spans="1:16384" s="32" customFormat="1" x14ac:dyDescent="0.35">
      <c r="A97" s="115" t="s">
        <v>148</v>
      </c>
      <c r="B97" s="115"/>
      <c r="C97" s="73">
        <f>SUM(C95:C96)</f>
        <v>352</v>
      </c>
      <c r="D97" s="73"/>
      <c r="E97" s="74">
        <f>SUM(E95:E96)</f>
        <v>349968.85559999995</v>
      </c>
      <c r="F97" s="75"/>
      <c r="G97" s="76">
        <f>SUM(G95:G96)</f>
        <v>559950.16895999992</v>
      </c>
      <c r="H97" s="76"/>
    </row>
    <row r="98" spans="1:16384" s="31" customFormat="1" x14ac:dyDescent="0.35">
      <c r="A98" s="85" t="s">
        <v>55</v>
      </c>
      <c r="B98" s="85"/>
      <c r="C98" s="85"/>
      <c r="D98" s="85"/>
      <c r="E98" s="85"/>
      <c r="F98" s="85"/>
      <c r="G98" s="85"/>
      <c r="H98" s="85"/>
    </row>
    <row r="99" spans="1:16384" x14ac:dyDescent="0.35">
      <c r="A99" s="85" t="s">
        <v>56</v>
      </c>
      <c r="B99" s="85"/>
      <c r="C99" s="85"/>
      <c r="D99" s="85"/>
      <c r="E99" s="85"/>
      <c r="F99" s="85"/>
      <c r="G99" s="85"/>
      <c r="H99" s="85"/>
    </row>
    <row r="100" spans="1:16384" ht="47.25" customHeight="1" x14ac:dyDescent="0.35">
      <c r="A100" s="77" t="s">
        <v>116</v>
      </c>
      <c r="B100" s="71" t="s">
        <v>117</v>
      </c>
      <c r="C100" s="71" t="s">
        <v>57</v>
      </c>
      <c r="D100" s="71" t="s">
        <v>58</v>
      </c>
      <c r="E100" s="122" t="s">
        <v>59</v>
      </c>
      <c r="F100" s="39" t="s">
        <v>147</v>
      </c>
      <c r="G100" s="77" t="s">
        <v>60</v>
      </c>
      <c r="H100" s="124"/>
      <c r="I100" s="33"/>
    </row>
    <row r="101" spans="1:16384" s="34" customFormat="1" x14ac:dyDescent="0.35">
      <c r="A101" s="78"/>
      <c r="B101" s="72"/>
      <c r="C101" s="72"/>
      <c r="D101" s="72"/>
      <c r="E101" s="123"/>
      <c r="F101" s="13">
        <v>0.6</v>
      </c>
      <c r="G101" s="78"/>
      <c r="H101" s="125"/>
      <c r="I101" s="33"/>
    </row>
    <row r="102" spans="1:16384" s="34" customFormat="1" x14ac:dyDescent="0.35">
      <c r="A102" s="128" t="s">
        <v>203</v>
      </c>
      <c r="B102" s="128"/>
      <c r="C102" s="128"/>
      <c r="D102" s="128"/>
      <c r="E102" s="128"/>
      <c r="F102" s="128"/>
      <c r="G102" s="128"/>
      <c r="H102" s="128"/>
      <c r="I102" s="33"/>
      <c r="L102" s="152"/>
      <c r="M102" s="152"/>
    </row>
    <row r="103" spans="1:16384" s="34" customFormat="1" x14ac:dyDescent="0.35">
      <c r="A103" s="128" t="s">
        <v>201</v>
      </c>
      <c r="B103" s="128"/>
      <c r="C103" s="128"/>
      <c r="D103" s="128"/>
      <c r="E103" s="128"/>
      <c r="F103" s="128"/>
      <c r="G103" s="128"/>
      <c r="H103" s="128"/>
      <c r="I103" s="33"/>
      <c r="L103" s="152"/>
      <c r="M103" s="152"/>
    </row>
    <row r="104" spans="1:16384" s="34" customFormat="1" x14ac:dyDescent="0.35">
      <c r="A104" s="128" t="s">
        <v>199</v>
      </c>
      <c r="B104" s="128"/>
      <c r="C104" s="128"/>
      <c r="D104" s="128"/>
      <c r="E104" s="128"/>
      <c r="F104" s="128"/>
      <c r="G104" s="128"/>
      <c r="H104" s="128"/>
      <c r="I104" s="33"/>
      <c r="J104" s="48">
        <f>10.764</f>
        <v>10.763999999999999</v>
      </c>
      <c r="L104" s="152"/>
      <c r="M104" s="152"/>
    </row>
    <row r="105" spans="1:16384" s="34" customFormat="1" x14ac:dyDescent="0.35">
      <c r="A105" s="128" t="s">
        <v>204</v>
      </c>
      <c r="B105" s="128"/>
      <c r="C105" s="128"/>
      <c r="D105" s="128"/>
      <c r="E105" s="128"/>
      <c r="F105" s="128"/>
      <c r="G105" s="128"/>
      <c r="H105" s="128"/>
      <c r="I105" s="33"/>
    </row>
    <row r="106" spans="1:16384" s="34" customFormat="1" x14ac:dyDescent="0.35">
      <c r="A106" s="128" t="s">
        <v>205</v>
      </c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128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128"/>
      <c r="FR106" s="128"/>
      <c r="FS106" s="128"/>
      <c r="FT106" s="128"/>
      <c r="FU106" s="128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8"/>
      <c r="GM106" s="128"/>
      <c r="GN106" s="128"/>
      <c r="GO106" s="128"/>
      <c r="GP106" s="128"/>
      <c r="GQ106" s="128"/>
      <c r="GR106" s="128"/>
      <c r="GS106" s="128"/>
      <c r="GT106" s="128"/>
      <c r="GU106" s="128"/>
      <c r="GV106" s="128"/>
      <c r="GW106" s="128"/>
      <c r="GX106" s="128"/>
      <c r="GY106" s="128"/>
      <c r="GZ106" s="128"/>
      <c r="HA106" s="128"/>
      <c r="HB106" s="128"/>
      <c r="HC106" s="128"/>
      <c r="HD106" s="128"/>
      <c r="HE106" s="128"/>
      <c r="HF106" s="128"/>
      <c r="HG106" s="128"/>
      <c r="HH106" s="128"/>
      <c r="HI106" s="128"/>
      <c r="HJ106" s="128"/>
      <c r="HK106" s="128"/>
      <c r="HL106" s="128"/>
      <c r="HM106" s="128"/>
      <c r="HN106" s="128"/>
      <c r="HO106" s="128"/>
      <c r="HP106" s="128"/>
      <c r="HQ106" s="128"/>
      <c r="HR106" s="128"/>
      <c r="HS106" s="128"/>
      <c r="HT106" s="128"/>
      <c r="HU106" s="128"/>
      <c r="HV106" s="128"/>
      <c r="HW106" s="128"/>
      <c r="HX106" s="128"/>
      <c r="HY106" s="128"/>
      <c r="HZ106" s="128"/>
      <c r="IA106" s="128"/>
      <c r="IB106" s="128"/>
      <c r="IC106" s="128"/>
      <c r="ID106" s="128"/>
      <c r="IE106" s="128"/>
      <c r="IF106" s="128"/>
      <c r="IG106" s="128"/>
      <c r="IH106" s="128"/>
      <c r="II106" s="128"/>
      <c r="IJ106" s="128"/>
      <c r="IK106" s="128"/>
      <c r="IL106" s="128"/>
      <c r="IM106" s="128"/>
      <c r="IN106" s="128"/>
      <c r="IO106" s="128"/>
      <c r="IP106" s="128"/>
      <c r="IQ106" s="128"/>
      <c r="IR106" s="128"/>
      <c r="IS106" s="128"/>
      <c r="IT106" s="128"/>
      <c r="IU106" s="128"/>
      <c r="IV106" s="128"/>
      <c r="IW106" s="128"/>
      <c r="IX106" s="128"/>
      <c r="IY106" s="128"/>
      <c r="IZ106" s="128"/>
      <c r="JA106" s="128"/>
      <c r="JB106" s="128"/>
      <c r="JC106" s="128"/>
      <c r="JD106" s="128"/>
      <c r="JE106" s="128"/>
      <c r="JF106" s="128"/>
      <c r="JG106" s="128"/>
      <c r="JH106" s="128"/>
      <c r="JI106" s="128"/>
      <c r="JJ106" s="128"/>
      <c r="JK106" s="128"/>
      <c r="JL106" s="128"/>
      <c r="JM106" s="128"/>
      <c r="JN106" s="128"/>
      <c r="JO106" s="128"/>
      <c r="JP106" s="128"/>
      <c r="JQ106" s="128"/>
      <c r="JR106" s="128"/>
      <c r="JS106" s="128"/>
      <c r="JT106" s="128"/>
      <c r="JU106" s="128"/>
      <c r="JV106" s="128"/>
      <c r="JW106" s="128"/>
      <c r="JX106" s="128"/>
      <c r="JY106" s="128"/>
      <c r="JZ106" s="128"/>
      <c r="KA106" s="128"/>
      <c r="KB106" s="128"/>
      <c r="KC106" s="128"/>
      <c r="KD106" s="128"/>
      <c r="KE106" s="128"/>
      <c r="KF106" s="128"/>
      <c r="KG106" s="128"/>
      <c r="KH106" s="128"/>
      <c r="KI106" s="128"/>
      <c r="KJ106" s="128"/>
      <c r="KK106" s="128"/>
      <c r="KL106" s="128"/>
      <c r="KM106" s="128"/>
      <c r="KN106" s="128"/>
      <c r="KO106" s="128"/>
      <c r="KP106" s="128"/>
      <c r="KQ106" s="128"/>
      <c r="KR106" s="128"/>
      <c r="KS106" s="128"/>
      <c r="KT106" s="128"/>
      <c r="KU106" s="128"/>
      <c r="KV106" s="128"/>
      <c r="KW106" s="128"/>
      <c r="KX106" s="128"/>
      <c r="KY106" s="128"/>
      <c r="KZ106" s="128"/>
      <c r="LA106" s="128"/>
      <c r="LB106" s="128"/>
      <c r="LC106" s="128"/>
      <c r="LD106" s="128"/>
      <c r="LE106" s="128"/>
      <c r="LF106" s="128"/>
      <c r="LG106" s="128"/>
      <c r="LH106" s="128"/>
      <c r="LI106" s="128"/>
      <c r="LJ106" s="128"/>
      <c r="LK106" s="128"/>
      <c r="LL106" s="128"/>
      <c r="LM106" s="128"/>
      <c r="LN106" s="128"/>
      <c r="LO106" s="128"/>
      <c r="LP106" s="128"/>
      <c r="LQ106" s="128"/>
      <c r="LR106" s="128"/>
      <c r="LS106" s="128"/>
      <c r="LT106" s="128"/>
      <c r="LU106" s="128"/>
      <c r="LV106" s="128"/>
      <c r="LW106" s="128"/>
      <c r="LX106" s="128"/>
      <c r="LY106" s="128"/>
      <c r="LZ106" s="128"/>
      <c r="MA106" s="128"/>
      <c r="MB106" s="128"/>
      <c r="MC106" s="128"/>
      <c r="MD106" s="128"/>
      <c r="ME106" s="128"/>
      <c r="MF106" s="128"/>
      <c r="MG106" s="128"/>
      <c r="MH106" s="128"/>
      <c r="MI106" s="128"/>
      <c r="MJ106" s="128"/>
      <c r="MK106" s="128"/>
      <c r="ML106" s="128"/>
      <c r="MM106" s="128"/>
      <c r="MN106" s="128"/>
      <c r="MO106" s="128"/>
      <c r="MP106" s="128"/>
      <c r="MQ106" s="128"/>
      <c r="MR106" s="128"/>
      <c r="MS106" s="128"/>
      <c r="MT106" s="128"/>
      <c r="MU106" s="128"/>
      <c r="MV106" s="128"/>
      <c r="MW106" s="128"/>
      <c r="MX106" s="128"/>
      <c r="MY106" s="128"/>
      <c r="MZ106" s="128"/>
      <c r="NA106" s="128"/>
      <c r="NB106" s="128"/>
      <c r="NC106" s="128"/>
      <c r="ND106" s="128"/>
      <c r="NE106" s="128"/>
      <c r="NF106" s="128"/>
      <c r="NG106" s="128"/>
      <c r="NH106" s="128"/>
      <c r="NI106" s="128"/>
      <c r="NJ106" s="128"/>
      <c r="NK106" s="128"/>
      <c r="NL106" s="128"/>
      <c r="NM106" s="128"/>
      <c r="NN106" s="128"/>
      <c r="NO106" s="128"/>
      <c r="NP106" s="128"/>
      <c r="NQ106" s="128"/>
      <c r="NR106" s="128"/>
      <c r="NS106" s="128"/>
      <c r="NT106" s="128"/>
      <c r="NU106" s="128"/>
      <c r="NV106" s="128"/>
      <c r="NW106" s="128"/>
      <c r="NX106" s="128"/>
      <c r="NY106" s="128"/>
      <c r="NZ106" s="128"/>
      <c r="OA106" s="128"/>
      <c r="OB106" s="128"/>
      <c r="OC106" s="128"/>
      <c r="OD106" s="128"/>
      <c r="OE106" s="128"/>
      <c r="OF106" s="128"/>
      <c r="OG106" s="128"/>
      <c r="OH106" s="128"/>
      <c r="OI106" s="128"/>
      <c r="OJ106" s="128"/>
      <c r="OK106" s="128"/>
      <c r="OL106" s="128"/>
      <c r="OM106" s="128"/>
      <c r="ON106" s="128"/>
      <c r="OO106" s="128"/>
      <c r="OP106" s="128"/>
      <c r="OQ106" s="128"/>
      <c r="OR106" s="128"/>
      <c r="OS106" s="128"/>
      <c r="OT106" s="128"/>
      <c r="OU106" s="128"/>
      <c r="OV106" s="128"/>
      <c r="OW106" s="128"/>
      <c r="OX106" s="128"/>
      <c r="OY106" s="128"/>
      <c r="OZ106" s="128"/>
      <c r="PA106" s="128"/>
      <c r="PB106" s="128"/>
      <c r="PC106" s="128"/>
      <c r="PD106" s="128"/>
      <c r="PE106" s="128"/>
      <c r="PF106" s="128"/>
      <c r="PG106" s="128"/>
      <c r="PH106" s="128"/>
      <c r="PI106" s="128"/>
      <c r="PJ106" s="128"/>
      <c r="PK106" s="128"/>
      <c r="PL106" s="128"/>
      <c r="PM106" s="128"/>
      <c r="PN106" s="128"/>
      <c r="PO106" s="128"/>
      <c r="PP106" s="128"/>
      <c r="PQ106" s="128"/>
      <c r="PR106" s="128"/>
      <c r="PS106" s="128"/>
      <c r="PT106" s="128"/>
      <c r="PU106" s="128"/>
      <c r="PV106" s="128"/>
      <c r="PW106" s="128"/>
      <c r="PX106" s="128"/>
      <c r="PY106" s="128"/>
      <c r="PZ106" s="128"/>
      <c r="QA106" s="128"/>
      <c r="QB106" s="128"/>
      <c r="QC106" s="128"/>
      <c r="QD106" s="128"/>
      <c r="QE106" s="128"/>
      <c r="QF106" s="128"/>
      <c r="QG106" s="128"/>
      <c r="QH106" s="128"/>
      <c r="QI106" s="128"/>
      <c r="QJ106" s="128"/>
      <c r="QK106" s="128"/>
      <c r="QL106" s="128"/>
      <c r="QM106" s="128"/>
      <c r="QN106" s="128"/>
      <c r="QO106" s="128"/>
      <c r="QP106" s="128"/>
      <c r="QQ106" s="128"/>
      <c r="QR106" s="128"/>
      <c r="QS106" s="128"/>
      <c r="QT106" s="128"/>
      <c r="QU106" s="128"/>
      <c r="QV106" s="128"/>
      <c r="QW106" s="128"/>
      <c r="QX106" s="128"/>
      <c r="QY106" s="128"/>
      <c r="QZ106" s="128"/>
      <c r="RA106" s="128"/>
      <c r="RB106" s="128"/>
      <c r="RC106" s="128"/>
      <c r="RD106" s="128"/>
      <c r="RE106" s="128"/>
      <c r="RF106" s="128"/>
      <c r="RG106" s="128"/>
      <c r="RH106" s="128"/>
      <c r="RI106" s="128"/>
      <c r="RJ106" s="128"/>
      <c r="RK106" s="128"/>
      <c r="RL106" s="128"/>
      <c r="RM106" s="128"/>
      <c r="RN106" s="128"/>
      <c r="RO106" s="128"/>
      <c r="RP106" s="128"/>
      <c r="RQ106" s="128"/>
      <c r="RR106" s="128"/>
      <c r="RS106" s="128"/>
      <c r="RT106" s="128"/>
      <c r="RU106" s="128"/>
      <c r="RV106" s="128"/>
      <c r="RW106" s="128"/>
      <c r="RX106" s="128"/>
      <c r="RY106" s="128"/>
      <c r="RZ106" s="128"/>
      <c r="SA106" s="128"/>
      <c r="SB106" s="128"/>
      <c r="SC106" s="128"/>
      <c r="SD106" s="128"/>
      <c r="SE106" s="128"/>
      <c r="SF106" s="128"/>
      <c r="SG106" s="128"/>
      <c r="SH106" s="128"/>
      <c r="SI106" s="128"/>
      <c r="SJ106" s="128"/>
      <c r="SK106" s="128"/>
      <c r="SL106" s="128"/>
      <c r="SM106" s="128"/>
      <c r="SN106" s="128"/>
      <c r="SO106" s="128"/>
      <c r="SP106" s="128"/>
      <c r="SQ106" s="128"/>
      <c r="SR106" s="128"/>
      <c r="SS106" s="128"/>
      <c r="ST106" s="128"/>
      <c r="SU106" s="128"/>
      <c r="SV106" s="128"/>
      <c r="SW106" s="128"/>
      <c r="SX106" s="128"/>
      <c r="SY106" s="128"/>
      <c r="SZ106" s="128"/>
      <c r="TA106" s="128"/>
      <c r="TB106" s="128"/>
      <c r="TC106" s="128"/>
      <c r="TD106" s="128"/>
      <c r="TE106" s="128"/>
      <c r="TF106" s="128"/>
      <c r="TG106" s="128"/>
      <c r="TH106" s="128"/>
      <c r="TI106" s="128"/>
      <c r="TJ106" s="128"/>
      <c r="TK106" s="128"/>
      <c r="TL106" s="128"/>
      <c r="TM106" s="128"/>
      <c r="TN106" s="128"/>
      <c r="TO106" s="128"/>
      <c r="TP106" s="128"/>
      <c r="TQ106" s="128"/>
      <c r="TR106" s="128"/>
      <c r="TS106" s="128"/>
      <c r="TT106" s="128"/>
      <c r="TU106" s="128"/>
      <c r="TV106" s="128"/>
      <c r="TW106" s="128"/>
      <c r="TX106" s="128"/>
      <c r="TY106" s="128"/>
      <c r="TZ106" s="128"/>
      <c r="UA106" s="128"/>
      <c r="UB106" s="128"/>
      <c r="UC106" s="128"/>
      <c r="UD106" s="128"/>
      <c r="UE106" s="128"/>
      <c r="UF106" s="128"/>
      <c r="UG106" s="128"/>
      <c r="UH106" s="128"/>
      <c r="UI106" s="128"/>
      <c r="UJ106" s="128"/>
      <c r="UK106" s="128"/>
      <c r="UL106" s="128"/>
      <c r="UM106" s="128"/>
      <c r="UN106" s="128"/>
      <c r="UO106" s="128"/>
      <c r="UP106" s="128"/>
      <c r="UQ106" s="128"/>
      <c r="UR106" s="128"/>
      <c r="US106" s="128"/>
      <c r="UT106" s="128"/>
      <c r="UU106" s="128"/>
      <c r="UV106" s="128"/>
      <c r="UW106" s="128"/>
      <c r="UX106" s="128"/>
      <c r="UY106" s="128"/>
      <c r="UZ106" s="128"/>
      <c r="VA106" s="128"/>
      <c r="VB106" s="128"/>
      <c r="VC106" s="128"/>
      <c r="VD106" s="128"/>
      <c r="VE106" s="128"/>
      <c r="VF106" s="128"/>
      <c r="VG106" s="128"/>
      <c r="VH106" s="128"/>
      <c r="VI106" s="128"/>
      <c r="VJ106" s="128"/>
      <c r="VK106" s="128"/>
      <c r="VL106" s="128"/>
      <c r="VM106" s="128"/>
      <c r="VN106" s="128"/>
      <c r="VO106" s="128"/>
      <c r="VP106" s="128"/>
      <c r="VQ106" s="128"/>
      <c r="VR106" s="128"/>
      <c r="VS106" s="128"/>
      <c r="VT106" s="128"/>
      <c r="VU106" s="128"/>
      <c r="VV106" s="128"/>
      <c r="VW106" s="128"/>
      <c r="VX106" s="128"/>
      <c r="VY106" s="128"/>
      <c r="VZ106" s="128"/>
      <c r="WA106" s="128"/>
      <c r="WB106" s="128"/>
      <c r="WC106" s="128"/>
      <c r="WD106" s="128"/>
      <c r="WE106" s="128"/>
      <c r="WF106" s="128"/>
      <c r="WG106" s="128"/>
      <c r="WH106" s="128"/>
      <c r="WI106" s="128"/>
      <c r="WJ106" s="128"/>
      <c r="WK106" s="128"/>
      <c r="WL106" s="128"/>
      <c r="WM106" s="128"/>
      <c r="WN106" s="128"/>
      <c r="WO106" s="128"/>
      <c r="WP106" s="128"/>
      <c r="WQ106" s="128"/>
      <c r="WR106" s="128"/>
      <c r="WS106" s="128"/>
      <c r="WT106" s="128"/>
      <c r="WU106" s="128"/>
      <c r="WV106" s="128"/>
      <c r="WW106" s="128"/>
      <c r="WX106" s="128"/>
      <c r="WY106" s="128"/>
      <c r="WZ106" s="128"/>
      <c r="XA106" s="128"/>
      <c r="XB106" s="128"/>
      <c r="XC106" s="128"/>
      <c r="XD106" s="128"/>
      <c r="XE106" s="128"/>
      <c r="XF106" s="128"/>
      <c r="XG106" s="128"/>
      <c r="XH106" s="128"/>
      <c r="XI106" s="128"/>
      <c r="XJ106" s="128"/>
      <c r="XK106" s="128"/>
      <c r="XL106" s="128"/>
      <c r="XM106" s="128"/>
      <c r="XN106" s="128"/>
      <c r="XO106" s="128"/>
      <c r="XP106" s="128"/>
      <c r="XQ106" s="128"/>
      <c r="XR106" s="128"/>
      <c r="XS106" s="128"/>
      <c r="XT106" s="128"/>
      <c r="XU106" s="128"/>
      <c r="XV106" s="128"/>
      <c r="XW106" s="128"/>
      <c r="XX106" s="128"/>
      <c r="XY106" s="128"/>
      <c r="XZ106" s="128"/>
      <c r="YA106" s="128"/>
      <c r="YB106" s="128"/>
      <c r="YC106" s="128"/>
      <c r="YD106" s="128"/>
      <c r="YE106" s="128"/>
      <c r="YF106" s="128"/>
      <c r="YG106" s="128"/>
      <c r="YH106" s="128"/>
      <c r="YI106" s="128"/>
      <c r="YJ106" s="128"/>
      <c r="YK106" s="128"/>
      <c r="YL106" s="128"/>
      <c r="YM106" s="128"/>
      <c r="YN106" s="128"/>
      <c r="YO106" s="128"/>
      <c r="YP106" s="128"/>
      <c r="YQ106" s="128"/>
      <c r="YR106" s="128"/>
      <c r="YS106" s="128"/>
      <c r="YT106" s="128"/>
      <c r="YU106" s="128"/>
      <c r="YV106" s="128"/>
      <c r="YW106" s="128"/>
      <c r="YX106" s="128"/>
      <c r="YY106" s="128"/>
      <c r="YZ106" s="128"/>
      <c r="ZA106" s="128"/>
      <c r="ZB106" s="128"/>
      <c r="ZC106" s="128"/>
      <c r="ZD106" s="128"/>
      <c r="ZE106" s="128"/>
      <c r="ZF106" s="128"/>
      <c r="ZG106" s="128"/>
      <c r="ZH106" s="128"/>
      <c r="ZI106" s="128"/>
      <c r="ZJ106" s="128"/>
      <c r="ZK106" s="128"/>
      <c r="ZL106" s="128"/>
      <c r="ZM106" s="128"/>
      <c r="ZN106" s="128"/>
      <c r="ZO106" s="128"/>
      <c r="ZP106" s="128"/>
      <c r="ZQ106" s="128"/>
      <c r="ZR106" s="128"/>
      <c r="ZS106" s="128"/>
      <c r="ZT106" s="128"/>
      <c r="ZU106" s="128"/>
      <c r="ZV106" s="128"/>
      <c r="ZW106" s="128"/>
      <c r="ZX106" s="128"/>
      <c r="ZY106" s="128"/>
      <c r="ZZ106" s="128"/>
      <c r="AAA106" s="128"/>
      <c r="AAB106" s="128"/>
      <c r="AAC106" s="128"/>
      <c r="AAD106" s="128"/>
      <c r="AAE106" s="128"/>
      <c r="AAF106" s="128"/>
      <c r="AAG106" s="128"/>
      <c r="AAH106" s="128"/>
      <c r="AAI106" s="128"/>
      <c r="AAJ106" s="128"/>
      <c r="AAK106" s="128"/>
      <c r="AAL106" s="128"/>
      <c r="AAM106" s="128"/>
      <c r="AAN106" s="128"/>
      <c r="AAO106" s="128"/>
      <c r="AAP106" s="128"/>
      <c r="AAQ106" s="128"/>
      <c r="AAR106" s="128"/>
      <c r="AAS106" s="128"/>
      <c r="AAT106" s="128"/>
      <c r="AAU106" s="128"/>
      <c r="AAV106" s="128"/>
      <c r="AAW106" s="128"/>
      <c r="AAX106" s="128"/>
      <c r="AAY106" s="128"/>
      <c r="AAZ106" s="128"/>
      <c r="ABA106" s="128"/>
      <c r="ABB106" s="128"/>
      <c r="ABC106" s="128"/>
      <c r="ABD106" s="128"/>
      <c r="ABE106" s="128"/>
      <c r="ABF106" s="128"/>
      <c r="ABG106" s="128"/>
      <c r="ABH106" s="128"/>
      <c r="ABI106" s="128"/>
      <c r="ABJ106" s="128"/>
      <c r="ABK106" s="128"/>
      <c r="ABL106" s="128"/>
      <c r="ABM106" s="128"/>
      <c r="ABN106" s="128"/>
      <c r="ABO106" s="128"/>
      <c r="ABP106" s="128"/>
      <c r="ABQ106" s="128"/>
      <c r="ABR106" s="128"/>
      <c r="ABS106" s="128"/>
      <c r="ABT106" s="128"/>
      <c r="ABU106" s="128"/>
      <c r="ABV106" s="128"/>
      <c r="ABW106" s="128"/>
      <c r="ABX106" s="128"/>
      <c r="ABY106" s="128"/>
      <c r="ABZ106" s="128"/>
      <c r="ACA106" s="128"/>
      <c r="ACB106" s="128"/>
      <c r="ACC106" s="128"/>
      <c r="ACD106" s="128"/>
      <c r="ACE106" s="128"/>
      <c r="ACF106" s="128"/>
      <c r="ACG106" s="128"/>
      <c r="ACH106" s="128"/>
      <c r="ACI106" s="128"/>
      <c r="ACJ106" s="128"/>
      <c r="ACK106" s="128"/>
      <c r="ACL106" s="128"/>
      <c r="ACM106" s="128"/>
      <c r="ACN106" s="128"/>
      <c r="ACO106" s="128"/>
      <c r="ACP106" s="128"/>
      <c r="ACQ106" s="128"/>
      <c r="ACR106" s="128"/>
      <c r="ACS106" s="128"/>
      <c r="ACT106" s="128"/>
      <c r="ACU106" s="128"/>
      <c r="ACV106" s="128"/>
      <c r="ACW106" s="128"/>
      <c r="ACX106" s="128"/>
      <c r="ACY106" s="128"/>
      <c r="ACZ106" s="128"/>
      <c r="ADA106" s="128"/>
      <c r="ADB106" s="128"/>
      <c r="ADC106" s="128"/>
      <c r="ADD106" s="128"/>
      <c r="ADE106" s="128"/>
      <c r="ADF106" s="128"/>
      <c r="ADG106" s="128"/>
      <c r="ADH106" s="128"/>
      <c r="ADI106" s="128"/>
      <c r="ADJ106" s="128"/>
      <c r="ADK106" s="128"/>
      <c r="ADL106" s="128"/>
      <c r="ADM106" s="128"/>
      <c r="ADN106" s="128"/>
      <c r="ADO106" s="128"/>
      <c r="ADP106" s="128"/>
      <c r="ADQ106" s="128"/>
      <c r="ADR106" s="128"/>
      <c r="ADS106" s="128"/>
      <c r="ADT106" s="128"/>
      <c r="ADU106" s="128"/>
      <c r="ADV106" s="128"/>
      <c r="ADW106" s="128"/>
      <c r="ADX106" s="128"/>
      <c r="ADY106" s="128"/>
      <c r="ADZ106" s="128"/>
      <c r="AEA106" s="128"/>
      <c r="AEB106" s="128"/>
      <c r="AEC106" s="128"/>
      <c r="AED106" s="128"/>
      <c r="AEE106" s="128"/>
      <c r="AEF106" s="128"/>
      <c r="AEG106" s="128"/>
      <c r="AEH106" s="128"/>
      <c r="AEI106" s="128"/>
      <c r="AEJ106" s="128"/>
      <c r="AEK106" s="128"/>
      <c r="AEL106" s="128"/>
      <c r="AEM106" s="128"/>
      <c r="AEN106" s="128"/>
      <c r="AEO106" s="128"/>
      <c r="AEP106" s="128"/>
      <c r="AEQ106" s="128"/>
      <c r="AER106" s="128"/>
      <c r="AES106" s="128"/>
      <c r="AET106" s="128"/>
      <c r="AEU106" s="128"/>
      <c r="AEV106" s="128"/>
      <c r="AEW106" s="128"/>
      <c r="AEX106" s="128"/>
      <c r="AEY106" s="128"/>
      <c r="AEZ106" s="128"/>
      <c r="AFA106" s="128"/>
      <c r="AFB106" s="128"/>
      <c r="AFC106" s="128"/>
      <c r="AFD106" s="128"/>
      <c r="AFE106" s="128"/>
      <c r="AFF106" s="128"/>
      <c r="AFG106" s="128"/>
      <c r="AFH106" s="128"/>
      <c r="AFI106" s="128"/>
      <c r="AFJ106" s="128"/>
      <c r="AFK106" s="128"/>
      <c r="AFL106" s="128"/>
      <c r="AFM106" s="128"/>
      <c r="AFN106" s="128"/>
      <c r="AFO106" s="128"/>
      <c r="AFP106" s="128"/>
      <c r="AFQ106" s="128"/>
      <c r="AFR106" s="128"/>
      <c r="AFS106" s="128"/>
      <c r="AFT106" s="128"/>
      <c r="AFU106" s="128"/>
      <c r="AFV106" s="128"/>
      <c r="AFW106" s="128"/>
      <c r="AFX106" s="128"/>
      <c r="AFY106" s="128"/>
      <c r="AFZ106" s="128"/>
      <c r="AGA106" s="128"/>
      <c r="AGB106" s="128"/>
      <c r="AGC106" s="128"/>
      <c r="AGD106" s="128"/>
      <c r="AGE106" s="128"/>
      <c r="AGF106" s="128"/>
      <c r="AGG106" s="128"/>
      <c r="AGH106" s="128"/>
      <c r="AGI106" s="128"/>
      <c r="AGJ106" s="128"/>
      <c r="AGK106" s="128"/>
      <c r="AGL106" s="128"/>
      <c r="AGM106" s="128"/>
      <c r="AGN106" s="128"/>
      <c r="AGO106" s="128"/>
      <c r="AGP106" s="128"/>
      <c r="AGQ106" s="128"/>
      <c r="AGR106" s="128"/>
      <c r="AGS106" s="128"/>
      <c r="AGT106" s="128"/>
      <c r="AGU106" s="128"/>
      <c r="AGV106" s="128"/>
      <c r="AGW106" s="128"/>
      <c r="AGX106" s="128"/>
      <c r="AGY106" s="128"/>
      <c r="AGZ106" s="128"/>
      <c r="AHA106" s="128"/>
      <c r="AHB106" s="128"/>
      <c r="AHC106" s="128"/>
      <c r="AHD106" s="128"/>
      <c r="AHE106" s="128"/>
      <c r="AHF106" s="128"/>
      <c r="AHG106" s="128"/>
      <c r="AHH106" s="128"/>
      <c r="AHI106" s="128"/>
      <c r="AHJ106" s="128"/>
      <c r="AHK106" s="128"/>
      <c r="AHL106" s="128"/>
      <c r="AHM106" s="128"/>
      <c r="AHN106" s="128"/>
      <c r="AHO106" s="128"/>
      <c r="AHP106" s="128"/>
      <c r="AHQ106" s="128"/>
      <c r="AHR106" s="128"/>
      <c r="AHS106" s="128"/>
      <c r="AHT106" s="128"/>
      <c r="AHU106" s="128"/>
      <c r="AHV106" s="128"/>
      <c r="AHW106" s="128"/>
      <c r="AHX106" s="128"/>
      <c r="AHY106" s="128"/>
      <c r="AHZ106" s="128"/>
      <c r="AIA106" s="128"/>
      <c r="AIB106" s="128"/>
      <c r="AIC106" s="128"/>
      <c r="AID106" s="128"/>
      <c r="AIE106" s="128"/>
      <c r="AIF106" s="128"/>
      <c r="AIG106" s="128"/>
      <c r="AIH106" s="128"/>
      <c r="AII106" s="128"/>
      <c r="AIJ106" s="128"/>
      <c r="AIK106" s="128"/>
      <c r="AIL106" s="128"/>
      <c r="AIM106" s="128"/>
      <c r="AIN106" s="128"/>
      <c r="AIO106" s="128"/>
      <c r="AIP106" s="128"/>
      <c r="AIQ106" s="128"/>
      <c r="AIR106" s="128"/>
      <c r="AIS106" s="128"/>
      <c r="AIT106" s="128"/>
      <c r="AIU106" s="128"/>
      <c r="AIV106" s="128"/>
      <c r="AIW106" s="128"/>
      <c r="AIX106" s="128"/>
      <c r="AIY106" s="128"/>
      <c r="AIZ106" s="128"/>
      <c r="AJA106" s="128"/>
      <c r="AJB106" s="128"/>
      <c r="AJC106" s="128"/>
      <c r="AJD106" s="128"/>
      <c r="AJE106" s="128"/>
      <c r="AJF106" s="128"/>
      <c r="AJG106" s="128"/>
      <c r="AJH106" s="128"/>
      <c r="AJI106" s="128"/>
      <c r="AJJ106" s="128"/>
      <c r="AJK106" s="128"/>
      <c r="AJL106" s="128"/>
      <c r="AJM106" s="128"/>
      <c r="AJN106" s="128"/>
      <c r="AJO106" s="128"/>
      <c r="AJP106" s="128"/>
      <c r="AJQ106" s="128"/>
      <c r="AJR106" s="128"/>
      <c r="AJS106" s="128"/>
      <c r="AJT106" s="128"/>
      <c r="AJU106" s="128"/>
      <c r="AJV106" s="128"/>
      <c r="AJW106" s="128"/>
      <c r="AJX106" s="128"/>
      <c r="AJY106" s="128"/>
      <c r="AJZ106" s="128"/>
      <c r="AKA106" s="128"/>
      <c r="AKB106" s="128"/>
      <c r="AKC106" s="128"/>
      <c r="AKD106" s="128"/>
      <c r="AKE106" s="128"/>
      <c r="AKF106" s="128"/>
      <c r="AKG106" s="128"/>
      <c r="AKH106" s="128"/>
      <c r="AKI106" s="128"/>
      <c r="AKJ106" s="128"/>
      <c r="AKK106" s="128"/>
      <c r="AKL106" s="128"/>
      <c r="AKM106" s="128"/>
      <c r="AKN106" s="128"/>
      <c r="AKO106" s="128"/>
      <c r="AKP106" s="128"/>
      <c r="AKQ106" s="128"/>
      <c r="AKR106" s="128"/>
      <c r="AKS106" s="128"/>
      <c r="AKT106" s="128"/>
      <c r="AKU106" s="128"/>
      <c r="AKV106" s="128"/>
      <c r="AKW106" s="128"/>
      <c r="AKX106" s="128"/>
      <c r="AKY106" s="128"/>
      <c r="AKZ106" s="128"/>
      <c r="ALA106" s="128"/>
      <c r="ALB106" s="128"/>
      <c r="ALC106" s="128"/>
      <c r="ALD106" s="128"/>
      <c r="ALE106" s="128"/>
      <c r="ALF106" s="128"/>
      <c r="ALG106" s="128"/>
      <c r="ALH106" s="128"/>
      <c r="ALI106" s="128"/>
      <c r="ALJ106" s="128"/>
      <c r="ALK106" s="128"/>
      <c r="ALL106" s="128"/>
      <c r="ALM106" s="128"/>
      <c r="ALN106" s="128"/>
      <c r="ALO106" s="128"/>
      <c r="ALP106" s="128"/>
      <c r="ALQ106" s="128"/>
      <c r="ALR106" s="128"/>
      <c r="ALS106" s="128"/>
      <c r="ALT106" s="128"/>
      <c r="ALU106" s="128"/>
      <c r="ALV106" s="128"/>
      <c r="ALW106" s="128"/>
      <c r="ALX106" s="128"/>
      <c r="ALY106" s="128"/>
      <c r="ALZ106" s="128"/>
      <c r="AMA106" s="128"/>
      <c r="AMB106" s="128"/>
      <c r="AMC106" s="128"/>
      <c r="AMD106" s="128"/>
      <c r="AME106" s="128"/>
      <c r="AMF106" s="128"/>
      <c r="AMG106" s="128"/>
      <c r="AMH106" s="128"/>
      <c r="AMI106" s="128"/>
      <c r="AMJ106" s="128"/>
      <c r="AMK106" s="128"/>
      <c r="AML106" s="128"/>
      <c r="AMM106" s="128"/>
      <c r="AMN106" s="128"/>
      <c r="AMO106" s="128"/>
      <c r="AMP106" s="128"/>
      <c r="AMQ106" s="128"/>
      <c r="AMR106" s="128"/>
      <c r="AMS106" s="128"/>
      <c r="AMT106" s="128"/>
      <c r="AMU106" s="128"/>
      <c r="AMV106" s="128"/>
      <c r="AMW106" s="128"/>
      <c r="AMX106" s="128"/>
      <c r="AMY106" s="128"/>
      <c r="AMZ106" s="128"/>
      <c r="ANA106" s="128"/>
      <c r="ANB106" s="128"/>
      <c r="ANC106" s="128"/>
      <c r="AND106" s="128"/>
      <c r="ANE106" s="128"/>
      <c r="ANF106" s="128"/>
      <c r="ANG106" s="128"/>
      <c r="ANH106" s="128"/>
      <c r="ANI106" s="128"/>
      <c r="ANJ106" s="128"/>
      <c r="ANK106" s="128"/>
      <c r="ANL106" s="128"/>
      <c r="ANM106" s="128"/>
      <c r="ANN106" s="128"/>
      <c r="ANO106" s="128"/>
      <c r="ANP106" s="128"/>
      <c r="ANQ106" s="128"/>
      <c r="ANR106" s="128"/>
      <c r="ANS106" s="128"/>
      <c r="ANT106" s="128"/>
      <c r="ANU106" s="128"/>
      <c r="ANV106" s="128"/>
      <c r="ANW106" s="128"/>
      <c r="ANX106" s="128"/>
      <c r="ANY106" s="128"/>
      <c r="ANZ106" s="128"/>
      <c r="AOA106" s="128"/>
      <c r="AOB106" s="128"/>
      <c r="AOC106" s="128"/>
      <c r="AOD106" s="128"/>
      <c r="AOE106" s="128"/>
      <c r="AOF106" s="128"/>
      <c r="AOG106" s="128"/>
      <c r="AOH106" s="128"/>
      <c r="AOI106" s="128"/>
      <c r="AOJ106" s="128"/>
      <c r="AOK106" s="128"/>
      <c r="AOL106" s="128"/>
      <c r="AOM106" s="128"/>
      <c r="AON106" s="128"/>
      <c r="AOO106" s="128"/>
      <c r="AOP106" s="128"/>
      <c r="AOQ106" s="128"/>
      <c r="AOR106" s="128"/>
      <c r="AOS106" s="128"/>
      <c r="AOT106" s="128"/>
      <c r="AOU106" s="128"/>
      <c r="AOV106" s="128"/>
      <c r="AOW106" s="128"/>
      <c r="AOX106" s="128"/>
      <c r="AOY106" s="128"/>
      <c r="AOZ106" s="128"/>
      <c r="APA106" s="128"/>
      <c r="APB106" s="128"/>
      <c r="APC106" s="128"/>
      <c r="APD106" s="128"/>
      <c r="APE106" s="128"/>
      <c r="APF106" s="128"/>
      <c r="APG106" s="128"/>
      <c r="APH106" s="128"/>
      <c r="API106" s="128"/>
      <c r="APJ106" s="128"/>
      <c r="APK106" s="128"/>
      <c r="APL106" s="128"/>
      <c r="APM106" s="128"/>
      <c r="APN106" s="128"/>
      <c r="APO106" s="128"/>
      <c r="APP106" s="128"/>
      <c r="APQ106" s="128"/>
      <c r="APR106" s="128"/>
      <c r="APS106" s="128"/>
      <c r="APT106" s="128"/>
      <c r="APU106" s="128"/>
      <c r="APV106" s="128"/>
      <c r="APW106" s="128"/>
      <c r="APX106" s="128"/>
      <c r="APY106" s="128"/>
      <c r="APZ106" s="128"/>
      <c r="AQA106" s="128"/>
      <c r="AQB106" s="128"/>
      <c r="AQC106" s="128"/>
      <c r="AQD106" s="128"/>
      <c r="AQE106" s="128"/>
      <c r="AQF106" s="128"/>
      <c r="AQG106" s="128"/>
      <c r="AQH106" s="128"/>
      <c r="AQI106" s="128"/>
      <c r="AQJ106" s="128"/>
      <c r="AQK106" s="128"/>
      <c r="AQL106" s="128"/>
      <c r="AQM106" s="128"/>
      <c r="AQN106" s="128"/>
      <c r="AQO106" s="128"/>
      <c r="AQP106" s="128"/>
      <c r="AQQ106" s="128"/>
      <c r="AQR106" s="128"/>
      <c r="AQS106" s="128"/>
      <c r="AQT106" s="128"/>
      <c r="AQU106" s="128"/>
      <c r="AQV106" s="128"/>
      <c r="AQW106" s="128"/>
      <c r="AQX106" s="128"/>
      <c r="AQY106" s="128"/>
      <c r="AQZ106" s="128"/>
      <c r="ARA106" s="128"/>
      <c r="ARB106" s="128"/>
      <c r="ARC106" s="128"/>
      <c r="ARD106" s="128"/>
      <c r="ARE106" s="128"/>
      <c r="ARF106" s="128"/>
      <c r="ARG106" s="128"/>
      <c r="ARH106" s="128"/>
      <c r="ARI106" s="128"/>
      <c r="ARJ106" s="128"/>
      <c r="ARK106" s="128"/>
      <c r="ARL106" s="128"/>
      <c r="ARM106" s="128"/>
      <c r="ARN106" s="128"/>
      <c r="ARO106" s="128"/>
      <c r="ARP106" s="128"/>
      <c r="ARQ106" s="128"/>
      <c r="ARR106" s="128"/>
      <c r="ARS106" s="128"/>
      <c r="ART106" s="128"/>
      <c r="ARU106" s="128"/>
      <c r="ARV106" s="128"/>
      <c r="ARW106" s="128"/>
      <c r="ARX106" s="128"/>
      <c r="ARY106" s="128"/>
      <c r="ARZ106" s="128"/>
      <c r="ASA106" s="128"/>
      <c r="ASB106" s="128"/>
      <c r="ASC106" s="128"/>
      <c r="ASD106" s="128"/>
      <c r="ASE106" s="128"/>
      <c r="ASF106" s="128"/>
      <c r="ASG106" s="128"/>
      <c r="ASH106" s="128"/>
      <c r="ASI106" s="128"/>
      <c r="ASJ106" s="128"/>
      <c r="ASK106" s="128"/>
      <c r="ASL106" s="128"/>
      <c r="ASM106" s="128"/>
      <c r="ASN106" s="128"/>
      <c r="ASO106" s="128"/>
      <c r="ASP106" s="128"/>
      <c r="ASQ106" s="128"/>
      <c r="ASR106" s="128"/>
      <c r="ASS106" s="128"/>
      <c r="AST106" s="128"/>
      <c r="ASU106" s="128"/>
      <c r="ASV106" s="128"/>
      <c r="ASW106" s="128"/>
      <c r="ASX106" s="128"/>
      <c r="ASY106" s="128"/>
      <c r="ASZ106" s="128"/>
      <c r="ATA106" s="128"/>
      <c r="ATB106" s="128"/>
      <c r="ATC106" s="128"/>
      <c r="ATD106" s="128"/>
      <c r="ATE106" s="128"/>
      <c r="ATF106" s="128"/>
      <c r="ATG106" s="128"/>
      <c r="ATH106" s="128"/>
      <c r="ATI106" s="128"/>
      <c r="ATJ106" s="128"/>
      <c r="ATK106" s="128"/>
      <c r="ATL106" s="128"/>
      <c r="ATM106" s="128"/>
      <c r="ATN106" s="128"/>
      <c r="ATO106" s="128"/>
      <c r="ATP106" s="128"/>
      <c r="ATQ106" s="128"/>
      <c r="ATR106" s="128"/>
      <c r="ATS106" s="128"/>
      <c r="ATT106" s="128"/>
      <c r="ATU106" s="128"/>
      <c r="ATV106" s="128"/>
      <c r="ATW106" s="128"/>
      <c r="ATX106" s="128"/>
      <c r="ATY106" s="128"/>
      <c r="ATZ106" s="128"/>
      <c r="AUA106" s="128"/>
      <c r="AUB106" s="128"/>
      <c r="AUC106" s="128"/>
      <c r="AUD106" s="128"/>
      <c r="AUE106" s="128"/>
      <c r="AUF106" s="128"/>
      <c r="AUG106" s="128"/>
      <c r="AUH106" s="128"/>
      <c r="AUI106" s="128"/>
      <c r="AUJ106" s="128"/>
      <c r="AUK106" s="128"/>
      <c r="AUL106" s="128"/>
      <c r="AUM106" s="128"/>
      <c r="AUN106" s="128"/>
      <c r="AUO106" s="128"/>
      <c r="AUP106" s="128"/>
      <c r="AUQ106" s="128"/>
      <c r="AUR106" s="128"/>
      <c r="AUS106" s="128"/>
      <c r="AUT106" s="128"/>
      <c r="AUU106" s="128"/>
      <c r="AUV106" s="128"/>
      <c r="AUW106" s="128"/>
      <c r="AUX106" s="128"/>
      <c r="AUY106" s="128"/>
      <c r="AUZ106" s="128"/>
      <c r="AVA106" s="128"/>
      <c r="AVB106" s="128"/>
      <c r="AVC106" s="128"/>
      <c r="AVD106" s="128"/>
      <c r="AVE106" s="128"/>
      <c r="AVF106" s="128"/>
      <c r="AVG106" s="128"/>
      <c r="AVH106" s="128"/>
      <c r="AVI106" s="128"/>
      <c r="AVJ106" s="128"/>
      <c r="AVK106" s="128"/>
      <c r="AVL106" s="128"/>
      <c r="AVM106" s="128"/>
      <c r="AVN106" s="128"/>
      <c r="AVO106" s="128"/>
      <c r="AVP106" s="128"/>
      <c r="AVQ106" s="128"/>
      <c r="AVR106" s="128"/>
      <c r="AVS106" s="128"/>
      <c r="AVT106" s="128"/>
      <c r="AVU106" s="128"/>
      <c r="AVV106" s="128"/>
      <c r="AVW106" s="128"/>
      <c r="AVX106" s="128"/>
      <c r="AVY106" s="128"/>
      <c r="AVZ106" s="128"/>
      <c r="AWA106" s="128"/>
      <c r="AWB106" s="128"/>
      <c r="AWC106" s="128"/>
      <c r="AWD106" s="128"/>
      <c r="AWE106" s="128"/>
      <c r="AWF106" s="128"/>
      <c r="AWG106" s="128"/>
      <c r="AWH106" s="128"/>
      <c r="AWI106" s="128"/>
      <c r="AWJ106" s="128"/>
      <c r="AWK106" s="128"/>
      <c r="AWL106" s="128"/>
      <c r="AWM106" s="128"/>
      <c r="AWN106" s="128"/>
      <c r="AWO106" s="128"/>
      <c r="AWP106" s="128"/>
      <c r="AWQ106" s="128"/>
      <c r="AWR106" s="128"/>
      <c r="AWS106" s="128"/>
      <c r="AWT106" s="128"/>
      <c r="AWU106" s="128"/>
      <c r="AWV106" s="128"/>
      <c r="AWW106" s="128"/>
      <c r="AWX106" s="128"/>
      <c r="AWY106" s="128"/>
      <c r="AWZ106" s="128"/>
      <c r="AXA106" s="128"/>
      <c r="AXB106" s="128"/>
      <c r="AXC106" s="128"/>
      <c r="AXD106" s="128"/>
      <c r="AXE106" s="128"/>
      <c r="AXF106" s="128"/>
      <c r="AXG106" s="128"/>
      <c r="AXH106" s="128"/>
      <c r="AXI106" s="128"/>
      <c r="AXJ106" s="128"/>
      <c r="AXK106" s="128"/>
      <c r="AXL106" s="128"/>
      <c r="AXM106" s="128"/>
      <c r="AXN106" s="128"/>
      <c r="AXO106" s="128"/>
      <c r="AXP106" s="128"/>
      <c r="AXQ106" s="128"/>
      <c r="AXR106" s="128"/>
      <c r="AXS106" s="128"/>
      <c r="AXT106" s="128"/>
      <c r="AXU106" s="128"/>
      <c r="AXV106" s="128"/>
      <c r="AXW106" s="128"/>
      <c r="AXX106" s="128"/>
      <c r="AXY106" s="128"/>
      <c r="AXZ106" s="128"/>
      <c r="AYA106" s="128"/>
      <c r="AYB106" s="128"/>
      <c r="AYC106" s="128"/>
      <c r="AYD106" s="128"/>
      <c r="AYE106" s="128"/>
      <c r="AYF106" s="128"/>
      <c r="AYG106" s="128"/>
      <c r="AYH106" s="128"/>
      <c r="AYI106" s="128"/>
      <c r="AYJ106" s="128"/>
      <c r="AYK106" s="128"/>
      <c r="AYL106" s="128"/>
      <c r="AYM106" s="128"/>
      <c r="AYN106" s="128"/>
      <c r="AYO106" s="128"/>
      <c r="AYP106" s="128"/>
      <c r="AYQ106" s="128"/>
      <c r="AYR106" s="128"/>
      <c r="AYS106" s="128"/>
      <c r="AYT106" s="128"/>
      <c r="AYU106" s="128"/>
      <c r="AYV106" s="128"/>
      <c r="AYW106" s="128"/>
      <c r="AYX106" s="128"/>
      <c r="AYY106" s="128"/>
      <c r="AYZ106" s="128"/>
      <c r="AZA106" s="128"/>
      <c r="AZB106" s="128"/>
      <c r="AZC106" s="128"/>
      <c r="AZD106" s="128"/>
      <c r="AZE106" s="128"/>
      <c r="AZF106" s="128"/>
      <c r="AZG106" s="128"/>
      <c r="AZH106" s="128"/>
      <c r="AZI106" s="128"/>
      <c r="AZJ106" s="128"/>
      <c r="AZK106" s="128"/>
      <c r="AZL106" s="128"/>
      <c r="AZM106" s="128"/>
      <c r="AZN106" s="128"/>
      <c r="AZO106" s="128"/>
      <c r="AZP106" s="128"/>
      <c r="AZQ106" s="128"/>
      <c r="AZR106" s="128"/>
      <c r="AZS106" s="128"/>
      <c r="AZT106" s="128"/>
      <c r="AZU106" s="128"/>
      <c r="AZV106" s="128"/>
      <c r="AZW106" s="128"/>
      <c r="AZX106" s="128"/>
      <c r="AZY106" s="128"/>
      <c r="AZZ106" s="128"/>
      <c r="BAA106" s="128"/>
      <c r="BAB106" s="128"/>
      <c r="BAC106" s="128"/>
      <c r="BAD106" s="128"/>
      <c r="BAE106" s="128"/>
      <c r="BAF106" s="128"/>
      <c r="BAG106" s="128"/>
      <c r="BAH106" s="128"/>
      <c r="BAI106" s="128"/>
      <c r="BAJ106" s="128"/>
      <c r="BAK106" s="128"/>
      <c r="BAL106" s="128"/>
      <c r="BAM106" s="128"/>
      <c r="BAN106" s="128"/>
      <c r="BAO106" s="128"/>
      <c r="BAP106" s="128"/>
      <c r="BAQ106" s="128"/>
      <c r="BAR106" s="128"/>
      <c r="BAS106" s="128"/>
      <c r="BAT106" s="128"/>
      <c r="BAU106" s="128"/>
      <c r="BAV106" s="128"/>
      <c r="BAW106" s="128"/>
      <c r="BAX106" s="128"/>
      <c r="BAY106" s="128"/>
      <c r="BAZ106" s="128"/>
      <c r="BBA106" s="128"/>
      <c r="BBB106" s="128"/>
      <c r="BBC106" s="128"/>
      <c r="BBD106" s="128"/>
      <c r="BBE106" s="128"/>
      <c r="BBF106" s="128"/>
      <c r="BBG106" s="128"/>
      <c r="BBH106" s="128"/>
      <c r="BBI106" s="128"/>
      <c r="BBJ106" s="128"/>
      <c r="BBK106" s="128"/>
      <c r="BBL106" s="128"/>
      <c r="BBM106" s="128"/>
      <c r="BBN106" s="128"/>
      <c r="BBO106" s="128"/>
      <c r="BBP106" s="128"/>
      <c r="BBQ106" s="128"/>
      <c r="BBR106" s="128"/>
      <c r="BBS106" s="128"/>
      <c r="BBT106" s="128"/>
      <c r="BBU106" s="128"/>
      <c r="BBV106" s="128"/>
      <c r="BBW106" s="128"/>
      <c r="BBX106" s="128"/>
      <c r="BBY106" s="128"/>
      <c r="BBZ106" s="128"/>
      <c r="BCA106" s="128"/>
      <c r="BCB106" s="128"/>
      <c r="BCC106" s="128"/>
      <c r="BCD106" s="128"/>
      <c r="BCE106" s="128"/>
      <c r="BCF106" s="128"/>
      <c r="BCG106" s="128"/>
      <c r="BCH106" s="128"/>
      <c r="BCI106" s="128"/>
      <c r="BCJ106" s="128"/>
      <c r="BCK106" s="128"/>
      <c r="BCL106" s="128"/>
      <c r="BCM106" s="128"/>
      <c r="BCN106" s="128"/>
      <c r="BCO106" s="128"/>
      <c r="BCP106" s="128"/>
      <c r="BCQ106" s="128"/>
      <c r="BCR106" s="128"/>
      <c r="BCS106" s="128"/>
      <c r="BCT106" s="128"/>
      <c r="BCU106" s="128"/>
      <c r="BCV106" s="128"/>
      <c r="BCW106" s="128"/>
      <c r="BCX106" s="128"/>
      <c r="BCY106" s="128"/>
      <c r="BCZ106" s="128"/>
      <c r="BDA106" s="128"/>
      <c r="BDB106" s="128"/>
      <c r="BDC106" s="128"/>
      <c r="BDD106" s="128"/>
      <c r="BDE106" s="128"/>
      <c r="BDF106" s="128"/>
      <c r="BDG106" s="128"/>
      <c r="BDH106" s="128"/>
      <c r="BDI106" s="128"/>
      <c r="BDJ106" s="128"/>
      <c r="BDK106" s="128"/>
      <c r="BDL106" s="128"/>
      <c r="BDM106" s="128"/>
      <c r="BDN106" s="128"/>
      <c r="BDO106" s="128"/>
      <c r="BDP106" s="128"/>
      <c r="BDQ106" s="128"/>
      <c r="BDR106" s="128"/>
      <c r="BDS106" s="128"/>
      <c r="BDT106" s="128"/>
      <c r="BDU106" s="128"/>
      <c r="BDV106" s="128"/>
      <c r="BDW106" s="128"/>
      <c r="BDX106" s="128"/>
      <c r="BDY106" s="128"/>
      <c r="BDZ106" s="128"/>
      <c r="BEA106" s="128"/>
      <c r="BEB106" s="128"/>
      <c r="BEC106" s="128"/>
      <c r="BED106" s="128"/>
      <c r="BEE106" s="128"/>
      <c r="BEF106" s="128"/>
      <c r="BEG106" s="128"/>
      <c r="BEH106" s="128"/>
      <c r="BEI106" s="128"/>
      <c r="BEJ106" s="128"/>
      <c r="BEK106" s="128"/>
      <c r="BEL106" s="128"/>
      <c r="BEM106" s="128"/>
      <c r="BEN106" s="128"/>
      <c r="BEO106" s="128"/>
      <c r="BEP106" s="128"/>
      <c r="BEQ106" s="128"/>
      <c r="BER106" s="128"/>
      <c r="BES106" s="128"/>
      <c r="BET106" s="128"/>
      <c r="BEU106" s="128"/>
      <c r="BEV106" s="128"/>
      <c r="BEW106" s="128"/>
      <c r="BEX106" s="128"/>
      <c r="BEY106" s="128"/>
      <c r="BEZ106" s="128"/>
      <c r="BFA106" s="128"/>
      <c r="BFB106" s="128"/>
      <c r="BFC106" s="128"/>
      <c r="BFD106" s="128"/>
      <c r="BFE106" s="128"/>
      <c r="BFF106" s="128"/>
      <c r="BFG106" s="128"/>
      <c r="BFH106" s="128"/>
      <c r="BFI106" s="128"/>
      <c r="BFJ106" s="128"/>
      <c r="BFK106" s="128"/>
      <c r="BFL106" s="128"/>
      <c r="BFM106" s="128"/>
      <c r="BFN106" s="128"/>
      <c r="BFO106" s="128"/>
      <c r="BFP106" s="128"/>
      <c r="BFQ106" s="128"/>
      <c r="BFR106" s="128"/>
      <c r="BFS106" s="128"/>
      <c r="BFT106" s="128"/>
      <c r="BFU106" s="128"/>
      <c r="BFV106" s="128"/>
      <c r="BFW106" s="128"/>
      <c r="BFX106" s="128"/>
      <c r="BFY106" s="128"/>
      <c r="BFZ106" s="128"/>
      <c r="BGA106" s="128"/>
      <c r="BGB106" s="128"/>
      <c r="BGC106" s="128"/>
      <c r="BGD106" s="128"/>
      <c r="BGE106" s="128"/>
      <c r="BGF106" s="128"/>
      <c r="BGG106" s="128"/>
      <c r="BGH106" s="128"/>
      <c r="BGI106" s="128"/>
      <c r="BGJ106" s="128"/>
      <c r="BGK106" s="128"/>
      <c r="BGL106" s="128"/>
      <c r="BGM106" s="128"/>
      <c r="BGN106" s="128"/>
      <c r="BGO106" s="128"/>
      <c r="BGP106" s="128"/>
      <c r="BGQ106" s="128"/>
      <c r="BGR106" s="128"/>
      <c r="BGS106" s="128"/>
      <c r="BGT106" s="128"/>
      <c r="BGU106" s="128"/>
      <c r="BGV106" s="128"/>
      <c r="BGW106" s="128"/>
      <c r="BGX106" s="128"/>
      <c r="BGY106" s="128"/>
      <c r="BGZ106" s="128"/>
      <c r="BHA106" s="128"/>
      <c r="BHB106" s="128"/>
      <c r="BHC106" s="128"/>
      <c r="BHD106" s="128"/>
      <c r="BHE106" s="128"/>
      <c r="BHF106" s="128"/>
      <c r="BHG106" s="128"/>
      <c r="BHH106" s="128"/>
      <c r="BHI106" s="128"/>
      <c r="BHJ106" s="128"/>
      <c r="BHK106" s="128"/>
      <c r="BHL106" s="128"/>
      <c r="BHM106" s="128"/>
      <c r="BHN106" s="128"/>
      <c r="BHO106" s="128"/>
      <c r="BHP106" s="128"/>
      <c r="BHQ106" s="128"/>
      <c r="BHR106" s="128"/>
      <c r="BHS106" s="128"/>
      <c r="BHT106" s="128"/>
      <c r="BHU106" s="128"/>
      <c r="BHV106" s="128"/>
      <c r="BHW106" s="128"/>
      <c r="BHX106" s="128"/>
      <c r="BHY106" s="128"/>
      <c r="BHZ106" s="128"/>
      <c r="BIA106" s="128"/>
      <c r="BIB106" s="128"/>
      <c r="BIC106" s="128"/>
      <c r="BID106" s="128"/>
      <c r="BIE106" s="128"/>
      <c r="BIF106" s="128"/>
      <c r="BIG106" s="128"/>
      <c r="BIH106" s="128"/>
      <c r="BII106" s="128"/>
      <c r="BIJ106" s="128"/>
      <c r="BIK106" s="128"/>
      <c r="BIL106" s="128"/>
      <c r="BIM106" s="128"/>
      <c r="BIN106" s="128"/>
      <c r="BIO106" s="128"/>
      <c r="BIP106" s="128"/>
      <c r="BIQ106" s="128"/>
      <c r="BIR106" s="128"/>
      <c r="BIS106" s="128"/>
      <c r="BIT106" s="128"/>
      <c r="BIU106" s="128"/>
      <c r="BIV106" s="128"/>
      <c r="BIW106" s="128"/>
      <c r="BIX106" s="128"/>
      <c r="BIY106" s="128"/>
      <c r="BIZ106" s="128"/>
      <c r="BJA106" s="128"/>
      <c r="BJB106" s="128"/>
      <c r="BJC106" s="128"/>
      <c r="BJD106" s="128"/>
      <c r="BJE106" s="128"/>
      <c r="BJF106" s="128"/>
      <c r="BJG106" s="128"/>
      <c r="BJH106" s="128"/>
      <c r="BJI106" s="128"/>
      <c r="BJJ106" s="128"/>
      <c r="BJK106" s="128"/>
      <c r="BJL106" s="128"/>
      <c r="BJM106" s="128"/>
      <c r="BJN106" s="128"/>
      <c r="BJO106" s="128"/>
      <c r="BJP106" s="128"/>
      <c r="BJQ106" s="128"/>
      <c r="BJR106" s="128"/>
      <c r="BJS106" s="128"/>
      <c r="BJT106" s="128"/>
      <c r="BJU106" s="128"/>
      <c r="BJV106" s="128"/>
      <c r="BJW106" s="128"/>
      <c r="BJX106" s="128"/>
      <c r="BJY106" s="128"/>
      <c r="BJZ106" s="128"/>
      <c r="BKA106" s="128"/>
      <c r="BKB106" s="128"/>
      <c r="BKC106" s="128"/>
      <c r="BKD106" s="128"/>
      <c r="BKE106" s="128"/>
      <c r="BKF106" s="128"/>
      <c r="BKG106" s="128"/>
      <c r="BKH106" s="128"/>
      <c r="BKI106" s="128"/>
      <c r="BKJ106" s="128"/>
      <c r="BKK106" s="128"/>
      <c r="BKL106" s="128"/>
      <c r="BKM106" s="128"/>
      <c r="BKN106" s="128"/>
      <c r="BKO106" s="128"/>
      <c r="BKP106" s="128"/>
      <c r="BKQ106" s="128"/>
      <c r="BKR106" s="128"/>
      <c r="BKS106" s="128"/>
      <c r="BKT106" s="128"/>
      <c r="BKU106" s="128"/>
      <c r="BKV106" s="128"/>
      <c r="BKW106" s="128"/>
      <c r="BKX106" s="128"/>
      <c r="BKY106" s="128"/>
      <c r="BKZ106" s="128"/>
      <c r="BLA106" s="128"/>
      <c r="BLB106" s="128"/>
      <c r="BLC106" s="128"/>
      <c r="BLD106" s="128"/>
      <c r="BLE106" s="128"/>
      <c r="BLF106" s="128"/>
      <c r="BLG106" s="128"/>
      <c r="BLH106" s="128"/>
      <c r="BLI106" s="128"/>
      <c r="BLJ106" s="128"/>
      <c r="BLK106" s="128"/>
      <c r="BLL106" s="128"/>
      <c r="BLM106" s="128"/>
      <c r="BLN106" s="128"/>
      <c r="BLO106" s="128"/>
      <c r="BLP106" s="128"/>
      <c r="BLQ106" s="128"/>
      <c r="BLR106" s="128"/>
      <c r="BLS106" s="128"/>
      <c r="BLT106" s="128"/>
      <c r="BLU106" s="128"/>
      <c r="BLV106" s="128"/>
      <c r="BLW106" s="128"/>
      <c r="BLX106" s="128"/>
      <c r="BLY106" s="128"/>
      <c r="BLZ106" s="128"/>
      <c r="BMA106" s="128"/>
      <c r="BMB106" s="128"/>
      <c r="BMC106" s="128"/>
      <c r="BMD106" s="128"/>
      <c r="BME106" s="128"/>
      <c r="BMF106" s="128"/>
      <c r="BMG106" s="128"/>
      <c r="BMH106" s="128"/>
      <c r="BMI106" s="128"/>
      <c r="BMJ106" s="128"/>
      <c r="BMK106" s="128"/>
      <c r="BML106" s="128"/>
      <c r="BMM106" s="128"/>
      <c r="BMN106" s="128"/>
      <c r="BMO106" s="128"/>
      <c r="BMP106" s="128"/>
      <c r="BMQ106" s="128"/>
      <c r="BMR106" s="128"/>
      <c r="BMS106" s="128"/>
      <c r="BMT106" s="128"/>
      <c r="BMU106" s="128"/>
      <c r="BMV106" s="128"/>
      <c r="BMW106" s="128"/>
      <c r="BMX106" s="128"/>
      <c r="BMY106" s="128"/>
      <c r="BMZ106" s="128"/>
      <c r="BNA106" s="128"/>
      <c r="BNB106" s="128"/>
      <c r="BNC106" s="128"/>
      <c r="BND106" s="128"/>
      <c r="BNE106" s="128"/>
      <c r="BNF106" s="128"/>
      <c r="BNG106" s="128"/>
      <c r="BNH106" s="128"/>
      <c r="BNI106" s="128"/>
      <c r="BNJ106" s="128"/>
      <c r="BNK106" s="128"/>
      <c r="BNL106" s="128"/>
      <c r="BNM106" s="128"/>
      <c r="BNN106" s="128"/>
      <c r="BNO106" s="128"/>
      <c r="BNP106" s="128"/>
      <c r="BNQ106" s="128"/>
      <c r="BNR106" s="128"/>
      <c r="BNS106" s="128"/>
      <c r="BNT106" s="128"/>
      <c r="BNU106" s="128"/>
      <c r="BNV106" s="128"/>
      <c r="BNW106" s="128"/>
      <c r="BNX106" s="128"/>
      <c r="BNY106" s="128"/>
      <c r="BNZ106" s="128"/>
      <c r="BOA106" s="128"/>
      <c r="BOB106" s="128"/>
      <c r="BOC106" s="128"/>
      <c r="BOD106" s="128"/>
      <c r="BOE106" s="128"/>
      <c r="BOF106" s="128"/>
      <c r="BOG106" s="128"/>
      <c r="BOH106" s="128"/>
      <c r="BOI106" s="128"/>
      <c r="BOJ106" s="128"/>
      <c r="BOK106" s="128"/>
      <c r="BOL106" s="128"/>
      <c r="BOM106" s="128"/>
      <c r="BON106" s="128"/>
      <c r="BOO106" s="128"/>
      <c r="BOP106" s="128"/>
      <c r="BOQ106" s="128"/>
      <c r="BOR106" s="128"/>
      <c r="BOS106" s="128"/>
      <c r="BOT106" s="128"/>
      <c r="BOU106" s="128"/>
      <c r="BOV106" s="128"/>
      <c r="BOW106" s="128"/>
      <c r="BOX106" s="128"/>
      <c r="BOY106" s="128"/>
      <c r="BOZ106" s="128"/>
      <c r="BPA106" s="128"/>
      <c r="BPB106" s="128"/>
      <c r="BPC106" s="128"/>
      <c r="BPD106" s="128"/>
      <c r="BPE106" s="128"/>
      <c r="BPF106" s="128"/>
      <c r="BPG106" s="128"/>
      <c r="BPH106" s="128"/>
      <c r="BPI106" s="128"/>
      <c r="BPJ106" s="128"/>
      <c r="BPK106" s="128"/>
      <c r="BPL106" s="128"/>
      <c r="BPM106" s="128"/>
      <c r="BPN106" s="128"/>
      <c r="BPO106" s="128"/>
      <c r="BPP106" s="128"/>
      <c r="BPQ106" s="128"/>
      <c r="BPR106" s="128"/>
      <c r="BPS106" s="128"/>
      <c r="BPT106" s="128"/>
      <c r="BPU106" s="128"/>
      <c r="BPV106" s="128"/>
      <c r="BPW106" s="128"/>
      <c r="BPX106" s="128"/>
      <c r="BPY106" s="128"/>
      <c r="BPZ106" s="128"/>
      <c r="BQA106" s="128"/>
      <c r="BQB106" s="128"/>
      <c r="BQC106" s="128"/>
      <c r="BQD106" s="128"/>
      <c r="BQE106" s="128"/>
      <c r="BQF106" s="128"/>
      <c r="BQG106" s="128"/>
      <c r="BQH106" s="128"/>
      <c r="BQI106" s="128"/>
      <c r="BQJ106" s="128"/>
      <c r="BQK106" s="128"/>
      <c r="BQL106" s="128"/>
      <c r="BQM106" s="128"/>
      <c r="BQN106" s="128"/>
      <c r="BQO106" s="128"/>
      <c r="BQP106" s="128"/>
      <c r="BQQ106" s="128"/>
      <c r="BQR106" s="128"/>
      <c r="BQS106" s="128"/>
      <c r="BQT106" s="128"/>
      <c r="BQU106" s="128"/>
      <c r="BQV106" s="128"/>
      <c r="BQW106" s="128"/>
      <c r="BQX106" s="128"/>
      <c r="BQY106" s="128"/>
      <c r="BQZ106" s="128"/>
      <c r="BRA106" s="128"/>
      <c r="BRB106" s="128"/>
      <c r="BRC106" s="128"/>
      <c r="BRD106" s="128"/>
      <c r="BRE106" s="128"/>
      <c r="BRF106" s="128"/>
      <c r="BRG106" s="128"/>
      <c r="BRH106" s="128"/>
      <c r="BRI106" s="128"/>
      <c r="BRJ106" s="128"/>
      <c r="BRK106" s="128"/>
      <c r="BRL106" s="128"/>
      <c r="BRM106" s="128"/>
      <c r="BRN106" s="128"/>
      <c r="BRO106" s="128"/>
      <c r="BRP106" s="128"/>
      <c r="BRQ106" s="128"/>
      <c r="BRR106" s="128"/>
      <c r="BRS106" s="128"/>
      <c r="BRT106" s="128"/>
      <c r="BRU106" s="128"/>
      <c r="BRV106" s="128"/>
      <c r="BRW106" s="128"/>
      <c r="BRX106" s="128"/>
      <c r="BRY106" s="128"/>
      <c r="BRZ106" s="128"/>
      <c r="BSA106" s="128"/>
      <c r="BSB106" s="128"/>
      <c r="BSC106" s="128"/>
      <c r="BSD106" s="128"/>
      <c r="BSE106" s="128"/>
      <c r="BSF106" s="128"/>
      <c r="BSG106" s="128"/>
      <c r="BSH106" s="128"/>
      <c r="BSI106" s="128"/>
      <c r="BSJ106" s="128"/>
      <c r="BSK106" s="128"/>
      <c r="BSL106" s="128"/>
      <c r="BSM106" s="128"/>
      <c r="BSN106" s="128"/>
      <c r="BSO106" s="128"/>
      <c r="BSP106" s="128"/>
      <c r="BSQ106" s="128"/>
      <c r="BSR106" s="128"/>
      <c r="BSS106" s="128"/>
      <c r="BST106" s="128"/>
      <c r="BSU106" s="128"/>
      <c r="BSV106" s="128"/>
      <c r="BSW106" s="128"/>
      <c r="BSX106" s="128"/>
      <c r="BSY106" s="128"/>
      <c r="BSZ106" s="128"/>
      <c r="BTA106" s="128"/>
      <c r="BTB106" s="128"/>
      <c r="BTC106" s="128"/>
      <c r="BTD106" s="128"/>
      <c r="BTE106" s="128"/>
      <c r="BTF106" s="128"/>
      <c r="BTG106" s="128"/>
      <c r="BTH106" s="128"/>
      <c r="BTI106" s="128"/>
      <c r="BTJ106" s="128"/>
      <c r="BTK106" s="128"/>
      <c r="BTL106" s="128"/>
      <c r="BTM106" s="128"/>
      <c r="BTN106" s="128"/>
      <c r="BTO106" s="128"/>
      <c r="BTP106" s="128"/>
      <c r="BTQ106" s="128"/>
      <c r="BTR106" s="128"/>
      <c r="BTS106" s="128"/>
      <c r="BTT106" s="128"/>
      <c r="BTU106" s="128"/>
      <c r="BTV106" s="128"/>
      <c r="BTW106" s="128"/>
      <c r="BTX106" s="128"/>
      <c r="BTY106" s="128"/>
      <c r="BTZ106" s="128"/>
      <c r="BUA106" s="128"/>
      <c r="BUB106" s="128"/>
      <c r="BUC106" s="128"/>
      <c r="BUD106" s="128"/>
      <c r="BUE106" s="128"/>
      <c r="BUF106" s="128"/>
      <c r="BUG106" s="128"/>
      <c r="BUH106" s="128"/>
      <c r="BUI106" s="128"/>
      <c r="BUJ106" s="128"/>
      <c r="BUK106" s="128"/>
      <c r="BUL106" s="128"/>
      <c r="BUM106" s="128"/>
      <c r="BUN106" s="128"/>
      <c r="BUO106" s="128"/>
      <c r="BUP106" s="128"/>
      <c r="BUQ106" s="128"/>
      <c r="BUR106" s="128"/>
      <c r="BUS106" s="128"/>
      <c r="BUT106" s="128"/>
      <c r="BUU106" s="128"/>
      <c r="BUV106" s="128"/>
      <c r="BUW106" s="128"/>
      <c r="BUX106" s="128"/>
      <c r="BUY106" s="128"/>
      <c r="BUZ106" s="128"/>
      <c r="BVA106" s="128"/>
      <c r="BVB106" s="128"/>
      <c r="BVC106" s="128"/>
      <c r="BVD106" s="128"/>
      <c r="BVE106" s="128"/>
      <c r="BVF106" s="128"/>
      <c r="BVG106" s="128"/>
      <c r="BVH106" s="128"/>
      <c r="BVI106" s="128"/>
      <c r="BVJ106" s="128"/>
      <c r="BVK106" s="128"/>
      <c r="BVL106" s="128"/>
      <c r="BVM106" s="128"/>
      <c r="BVN106" s="128"/>
      <c r="BVO106" s="128"/>
      <c r="BVP106" s="128"/>
      <c r="BVQ106" s="128"/>
      <c r="BVR106" s="128"/>
      <c r="BVS106" s="128"/>
      <c r="BVT106" s="128"/>
      <c r="BVU106" s="128"/>
      <c r="BVV106" s="128"/>
      <c r="BVW106" s="128"/>
      <c r="BVX106" s="128"/>
      <c r="BVY106" s="128"/>
      <c r="BVZ106" s="128"/>
      <c r="BWA106" s="128"/>
      <c r="BWB106" s="128"/>
      <c r="BWC106" s="128"/>
      <c r="BWD106" s="128"/>
      <c r="BWE106" s="128"/>
      <c r="BWF106" s="128"/>
      <c r="BWG106" s="128"/>
      <c r="BWH106" s="128"/>
      <c r="BWI106" s="128"/>
      <c r="BWJ106" s="128"/>
      <c r="BWK106" s="128"/>
      <c r="BWL106" s="128"/>
      <c r="BWM106" s="128"/>
      <c r="BWN106" s="128"/>
      <c r="BWO106" s="128"/>
      <c r="BWP106" s="128"/>
      <c r="BWQ106" s="128"/>
      <c r="BWR106" s="128"/>
      <c r="BWS106" s="128"/>
      <c r="BWT106" s="128"/>
      <c r="BWU106" s="128"/>
      <c r="BWV106" s="128"/>
      <c r="BWW106" s="128"/>
      <c r="BWX106" s="128"/>
      <c r="BWY106" s="128"/>
      <c r="BWZ106" s="128"/>
      <c r="BXA106" s="128"/>
      <c r="BXB106" s="128"/>
      <c r="BXC106" s="128"/>
      <c r="BXD106" s="128"/>
      <c r="BXE106" s="128"/>
      <c r="BXF106" s="128"/>
      <c r="BXG106" s="128"/>
      <c r="BXH106" s="128"/>
      <c r="BXI106" s="128"/>
      <c r="BXJ106" s="128"/>
      <c r="BXK106" s="128"/>
      <c r="BXL106" s="128"/>
      <c r="BXM106" s="128"/>
      <c r="BXN106" s="128"/>
      <c r="BXO106" s="128"/>
      <c r="BXP106" s="128"/>
      <c r="BXQ106" s="128"/>
      <c r="BXR106" s="128"/>
      <c r="BXS106" s="128"/>
      <c r="BXT106" s="128"/>
      <c r="BXU106" s="128"/>
      <c r="BXV106" s="128"/>
      <c r="BXW106" s="128"/>
      <c r="BXX106" s="128"/>
      <c r="BXY106" s="128"/>
      <c r="BXZ106" s="128"/>
      <c r="BYA106" s="128"/>
      <c r="BYB106" s="128"/>
      <c r="BYC106" s="128"/>
      <c r="BYD106" s="128"/>
      <c r="BYE106" s="128"/>
      <c r="BYF106" s="128"/>
      <c r="BYG106" s="128"/>
      <c r="BYH106" s="128"/>
      <c r="BYI106" s="128"/>
      <c r="BYJ106" s="128"/>
      <c r="BYK106" s="128"/>
      <c r="BYL106" s="128"/>
      <c r="BYM106" s="128"/>
      <c r="BYN106" s="128"/>
      <c r="BYO106" s="128"/>
      <c r="BYP106" s="128"/>
      <c r="BYQ106" s="128"/>
      <c r="BYR106" s="128"/>
      <c r="BYS106" s="128"/>
      <c r="BYT106" s="128"/>
      <c r="BYU106" s="128"/>
      <c r="BYV106" s="128"/>
      <c r="BYW106" s="128"/>
      <c r="BYX106" s="128"/>
      <c r="BYY106" s="128"/>
      <c r="BYZ106" s="128"/>
      <c r="BZA106" s="128"/>
      <c r="BZB106" s="128"/>
      <c r="BZC106" s="128"/>
      <c r="BZD106" s="128"/>
      <c r="BZE106" s="128"/>
      <c r="BZF106" s="128"/>
      <c r="BZG106" s="128"/>
      <c r="BZH106" s="128"/>
      <c r="BZI106" s="128"/>
      <c r="BZJ106" s="128"/>
      <c r="BZK106" s="128"/>
      <c r="BZL106" s="128"/>
      <c r="BZM106" s="128"/>
      <c r="BZN106" s="128"/>
      <c r="BZO106" s="128"/>
      <c r="BZP106" s="128"/>
      <c r="BZQ106" s="128"/>
      <c r="BZR106" s="128"/>
      <c r="BZS106" s="128"/>
      <c r="BZT106" s="128"/>
      <c r="BZU106" s="128"/>
      <c r="BZV106" s="128"/>
      <c r="BZW106" s="128"/>
      <c r="BZX106" s="128"/>
      <c r="BZY106" s="128"/>
      <c r="BZZ106" s="128"/>
      <c r="CAA106" s="128"/>
      <c r="CAB106" s="128"/>
      <c r="CAC106" s="128"/>
      <c r="CAD106" s="128"/>
      <c r="CAE106" s="128"/>
      <c r="CAF106" s="128"/>
      <c r="CAG106" s="128"/>
      <c r="CAH106" s="128"/>
      <c r="CAI106" s="128"/>
      <c r="CAJ106" s="128"/>
      <c r="CAK106" s="128"/>
      <c r="CAL106" s="128"/>
      <c r="CAM106" s="128"/>
      <c r="CAN106" s="128"/>
      <c r="CAO106" s="128"/>
      <c r="CAP106" s="128"/>
      <c r="CAQ106" s="128"/>
      <c r="CAR106" s="128"/>
      <c r="CAS106" s="128"/>
      <c r="CAT106" s="128"/>
      <c r="CAU106" s="128"/>
      <c r="CAV106" s="128"/>
      <c r="CAW106" s="128"/>
      <c r="CAX106" s="128"/>
      <c r="CAY106" s="128"/>
      <c r="CAZ106" s="128"/>
      <c r="CBA106" s="128"/>
      <c r="CBB106" s="128"/>
      <c r="CBC106" s="128"/>
      <c r="CBD106" s="128"/>
      <c r="CBE106" s="128"/>
      <c r="CBF106" s="128"/>
      <c r="CBG106" s="128"/>
      <c r="CBH106" s="128"/>
      <c r="CBI106" s="128"/>
      <c r="CBJ106" s="128"/>
      <c r="CBK106" s="128"/>
      <c r="CBL106" s="128"/>
      <c r="CBM106" s="128"/>
      <c r="CBN106" s="128"/>
      <c r="CBO106" s="128"/>
      <c r="CBP106" s="128"/>
      <c r="CBQ106" s="128"/>
      <c r="CBR106" s="128"/>
      <c r="CBS106" s="128"/>
      <c r="CBT106" s="128"/>
      <c r="CBU106" s="128"/>
      <c r="CBV106" s="128"/>
      <c r="CBW106" s="128"/>
      <c r="CBX106" s="128"/>
      <c r="CBY106" s="128"/>
      <c r="CBZ106" s="128"/>
      <c r="CCA106" s="128"/>
      <c r="CCB106" s="128"/>
      <c r="CCC106" s="128"/>
      <c r="CCD106" s="128"/>
      <c r="CCE106" s="128"/>
      <c r="CCF106" s="128"/>
      <c r="CCG106" s="128"/>
      <c r="CCH106" s="128"/>
      <c r="CCI106" s="128"/>
      <c r="CCJ106" s="128"/>
      <c r="CCK106" s="128"/>
      <c r="CCL106" s="128"/>
      <c r="CCM106" s="128"/>
      <c r="CCN106" s="128"/>
      <c r="CCO106" s="128"/>
      <c r="CCP106" s="128"/>
      <c r="CCQ106" s="128"/>
      <c r="CCR106" s="128"/>
      <c r="CCS106" s="128"/>
      <c r="CCT106" s="128"/>
      <c r="CCU106" s="128"/>
      <c r="CCV106" s="128"/>
      <c r="CCW106" s="128"/>
      <c r="CCX106" s="128"/>
      <c r="CCY106" s="128"/>
      <c r="CCZ106" s="128"/>
      <c r="CDA106" s="128"/>
      <c r="CDB106" s="128"/>
      <c r="CDC106" s="128"/>
      <c r="CDD106" s="128"/>
      <c r="CDE106" s="128"/>
      <c r="CDF106" s="128"/>
      <c r="CDG106" s="128"/>
      <c r="CDH106" s="128"/>
      <c r="CDI106" s="128"/>
      <c r="CDJ106" s="128"/>
      <c r="CDK106" s="128"/>
      <c r="CDL106" s="128"/>
      <c r="CDM106" s="128"/>
      <c r="CDN106" s="128"/>
      <c r="CDO106" s="128"/>
      <c r="CDP106" s="128"/>
      <c r="CDQ106" s="128"/>
      <c r="CDR106" s="128"/>
      <c r="CDS106" s="128"/>
      <c r="CDT106" s="128"/>
      <c r="CDU106" s="128"/>
      <c r="CDV106" s="128"/>
      <c r="CDW106" s="128"/>
      <c r="CDX106" s="128"/>
      <c r="CDY106" s="128"/>
      <c r="CDZ106" s="128"/>
      <c r="CEA106" s="128"/>
      <c r="CEB106" s="128"/>
      <c r="CEC106" s="128"/>
      <c r="CED106" s="128"/>
      <c r="CEE106" s="128"/>
      <c r="CEF106" s="128"/>
      <c r="CEG106" s="128"/>
      <c r="CEH106" s="128"/>
      <c r="CEI106" s="128"/>
      <c r="CEJ106" s="128"/>
      <c r="CEK106" s="128"/>
      <c r="CEL106" s="128"/>
      <c r="CEM106" s="128"/>
      <c r="CEN106" s="128"/>
      <c r="CEO106" s="128"/>
      <c r="CEP106" s="128"/>
      <c r="CEQ106" s="128"/>
      <c r="CER106" s="128"/>
      <c r="CES106" s="128"/>
      <c r="CET106" s="128"/>
      <c r="CEU106" s="128"/>
      <c r="CEV106" s="128"/>
      <c r="CEW106" s="128"/>
      <c r="CEX106" s="128"/>
      <c r="CEY106" s="128"/>
      <c r="CEZ106" s="128"/>
      <c r="CFA106" s="128"/>
      <c r="CFB106" s="128"/>
      <c r="CFC106" s="128"/>
      <c r="CFD106" s="128"/>
      <c r="CFE106" s="128"/>
      <c r="CFF106" s="128"/>
      <c r="CFG106" s="128"/>
      <c r="CFH106" s="128"/>
      <c r="CFI106" s="128"/>
      <c r="CFJ106" s="128"/>
      <c r="CFK106" s="128"/>
      <c r="CFL106" s="128"/>
      <c r="CFM106" s="128"/>
      <c r="CFN106" s="128"/>
      <c r="CFO106" s="128"/>
      <c r="CFP106" s="128"/>
      <c r="CFQ106" s="128"/>
      <c r="CFR106" s="128"/>
      <c r="CFS106" s="128"/>
      <c r="CFT106" s="128"/>
      <c r="CFU106" s="128"/>
      <c r="CFV106" s="128"/>
      <c r="CFW106" s="128"/>
      <c r="CFX106" s="128"/>
      <c r="CFY106" s="128"/>
      <c r="CFZ106" s="128"/>
      <c r="CGA106" s="128"/>
      <c r="CGB106" s="128"/>
      <c r="CGC106" s="128"/>
      <c r="CGD106" s="128"/>
      <c r="CGE106" s="128"/>
      <c r="CGF106" s="128"/>
      <c r="CGG106" s="128"/>
      <c r="CGH106" s="128"/>
      <c r="CGI106" s="128"/>
      <c r="CGJ106" s="128"/>
      <c r="CGK106" s="128"/>
      <c r="CGL106" s="128"/>
      <c r="CGM106" s="128"/>
      <c r="CGN106" s="128"/>
      <c r="CGO106" s="128"/>
      <c r="CGP106" s="128"/>
      <c r="CGQ106" s="128"/>
      <c r="CGR106" s="128"/>
      <c r="CGS106" s="128"/>
      <c r="CGT106" s="128"/>
      <c r="CGU106" s="128"/>
      <c r="CGV106" s="128"/>
      <c r="CGW106" s="128"/>
      <c r="CGX106" s="128"/>
      <c r="CGY106" s="128"/>
      <c r="CGZ106" s="128"/>
      <c r="CHA106" s="128"/>
      <c r="CHB106" s="128"/>
      <c r="CHC106" s="128"/>
      <c r="CHD106" s="128"/>
      <c r="CHE106" s="128"/>
      <c r="CHF106" s="128"/>
      <c r="CHG106" s="128"/>
      <c r="CHH106" s="128"/>
      <c r="CHI106" s="128"/>
      <c r="CHJ106" s="128"/>
      <c r="CHK106" s="128"/>
      <c r="CHL106" s="128"/>
      <c r="CHM106" s="128"/>
      <c r="CHN106" s="128"/>
      <c r="CHO106" s="128"/>
      <c r="CHP106" s="128"/>
      <c r="CHQ106" s="128"/>
      <c r="CHR106" s="128"/>
      <c r="CHS106" s="128"/>
      <c r="CHT106" s="128"/>
      <c r="CHU106" s="128"/>
      <c r="CHV106" s="128"/>
      <c r="CHW106" s="128"/>
      <c r="CHX106" s="128"/>
      <c r="CHY106" s="128"/>
      <c r="CHZ106" s="128"/>
      <c r="CIA106" s="128"/>
      <c r="CIB106" s="128"/>
      <c r="CIC106" s="128"/>
      <c r="CID106" s="128"/>
      <c r="CIE106" s="128"/>
      <c r="CIF106" s="128"/>
      <c r="CIG106" s="128"/>
      <c r="CIH106" s="128"/>
      <c r="CII106" s="128"/>
      <c r="CIJ106" s="128"/>
      <c r="CIK106" s="128"/>
      <c r="CIL106" s="128"/>
      <c r="CIM106" s="128"/>
      <c r="CIN106" s="128"/>
      <c r="CIO106" s="128"/>
      <c r="CIP106" s="128"/>
      <c r="CIQ106" s="128"/>
      <c r="CIR106" s="128"/>
      <c r="CIS106" s="128"/>
      <c r="CIT106" s="128"/>
      <c r="CIU106" s="128"/>
      <c r="CIV106" s="128"/>
      <c r="CIW106" s="128"/>
      <c r="CIX106" s="128"/>
      <c r="CIY106" s="128"/>
      <c r="CIZ106" s="128"/>
      <c r="CJA106" s="128"/>
      <c r="CJB106" s="128"/>
      <c r="CJC106" s="128"/>
      <c r="CJD106" s="128"/>
      <c r="CJE106" s="128"/>
      <c r="CJF106" s="128"/>
      <c r="CJG106" s="128"/>
      <c r="CJH106" s="128"/>
      <c r="CJI106" s="128"/>
      <c r="CJJ106" s="128"/>
      <c r="CJK106" s="128"/>
      <c r="CJL106" s="128"/>
      <c r="CJM106" s="128"/>
      <c r="CJN106" s="128"/>
      <c r="CJO106" s="128"/>
      <c r="CJP106" s="128"/>
      <c r="CJQ106" s="128"/>
      <c r="CJR106" s="128"/>
      <c r="CJS106" s="128"/>
      <c r="CJT106" s="128"/>
      <c r="CJU106" s="128"/>
      <c r="CJV106" s="128"/>
      <c r="CJW106" s="128"/>
      <c r="CJX106" s="128"/>
      <c r="CJY106" s="128"/>
      <c r="CJZ106" s="128"/>
      <c r="CKA106" s="128"/>
      <c r="CKB106" s="128"/>
      <c r="CKC106" s="128"/>
      <c r="CKD106" s="128"/>
      <c r="CKE106" s="128"/>
      <c r="CKF106" s="128"/>
      <c r="CKG106" s="128"/>
      <c r="CKH106" s="128"/>
      <c r="CKI106" s="128"/>
      <c r="CKJ106" s="128"/>
      <c r="CKK106" s="128"/>
      <c r="CKL106" s="128"/>
      <c r="CKM106" s="128"/>
      <c r="CKN106" s="128"/>
      <c r="CKO106" s="128"/>
      <c r="CKP106" s="128"/>
      <c r="CKQ106" s="128"/>
      <c r="CKR106" s="128"/>
      <c r="CKS106" s="128"/>
      <c r="CKT106" s="128"/>
      <c r="CKU106" s="128"/>
      <c r="CKV106" s="128"/>
      <c r="CKW106" s="128"/>
      <c r="CKX106" s="128"/>
      <c r="CKY106" s="128"/>
      <c r="CKZ106" s="128"/>
      <c r="CLA106" s="128"/>
      <c r="CLB106" s="128"/>
      <c r="CLC106" s="128"/>
      <c r="CLD106" s="128"/>
      <c r="CLE106" s="128"/>
      <c r="CLF106" s="128"/>
      <c r="CLG106" s="128"/>
      <c r="CLH106" s="128"/>
      <c r="CLI106" s="128"/>
      <c r="CLJ106" s="128"/>
      <c r="CLK106" s="128"/>
      <c r="CLL106" s="128"/>
      <c r="CLM106" s="128"/>
      <c r="CLN106" s="128"/>
      <c r="CLO106" s="128"/>
      <c r="CLP106" s="128"/>
      <c r="CLQ106" s="128"/>
      <c r="CLR106" s="128"/>
      <c r="CLS106" s="128"/>
      <c r="CLT106" s="128"/>
      <c r="CLU106" s="128"/>
      <c r="CLV106" s="128"/>
      <c r="CLW106" s="128"/>
      <c r="CLX106" s="128"/>
      <c r="CLY106" s="128"/>
      <c r="CLZ106" s="128"/>
      <c r="CMA106" s="128"/>
      <c r="CMB106" s="128"/>
      <c r="CMC106" s="128"/>
      <c r="CMD106" s="128"/>
      <c r="CME106" s="128"/>
      <c r="CMF106" s="128"/>
      <c r="CMG106" s="128"/>
      <c r="CMH106" s="128"/>
      <c r="CMI106" s="128"/>
      <c r="CMJ106" s="128"/>
      <c r="CMK106" s="128"/>
      <c r="CML106" s="128"/>
      <c r="CMM106" s="128"/>
      <c r="CMN106" s="128"/>
      <c r="CMO106" s="128"/>
      <c r="CMP106" s="128"/>
      <c r="CMQ106" s="128"/>
      <c r="CMR106" s="128"/>
      <c r="CMS106" s="128"/>
      <c r="CMT106" s="128"/>
      <c r="CMU106" s="128"/>
      <c r="CMV106" s="128"/>
      <c r="CMW106" s="128"/>
      <c r="CMX106" s="128"/>
      <c r="CMY106" s="128"/>
      <c r="CMZ106" s="128"/>
      <c r="CNA106" s="128"/>
      <c r="CNB106" s="128"/>
      <c r="CNC106" s="128"/>
      <c r="CND106" s="128"/>
      <c r="CNE106" s="128"/>
      <c r="CNF106" s="128"/>
      <c r="CNG106" s="128"/>
      <c r="CNH106" s="128"/>
      <c r="CNI106" s="128"/>
      <c r="CNJ106" s="128"/>
      <c r="CNK106" s="128"/>
      <c r="CNL106" s="128"/>
      <c r="CNM106" s="128"/>
      <c r="CNN106" s="128"/>
      <c r="CNO106" s="128"/>
      <c r="CNP106" s="128"/>
      <c r="CNQ106" s="128"/>
      <c r="CNR106" s="128"/>
      <c r="CNS106" s="128"/>
      <c r="CNT106" s="128"/>
      <c r="CNU106" s="128"/>
      <c r="CNV106" s="128"/>
      <c r="CNW106" s="128"/>
      <c r="CNX106" s="128"/>
      <c r="CNY106" s="128"/>
      <c r="CNZ106" s="128"/>
      <c r="COA106" s="128"/>
      <c r="COB106" s="128"/>
      <c r="COC106" s="128"/>
      <c r="COD106" s="128"/>
      <c r="COE106" s="128"/>
      <c r="COF106" s="128"/>
      <c r="COG106" s="128"/>
      <c r="COH106" s="128"/>
      <c r="COI106" s="128"/>
      <c r="COJ106" s="128"/>
      <c r="COK106" s="128"/>
      <c r="COL106" s="128"/>
      <c r="COM106" s="128"/>
      <c r="CON106" s="128"/>
      <c r="COO106" s="128"/>
      <c r="COP106" s="128"/>
      <c r="COQ106" s="128"/>
      <c r="COR106" s="128"/>
      <c r="COS106" s="128"/>
      <c r="COT106" s="128"/>
      <c r="COU106" s="128"/>
      <c r="COV106" s="128"/>
      <c r="COW106" s="128"/>
      <c r="COX106" s="128"/>
      <c r="COY106" s="128"/>
      <c r="COZ106" s="128"/>
      <c r="CPA106" s="128"/>
      <c r="CPB106" s="128"/>
      <c r="CPC106" s="128"/>
      <c r="CPD106" s="128"/>
      <c r="CPE106" s="128"/>
      <c r="CPF106" s="128"/>
      <c r="CPG106" s="128"/>
      <c r="CPH106" s="128"/>
      <c r="CPI106" s="128"/>
      <c r="CPJ106" s="128"/>
      <c r="CPK106" s="128"/>
      <c r="CPL106" s="128"/>
      <c r="CPM106" s="128"/>
      <c r="CPN106" s="128"/>
      <c r="CPO106" s="128"/>
      <c r="CPP106" s="128"/>
      <c r="CPQ106" s="128"/>
      <c r="CPR106" s="128"/>
      <c r="CPS106" s="128"/>
      <c r="CPT106" s="128"/>
      <c r="CPU106" s="128"/>
      <c r="CPV106" s="128"/>
      <c r="CPW106" s="128"/>
      <c r="CPX106" s="128"/>
      <c r="CPY106" s="128"/>
      <c r="CPZ106" s="128"/>
      <c r="CQA106" s="128"/>
      <c r="CQB106" s="128"/>
      <c r="CQC106" s="128"/>
      <c r="CQD106" s="128"/>
      <c r="CQE106" s="128"/>
      <c r="CQF106" s="128"/>
      <c r="CQG106" s="128"/>
      <c r="CQH106" s="128"/>
      <c r="CQI106" s="128"/>
      <c r="CQJ106" s="128"/>
      <c r="CQK106" s="128"/>
      <c r="CQL106" s="128"/>
      <c r="CQM106" s="128"/>
      <c r="CQN106" s="128"/>
      <c r="CQO106" s="128"/>
      <c r="CQP106" s="128"/>
      <c r="CQQ106" s="128"/>
      <c r="CQR106" s="128"/>
      <c r="CQS106" s="128"/>
      <c r="CQT106" s="128"/>
      <c r="CQU106" s="128"/>
      <c r="CQV106" s="128"/>
      <c r="CQW106" s="128"/>
      <c r="CQX106" s="128"/>
      <c r="CQY106" s="128"/>
      <c r="CQZ106" s="128"/>
      <c r="CRA106" s="128"/>
      <c r="CRB106" s="128"/>
      <c r="CRC106" s="128"/>
      <c r="CRD106" s="128"/>
      <c r="CRE106" s="128"/>
      <c r="CRF106" s="128"/>
      <c r="CRG106" s="128"/>
      <c r="CRH106" s="128"/>
      <c r="CRI106" s="128"/>
      <c r="CRJ106" s="128"/>
      <c r="CRK106" s="128"/>
      <c r="CRL106" s="128"/>
      <c r="CRM106" s="128"/>
      <c r="CRN106" s="128"/>
      <c r="CRO106" s="128"/>
      <c r="CRP106" s="128"/>
      <c r="CRQ106" s="128"/>
      <c r="CRR106" s="128"/>
      <c r="CRS106" s="128"/>
      <c r="CRT106" s="128"/>
      <c r="CRU106" s="128"/>
      <c r="CRV106" s="128"/>
      <c r="CRW106" s="128"/>
      <c r="CRX106" s="128"/>
      <c r="CRY106" s="128"/>
      <c r="CRZ106" s="128"/>
      <c r="CSA106" s="128"/>
      <c r="CSB106" s="128"/>
      <c r="CSC106" s="128"/>
      <c r="CSD106" s="128"/>
      <c r="CSE106" s="128"/>
      <c r="CSF106" s="128"/>
      <c r="CSG106" s="128"/>
      <c r="CSH106" s="128"/>
      <c r="CSI106" s="128"/>
      <c r="CSJ106" s="128"/>
      <c r="CSK106" s="128"/>
      <c r="CSL106" s="128"/>
      <c r="CSM106" s="128"/>
      <c r="CSN106" s="128"/>
      <c r="CSO106" s="128"/>
      <c r="CSP106" s="128"/>
      <c r="CSQ106" s="128"/>
      <c r="CSR106" s="128"/>
      <c r="CSS106" s="128"/>
      <c r="CST106" s="128"/>
      <c r="CSU106" s="128"/>
      <c r="CSV106" s="128"/>
      <c r="CSW106" s="128"/>
      <c r="CSX106" s="128"/>
      <c r="CSY106" s="128"/>
      <c r="CSZ106" s="128"/>
      <c r="CTA106" s="128"/>
      <c r="CTB106" s="128"/>
      <c r="CTC106" s="128"/>
      <c r="CTD106" s="128"/>
      <c r="CTE106" s="128"/>
      <c r="CTF106" s="128"/>
      <c r="CTG106" s="128"/>
      <c r="CTH106" s="128"/>
      <c r="CTI106" s="128"/>
      <c r="CTJ106" s="128"/>
      <c r="CTK106" s="128"/>
      <c r="CTL106" s="128"/>
      <c r="CTM106" s="128"/>
      <c r="CTN106" s="128"/>
      <c r="CTO106" s="128"/>
      <c r="CTP106" s="128"/>
      <c r="CTQ106" s="128"/>
      <c r="CTR106" s="128"/>
      <c r="CTS106" s="128"/>
      <c r="CTT106" s="128"/>
      <c r="CTU106" s="128"/>
      <c r="CTV106" s="128"/>
      <c r="CTW106" s="128"/>
      <c r="CTX106" s="128"/>
      <c r="CTY106" s="128"/>
      <c r="CTZ106" s="128"/>
      <c r="CUA106" s="128"/>
      <c r="CUB106" s="128"/>
      <c r="CUC106" s="128"/>
      <c r="CUD106" s="128"/>
      <c r="CUE106" s="128"/>
      <c r="CUF106" s="128"/>
      <c r="CUG106" s="128"/>
      <c r="CUH106" s="128"/>
      <c r="CUI106" s="128"/>
      <c r="CUJ106" s="128"/>
      <c r="CUK106" s="128"/>
      <c r="CUL106" s="128"/>
      <c r="CUM106" s="128"/>
      <c r="CUN106" s="128"/>
      <c r="CUO106" s="128"/>
      <c r="CUP106" s="128"/>
      <c r="CUQ106" s="128"/>
      <c r="CUR106" s="128"/>
      <c r="CUS106" s="128"/>
      <c r="CUT106" s="128"/>
      <c r="CUU106" s="128"/>
      <c r="CUV106" s="128"/>
      <c r="CUW106" s="128"/>
      <c r="CUX106" s="128"/>
      <c r="CUY106" s="128"/>
      <c r="CUZ106" s="128"/>
      <c r="CVA106" s="128"/>
      <c r="CVB106" s="128"/>
      <c r="CVC106" s="128"/>
      <c r="CVD106" s="128"/>
      <c r="CVE106" s="128"/>
      <c r="CVF106" s="128"/>
      <c r="CVG106" s="128"/>
      <c r="CVH106" s="128"/>
      <c r="CVI106" s="128"/>
      <c r="CVJ106" s="128"/>
      <c r="CVK106" s="128"/>
      <c r="CVL106" s="128"/>
      <c r="CVM106" s="128"/>
      <c r="CVN106" s="128"/>
      <c r="CVO106" s="128"/>
      <c r="CVP106" s="128"/>
      <c r="CVQ106" s="128"/>
      <c r="CVR106" s="128"/>
      <c r="CVS106" s="128"/>
      <c r="CVT106" s="128"/>
      <c r="CVU106" s="128"/>
      <c r="CVV106" s="128"/>
      <c r="CVW106" s="128"/>
      <c r="CVX106" s="128"/>
      <c r="CVY106" s="128"/>
      <c r="CVZ106" s="128"/>
      <c r="CWA106" s="128"/>
      <c r="CWB106" s="128"/>
      <c r="CWC106" s="128"/>
      <c r="CWD106" s="128"/>
      <c r="CWE106" s="128"/>
      <c r="CWF106" s="128"/>
      <c r="CWG106" s="128"/>
      <c r="CWH106" s="128"/>
      <c r="CWI106" s="128"/>
      <c r="CWJ106" s="128"/>
      <c r="CWK106" s="128"/>
      <c r="CWL106" s="128"/>
      <c r="CWM106" s="128"/>
      <c r="CWN106" s="128"/>
      <c r="CWO106" s="128"/>
      <c r="CWP106" s="128"/>
      <c r="CWQ106" s="128"/>
      <c r="CWR106" s="128"/>
      <c r="CWS106" s="128"/>
      <c r="CWT106" s="128"/>
      <c r="CWU106" s="128"/>
      <c r="CWV106" s="128"/>
      <c r="CWW106" s="128"/>
      <c r="CWX106" s="128"/>
      <c r="CWY106" s="128"/>
      <c r="CWZ106" s="128"/>
      <c r="CXA106" s="128"/>
      <c r="CXB106" s="128"/>
      <c r="CXC106" s="128"/>
      <c r="CXD106" s="128"/>
      <c r="CXE106" s="128"/>
      <c r="CXF106" s="128"/>
      <c r="CXG106" s="128"/>
      <c r="CXH106" s="128"/>
      <c r="CXI106" s="128"/>
      <c r="CXJ106" s="128"/>
      <c r="CXK106" s="128"/>
      <c r="CXL106" s="128"/>
      <c r="CXM106" s="128"/>
      <c r="CXN106" s="128"/>
      <c r="CXO106" s="128"/>
      <c r="CXP106" s="128"/>
      <c r="CXQ106" s="128"/>
      <c r="CXR106" s="128"/>
      <c r="CXS106" s="128"/>
      <c r="CXT106" s="128"/>
      <c r="CXU106" s="128"/>
      <c r="CXV106" s="128"/>
      <c r="CXW106" s="128"/>
      <c r="CXX106" s="128"/>
      <c r="CXY106" s="128"/>
      <c r="CXZ106" s="128"/>
      <c r="CYA106" s="128"/>
      <c r="CYB106" s="128"/>
      <c r="CYC106" s="128"/>
      <c r="CYD106" s="128"/>
      <c r="CYE106" s="128"/>
      <c r="CYF106" s="128"/>
      <c r="CYG106" s="128"/>
      <c r="CYH106" s="128"/>
      <c r="CYI106" s="128"/>
      <c r="CYJ106" s="128"/>
      <c r="CYK106" s="128"/>
      <c r="CYL106" s="128"/>
      <c r="CYM106" s="128"/>
      <c r="CYN106" s="128"/>
      <c r="CYO106" s="128"/>
      <c r="CYP106" s="128"/>
      <c r="CYQ106" s="128"/>
      <c r="CYR106" s="128"/>
      <c r="CYS106" s="128"/>
      <c r="CYT106" s="128"/>
      <c r="CYU106" s="128"/>
      <c r="CYV106" s="128"/>
      <c r="CYW106" s="128"/>
      <c r="CYX106" s="128"/>
      <c r="CYY106" s="128"/>
      <c r="CYZ106" s="128"/>
      <c r="CZA106" s="128"/>
      <c r="CZB106" s="128"/>
      <c r="CZC106" s="128"/>
      <c r="CZD106" s="128"/>
      <c r="CZE106" s="128"/>
      <c r="CZF106" s="128"/>
      <c r="CZG106" s="128"/>
      <c r="CZH106" s="128"/>
      <c r="CZI106" s="128"/>
      <c r="CZJ106" s="128"/>
      <c r="CZK106" s="128"/>
      <c r="CZL106" s="128"/>
      <c r="CZM106" s="128"/>
      <c r="CZN106" s="128"/>
      <c r="CZO106" s="128"/>
      <c r="CZP106" s="128"/>
      <c r="CZQ106" s="128"/>
      <c r="CZR106" s="128"/>
      <c r="CZS106" s="128"/>
      <c r="CZT106" s="128"/>
      <c r="CZU106" s="128"/>
      <c r="CZV106" s="128"/>
      <c r="CZW106" s="128"/>
      <c r="CZX106" s="128"/>
      <c r="CZY106" s="128"/>
      <c r="CZZ106" s="128"/>
      <c r="DAA106" s="128"/>
      <c r="DAB106" s="128"/>
      <c r="DAC106" s="128"/>
      <c r="DAD106" s="128"/>
      <c r="DAE106" s="128"/>
      <c r="DAF106" s="128"/>
      <c r="DAG106" s="128"/>
      <c r="DAH106" s="128"/>
      <c r="DAI106" s="128"/>
      <c r="DAJ106" s="128"/>
      <c r="DAK106" s="128"/>
      <c r="DAL106" s="128"/>
      <c r="DAM106" s="128"/>
      <c r="DAN106" s="128"/>
      <c r="DAO106" s="128"/>
      <c r="DAP106" s="128"/>
      <c r="DAQ106" s="128"/>
      <c r="DAR106" s="128"/>
      <c r="DAS106" s="128"/>
      <c r="DAT106" s="128"/>
      <c r="DAU106" s="128"/>
      <c r="DAV106" s="128"/>
      <c r="DAW106" s="128"/>
      <c r="DAX106" s="128"/>
      <c r="DAY106" s="128"/>
      <c r="DAZ106" s="128"/>
      <c r="DBA106" s="128"/>
      <c r="DBB106" s="128"/>
      <c r="DBC106" s="128"/>
      <c r="DBD106" s="128"/>
      <c r="DBE106" s="128"/>
      <c r="DBF106" s="128"/>
      <c r="DBG106" s="128"/>
      <c r="DBH106" s="128"/>
      <c r="DBI106" s="128"/>
      <c r="DBJ106" s="128"/>
      <c r="DBK106" s="128"/>
      <c r="DBL106" s="128"/>
      <c r="DBM106" s="128"/>
      <c r="DBN106" s="128"/>
      <c r="DBO106" s="128"/>
      <c r="DBP106" s="128"/>
      <c r="DBQ106" s="128"/>
      <c r="DBR106" s="128"/>
      <c r="DBS106" s="128"/>
      <c r="DBT106" s="128"/>
      <c r="DBU106" s="128"/>
      <c r="DBV106" s="128"/>
      <c r="DBW106" s="128"/>
      <c r="DBX106" s="128"/>
      <c r="DBY106" s="128"/>
      <c r="DBZ106" s="128"/>
      <c r="DCA106" s="128"/>
      <c r="DCB106" s="128"/>
      <c r="DCC106" s="128"/>
      <c r="DCD106" s="128"/>
      <c r="DCE106" s="128"/>
      <c r="DCF106" s="128"/>
      <c r="DCG106" s="128"/>
      <c r="DCH106" s="128"/>
      <c r="DCI106" s="128"/>
      <c r="DCJ106" s="128"/>
      <c r="DCK106" s="128"/>
      <c r="DCL106" s="128"/>
      <c r="DCM106" s="128"/>
      <c r="DCN106" s="128"/>
      <c r="DCO106" s="128"/>
      <c r="DCP106" s="128"/>
      <c r="DCQ106" s="128"/>
      <c r="DCR106" s="128"/>
      <c r="DCS106" s="128"/>
      <c r="DCT106" s="128"/>
      <c r="DCU106" s="128"/>
      <c r="DCV106" s="128"/>
      <c r="DCW106" s="128"/>
      <c r="DCX106" s="128"/>
      <c r="DCY106" s="128"/>
      <c r="DCZ106" s="128"/>
      <c r="DDA106" s="128"/>
      <c r="DDB106" s="128"/>
      <c r="DDC106" s="128"/>
      <c r="DDD106" s="128"/>
      <c r="DDE106" s="128"/>
      <c r="DDF106" s="128"/>
      <c r="DDG106" s="128"/>
      <c r="DDH106" s="128"/>
      <c r="DDI106" s="128"/>
      <c r="DDJ106" s="128"/>
      <c r="DDK106" s="128"/>
      <c r="DDL106" s="128"/>
      <c r="DDM106" s="128"/>
      <c r="DDN106" s="128"/>
      <c r="DDO106" s="128"/>
      <c r="DDP106" s="128"/>
      <c r="DDQ106" s="128"/>
      <c r="DDR106" s="128"/>
      <c r="DDS106" s="128"/>
      <c r="DDT106" s="128"/>
      <c r="DDU106" s="128"/>
      <c r="DDV106" s="128"/>
      <c r="DDW106" s="128"/>
      <c r="DDX106" s="128"/>
      <c r="DDY106" s="128"/>
      <c r="DDZ106" s="128"/>
      <c r="DEA106" s="128"/>
      <c r="DEB106" s="128"/>
      <c r="DEC106" s="128"/>
      <c r="DED106" s="128"/>
      <c r="DEE106" s="128"/>
      <c r="DEF106" s="128"/>
      <c r="DEG106" s="128"/>
      <c r="DEH106" s="128"/>
      <c r="DEI106" s="128"/>
      <c r="DEJ106" s="128"/>
      <c r="DEK106" s="128"/>
      <c r="DEL106" s="128"/>
      <c r="DEM106" s="128"/>
      <c r="DEN106" s="128"/>
      <c r="DEO106" s="128"/>
      <c r="DEP106" s="128"/>
      <c r="DEQ106" s="128"/>
      <c r="DER106" s="128"/>
      <c r="DES106" s="128"/>
      <c r="DET106" s="128"/>
      <c r="DEU106" s="128"/>
      <c r="DEV106" s="128"/>
      <c r="DEW106" s="128"/>
      <c r="DEX106" s="128"/>
      <c r="DEY106" s="128"/>
      <c r="DEZ106" s="128"/>
      <c r="DFA106" s="128"/>
      <c r="DFB106" s="128"/>
      <c r="DFC106" s="128"/>
      <c r="DFD106" s="128"/>
      <c r="DFE106" s="128"/>
      <c r="DFF106" s="128"/>
      <c r="DFG106" s="128"/>
      <c r="DFH106" s="128"/>
      <c r="DFI106" s="128"/>
      <c r="DFJ106" s="128"/>
      <c r="DFK106" s="128"/>
      <c r="DFL106" s="128"/>
      <c r="DFM106" s="128"/>
      <c r="DFN106" s="128"/>
      <c r="DFO106" s="128"/>
      <c r="DFP106" s="128"/>
      <c r="DFQ106" s="128"/>
      <c r="DFR106" s="128"/>
      <c r="DFS106" s="128"/>
      <c r="DFT106" s="128"/>
      <c r="DFU106" s="128"/>
      <c r="DFV106" s="128"/>
      <c r="DFW106" s="128"/>
      <c r="DFX106" s="128"/>
      <c r="DFY106" s="128"/>
      <c r="DFZ106" s="128"/>
      <c r="DGA106" s="128"/>
      <c r="DGB106" s="128"/>
      <c r="DGC106" s="128"/>
      <c r="DGD106" s="128"/>
      <c r="DGE106" s="128"/>
      <c r="DGF106" s="128"/>
      <c r="DGG106" s="128"/>
      <c r="DGH106" s="128"/>
      <c r="DGI106" s="128"/>
      <c r="DGJ106" s="128"/>
      <c r="DGK106" s="128"/>
      <c r="DGL106" s="128"/>
      <c r="DGM106" s="128"/>
      <c r="DGN106" s="128"/>
      <c r="DGO106" s="128"/>
      <c r="DGP106" s="128"/>
      <c r="DGQ106" s="128"/>
      <c r="DGR106" s="128"/>
      <c r="DGS106" s="128"/>
      <c r="DGT106" s="128"/>
      <c r="DGU106" s="128"/>
      <c r="DGV106" s="128"/>
      <c r="DGW106" s="128"/>
      <c r="DGX106" s="128"/>
      <c r="DGY106" s="128"/>
      <c r="DGZ106" s="128"/>
      <c r="DHA106" s="128"/>
      <c r="DHB106" s="128"/>
      <c r="DHC106" s="128"/>
      <c r="DHD106" s="128"/>
      <c r="DHE106" s="128"/>
      <c r="DHF106" s="128"/>
      <c r="DHG106" s="128"/>
      <c r="DHH106" s="128"/>
      <c r="DHI106" s="128"/>
      <c r="DHJ106" s="128"/>
      <c r="DHK106" s="128"/>
      <c r="DHL106" s="128"/>
      <c r="DHM106" s="128"/>
      <c r="DHN106" s="128"/>
      <c r="DHO106" s="128"/>
      <c r="DHP106" s="128"/>
      <c r="DHQ106" s="128"/>
      <c r="DHR106" s="128"/>
      <c r="DHS106" s="128"/>
      <c r="DHT106" s="128"/>
      <c r="DHU106" s="128"/>
      <c r="DHV106" s="128"/>
      <c r="DHW106" s="128"/>
      <c r="DHX106" s="128"/>
      <c r="DHY106" s="128"/>
      <c r="DHZ106" s="128"/>
      <c r="DIA106" s="128"/>
      <c r="DIB106" s="128"/>
      <c r="DIC106" s="128"/>
      <c r="DID106" s="128"/>
      <c r="DIE106" s="128"/>
      <c r="DIF106" s="128"/>
      <c r="DIG106" s="128"/>
      <c r="DIH106" s="128"/>
      <c r="DII106" s="128"/>
      <c r="DIJ106" s="128"/>
      <c r="DIK106" s="128"/>
      <c r="DIL106" s="128"/>
      <c r="DIM106" s="128"/>
      <c r="DIN106" s="128"/>
      <c r="DIO106" s="128"/>
      <c r="DIP106" s="128"/>
      <c r="DIQ106" s="128"/>
      <c r="DIR106" s="128"/>
      <c r="DIS106" s="128"/>
      <c r="DIT106" s="128"/>
      <c r="DIU106" s="128"/>
      <c r="DIV106" s="128"/>
      <c r="DIW106" s="128"/>
      <c r="DIX106" s="128"/>
      <c r="DIY106" s="128"/>
      <c r="DIZ106" s="128"/>
      <c r="DJA106" s="128"/>
      <c r="DJB106" s="128"/>
      <c r="DJC106" s="128"/>
      <c r="DJD106" s="128"/>
      <c r="DJE106" s="128"/>
      <c r="DJF106" s="128"/>
      <c r="DJG106" s="128"/>
      <c r="DJH106" s="128"/>
      <c r="DJI106" s="128"/>
      <c r="DJJ106" s="128"/>
      <c r="DJK106" s="128"/>
      <c r="DJL106" s="128"/>
      <c r="DJM106" s="128"/>
      <c r="DJN106" s="128"/>
      <c r="DJO106" s="128"/>
      <c r="DJP106" s="128"/>
      <c r="DJQ106" s="128"/>
      <c r="DJR106" s="128"/>
      <c r="DJS106" s="128"/>
      <c r="DJT106" s="128"/>
      <c r="DJU106" s="128"/>
      <c r="DJV106" s="128"/>
      <c r="DJW106" s="128"/>
      <c r="DJX106" s="128"/>
      <c r="DJY106" s="128"/>
      <c r="DJZ106" s="128"/>
      <c r="DKA106" s="128"/>
      <c r="DKB106" s="128"/>
      <c r="DKC106" s="128"/>
      <c r="DKD106" s="128"/>
      <c r="DKE106" s="128"/>
      <c r="DKF106" s="128"/>
      <c r="DKG106" s="128"/>
      <c r="DKH106" s="128"/>
      <c r="DKI106" s="128"/>
      <c r="DKJ106" s="128"/>
      <c r="DKK106" s="128"/>
      <c r="DKL106" s="128"/>
      <c r="DKM106" s="128"/>
      <c r="DKN106" s="128"/>
      <c r="DKO106" s="128"/>
      <c r="DKP106" s="128"/>
      <c r="DKQ106" s="128"/>
      <c r="DKR106" s="128"/>
      <c r="DKS106" s="128"/>
      <c r="DKT106" s="128"/>
      <c r="DKU106" s="128"/>
      <c r="DKV106" s="128"/>
      <c r="DKW106" s="128"/>
      <c r="DKX106" s="128"/>
      <c r="DKY106" s="128"/>
      <c r="DKZ106" s="128"/>
      <c r="DLA106" s="128"/>
      <c r="DLB106" s="128"/>
      <c r="DLC106" s="128"/>
      <c r="DLD106" s="128"/>
      <c r="DLE106" s="128"/>
      <c r="DLF106" s="128"/>
      <c r="DLG106" s="128"/>
      <c r="DLH106" s="128"/>
      <c r="DLI106" s="128"/>
      <c r="DLJ106" s="128"/>
      <c r="DLK106" s="128"/>
      <c r="DLL106" s="128"/>
      <c r="DLM106" s="128"/>
      <c r="DLN106" s="128"/>
      <c r="DLO106" s="128"/>
      <c r="DLP106" s="128"/>
      <c r="DLQ106" s="128"/>
      <c r="DLR106" s="128"/>
      <c r="DLS106" s="128"/>
      <c r="DLT106" s="128"/>
      <c r="DLU106" s="128"/>
      <c r="DLV106" s="128"/>
      <c r="DLW106" s="128"/>
      <c r="DLX106" s="128"/>
      <c r="DLY106" s="128"/>
      <c r="DLZ106" s="128"/>
      <c r="DMA106" s="128"/>
      <c r="DMB106" s="128"/>
      <c r="DMC106" s="128"/>
      <c r="DMD106" s="128"/>
      <c r="DME106" s="128"/>
      <c r="DMF106" s="128"/>
      <c r="DMG106" s="128"/>
      <c r="DMH106" s="128"/>
      <c r="DMI106" s="128"/>
      <c r="DMJ106" s="128"/>
      <c r="DMK106" s="128"/>
      <c r="DML106" s="128"/>
      <c r="DMM106" s="128"/>
      <c r="DMN106" s="128"/>
      <c r="DMO106" s="128"/>
      <c r="DMP106" s="128"/>
      <c r="DMQ106" s="128"/>
      <c r="DMR106" s="128"/>
      <c r="DMS106" s="128"/>
      <c r="DMT106" s="128"/>
      <c r="DMU106" s="128"/>
      <c r="DMV106" s="128"/>
      <c r="DMW106" s="128"/>
      <c r="DMX106" s="128"/>
      <c r="DMY106" s="128"/>
      <c r="DMZ106" s="128"/>
      <c r="DNA106" s="128"/>
      <c r="DNB106" s="128"/>
      <c r="DNC106" s="128"/>
      <c r="DND106" s="128"/>
      <c r="DNE106" s="128"/>
      <c r="DNF106" s="128"/>
      <c r="DNG106" s="128"/>
      <c r="DNH106" s="128"/>
      <c r="DNI106" s="128"/>
      <c r="DNJ106" s="128"/>
      <c r="DNK106" s="128"/>
      <c r="DNL106" s="128"/>
      <c r="DNM106" s="128"/>
      <c r="DNN106" s="128"/>
      <c r="DNO106" s="128"/>
      <c r="DNP106" s="128"/>
      <c r="DNQ106" s="128"/>
      <c r="DNR106" s="128"/>
      <c r="DNS106" s="128"/>
      <c r="DNT106" s="128"/>
      <c r="DNU106" s="128"/>
      <c r="DNV106" s="128"/>
      <c r="DNW106" s="128"/>
      <c r="DNX106" s="128"/>
      <c r="DNY106" s="128"/>
      <c r="DNZ106" s="128"/>
      <c r="DOA106" s="128"/>
      <c r="DOB106" s="128"/>
      <c r="DOC106" s="128"/>
      <c r="DOD106" s="128"/>
      <c r="DOE106" s="128"/>
      <c r="DOF106" s="128"/>
      <c r="DOG106" s="128"/>
      <c r="DOH106" s="128"/>
      <c r="DOI106" s="128"/>
      <c r="DOJ106" s="128"/>
      <c r="DOK106" s="128"/>
      <c r="DOL106" s="128"/>
      <c r="DOM106" s="128"/>
      <c r="DON106" s="128"/>
      <c r="DOO106" s="128"/>
      <c r="DOP106" s="128"/>
      <c r="DOQ106" s="128"/>
      <c r="DOR106" s="128"/>
      <c r="DOS106" s="128"/>
      <c r="DOT106" s="128"/>
      <c r="DOU106" s="128"/>
      <c r="DOV106" s="128"/>
      <c r="DOW106" s="128"/>
      <c r="DOX106" s="128"/>
      <c r="DOY106" s="128"/>
      <c r="DOZ106" s="128"/>
      <c r="DPA106" s="128"/>
      <c r="DPB106" s="128"/>
      <c r="DPC106" s="128"/>
      <c r="DPD106" s="128"/>
      <c r="DPE106" s="128"/>
      <c r="DPF106" s="128"/>
      <c r="DPG106" s="128"/>
      <c r="DPH106" s="128"/>
      <c r="DPI106" s="128"/>
      <c r="DPJ106" s="128"/>
      <c r="DPK106" s="128"/>
      <c r="DPL106" s="128"/>
      <c r="DPM106" s="128"/>
      <c r="DPN106" s="128"/>
      <c r="DPO106" s="128"/>
      <c r="DPP106" s="128"/>
      <c r="DPQ106" s="128"/>
      <c r="DPR106" s="128"/>
      <c r="DPS106" s="128"/>
      <c r="DPT106" s="128"/>
      <c r="DPU106" s="128"/>
      <c r="DPV106" s="128"/>
      <c r="DPW106" s="128"/>
      <c r="DPX106" s="128"/>
      <c r="DPY106" s="128"/>
      <c r="DPZ106" s="128"/>
      <c r="DQA106" s="128"/>
      <c r="DQB106" s="128"/>
      <c r="DQC106" s="128"/>
      <c r="DQD106" s="128"/>
      <c r="DQE106" s="128"/>
      <c r="DQF106" s="128"/>
      <c r="DQG106" s="128"/>
      <c r="DQH106" s="128"/>
      <c r="DQI106" s="128"/>
      <c r="DQJ106" s="128"/>
      <c r="DQK106" s="128"/>
      <c r="DQL106" s="128"/>
      <c r="DQM106" s="128"/>
      <c r="DQN106" s="128"/>
      <c r="DQO106" s="128"/>
      <c r="DQP106" s="128"/>
      <c r="DQQ106" s="128"/>
      <c r="DQR106" s="128"/>
      <c r="DQS106" s="128"/>
      <c r="DQT106" s="128"/>
      <c r="DQU106" s="128"/>
      <c r="DQV106" s="128"/>
      <c r="DQW106" s="128"/>
      <c r="DQX106" s="128"/>
      <c r="DQY106" s="128"/>
      <c r="DQZ106" s="128"/>
      <c r="DRA106" s="128"/>
      <c r="DRB106" s="128"/>
      <c r="DRC106" s="128"/>
      <c r="DRD106" s="128"/>
      <c r="DRE106" s="128"/>
      <c r="DRF106" s="128"/>
      <c r="DRG106" s="128"/>
      <c r="DRH106" s="128"/>
      <c r="DRI106" s="128"/>
      <c r="DRJ106" s="128"/>
      <c r="DRK106" s="128"/>
      <c r="DRL106" s="128"/>
      <c r="DRM106" s="128"/>
      <c r="DRN106" s="128"/>
      <c r="DRO106" s="128"/>
      <c r="DRP106" s="128"/>
      <c r="DRQ106" s="128"/>
      <c r="DRR106" s="128"/>
      <c r="DRS106" s="128"/>
      <c r="DRT106" s="128"/>
      <c r="DRU106" s="128"/>
      <c r="DRV106" s="128"/>
      <c r="DRW106" s="128"/>
      <c r="DRX106" s="128"/>
      <c r="DRY106" s="128"/>
      <c r="DRZ106" s="128"/>
      <c r="DSA106" s="128"/>
      <c r="DSB106" s="128"/>
      <c r="DSC106" s="128"/>
      <c r="DSD106" s="128"/>
      <c r="DSE106" s="128"/>
      <c r="DSF106" s="128"/>
      <c r="DSG106" s="128"/>
      <c r="DSH106" s="128"/>
      <c r="DSI106" s="128"/>
      <c r="DSJ106" s="128"/>
      <c r="DSK106" s="128"/>
      <c r="DSL106" s="128"/>
      <c r="DSM106" s="128"/>
      <c r="DSN106" s="128"/>
      <c r="DSO106" s="128"/>
      <c r="DSP106" s="128"/>
      <c r="DSQ106" s="128"/>
      <c r="DSR106" s="128"/>
      <c r="DSS106" s="128"/>
      <c r="DST106" s="128"/>
      <c r="DSU106" s="128"/>
      <c r="DSV106" s="128"/>
      <c r="DSW106" s="128"/>
      <c r="DSX106" s="128"/>
      <c r="DSY106" s="128"/>
      <c r="DSZ106" s="128"/>
      <c r="DTA106" s="128"/>
      <c r="DTB106" s="128"/>
      <c r="DTC106" s="128"/>
      <c r="DTD106" s="128"/>
      <c r="DTE106" s="128"/>
      <c r="DTF106" s="128"/>
      <c r="DTG106" s="128"/>
      <c r="DTH106" s="128"/>
      <c r="DTI106" s="128"/>
      <c r="DTJ106" s="128"/>
      <c r="DTK106" s="128"/>
      <c r="DTL106" s="128"/>
      <c r="DTM106" s="128"/>
      <c r="DTN106" s="128"/>
      <c r="DTO106" s="128"/>
      <c r="DTP106" s="128"/>
      <c r="DTQ106" s="128"/>
      <c r="DTR106" s="128"/>
      <c r="DTS106" s="128"/>
      <c r="DTT106" s="128"/>
      <c r="DTU106" s="128"/>
      <c r="DTV106" s="128"/>
      <c r="DTW106" s="128"/>
      <c r="DTX106" s="128"/>
      <c r="DTY106" s="128"/>
      <c r="DTZ106" s="128"/>
      <c r="DUA106" s="128"/>
      <c r="DUB106" s="128"/>
      <c r="DUC106" s="128"/>
      <c r="DUD106" s="128"/>
      <c r="DUE106" s="128"/>
      <c r="DUF106" s="128"/>
      <c r="DUG106" s="128"/>
      <c r="DUH106" s="128"/>
      <c r="DUI106" s="128"/>
      <c r="DUJ106" s="128"/>
      <c r="DUK106" s="128"/>
      <c r="DUL106" s="128"/>
      <c r="DUM106" s="128"/>
      <c r="DUN106" s="128"/>
      <c r="DUO106" s="128"/>
      <c r="DUP106" s="128"/>
      <c r="DUQ106" s="128"/>
      <c r="DUR106" s="128"/>
      <c r="DUS106" s="128"/>
      <c r="DUT106" s="128"/>
      <c r="DUU106" s="128"/>
      <c r="DUV106" s="128"/>
      <c r="DUW106" s="128"/>
      <c r="DUX106" s="128"/>
      <c r="DUY106" s="128"/>
      <c r="DUZ106" s="128"/>
      <c r="DVA106" s="128"/>
      <c r="DVB106" s="128"/>
      <c r="DVC106" s="128"/>
      <c r="DVD106" s="128"/>
      <c r="DVE106" s="128"/>
      <c r="DVF106" s="128"/>
      <c r="DVG106" s="128"/>
      <c r="DVH106" s="128"/>
      <c r="DVI106" s="128"/>
      <c r="DVJ106" s="128"/>
      <c r="DVK106" s="128"/>
      <c r="DVL106" s="128"/>
      <c r="DVM106" s="128"/>
      <c r="DVN106" s="128"/>
      <c r="DVO106" s="128"/>
      <c r="DVP106" s="128"/>
      <c r="DVQ106" s="128"/>
      <c r="DVR106" s="128"/>
      <c r="DVS106" s="128"/>
      <c r="DVT106" s="128"/>
      <c r="DVU106" s="128"/>
      <c r="DVV106" s="128"/>
      <c r="DVW106" s="128"/>
      <c r="DVX106" s="128"/>
      <c r="DVY106" s="128"/>
      <c r="DVZ106" s="128"/>
      <c r="DWA106" s="128"/>
      <c r="DWB106" s="128"/>
      <c r="DWC106" s="128"/>
      <c r="DWD106" s="128"/>
      <c r="DWE106" s="128"/>
      <c r="DWF106" s="128"/>
      <c r="DWG106" s="128"/>
      <c r="DWH106" s="128"/>
      <c r="DWI106" s="128"/>
      <c r="DWJ106" s="128"/>
      <c r="DWK106" s="128"/>
      <c r="DWL106" s="128"/>
      <c r="DWM106" s="128"/>
      <c r="DWN106" s="128"/>
      <c r="DWO106" s="128"/>
      <c r="DWP106" s="128"/>
      <c r="DWQ106" s="128"/>
      <c r="DWR106" s="128"/>
      <c r="DWS106" s="128"/>
      <c r="DWT106" s="128"/>
      <c r="DWU106" s="128"/>
      <c r="DWV106" s="128"/>
      <c r="DWW106" s="128"/>
      <c r="DWX106" s="128"/>
      <c r="DWY106" s="128"/>
      <c r="DWZ106" s="128"/>
      <c r="DXA106" s="128"/>
      <c r="DXB106" s="128"/>
      <c r="DXC106" s="128"/>
      <c r="DXD106" s="128"/>
      <c r="DXE106" s="128"/>
      <c r="DXF106" s="128"/>
      <c r="DXG106" s="128"/>
      <c r="DXH106" s="128"/>
      <c r="DXI106" s="128"/>
      <c r="DXJ106" s="128"/>
      <c r="DXK106" s="128"/>
      <c r="DXL106" s="128"/>
      <c r="DXM106" s="128"/>
      <c r="DXN106" s="128"/>
      <c r="DXO106" s="128"/>
      <c r="DXP106" s="128"/>
      <c r="DXQ106" s="128"/>
      <c r="DXR106" s="128"/>
      <c r="DXS106" s="128"/>
      <c r="DXT106" s="128"/>
      <c r="DXU106" s="128"/>
      <c r="DXV106" s="128"/>
      <c r="DXW106" s="128"/>
      <c r="DXX106" s="128"/>
      <c r="DXY106" s="128"/>
      <c r="DXZ106" s="128"/>
      <c r="DYA106" s="128"/>
      <c r="DYB106" s="128"/>
      <c r="DYC106" s="128"/>
      <c r="DYD106" s="128"/>
      <c r="DYE106" s="128"/>
      <c r="DYF106" s="128"/>
      <c r="DYG106" s="128"/>
      <c r="DYH106" s="128"/>
      <c r="DYI106" s="128"/>
      <c r="DYJ106" s="128"/>
      <c r="DYK106" s="128"/>
      <c r="DYL106" s="128"/>
      <c r="DYM106" s="128"/>
      <c r="DYN106" s="128"/>
      <c r="DYO106" s="128"/>
      <c r="DYP106" s="128"/>
      <c r="DYQ106" s="128"/>
      <c r="DYR106" s="128"/>
      <c r="DYS106" s="128"/>
      <c r="DYT106" s="128"/>
      <c r="DYU106" s="128"/>
      <c r="DYV106" s="128"/>
      <c r="DYW106" s="128"/>
      <c r="DYX106" s="128"/>
      <c r="DYY106" s="128"/>
      <c r="DYZ106" s="128"/>
      <c r="DZA106" s="128"/>
      <c r="DZB106" s="128"/>
      <c r="DZC106" s="128"/>
      <c r="DZD106" s="128"/>
      <c r="DZE106" s="128"/>
      <c r="DZF106" s="128"/>
      <c r="DZG106" s="128"/>
      <c r="DZH106" s="128"/>
      <c r="DZI106" s="128"/>
      <c r="DZJ106" s="128"/>
      <c r="DZK106" s="128"/>
      <c r="DZL106" s="128"/>
      <c r="DZM106" s="128"/>
      <c r="DZN106" s="128"/>
      <c r="DZO106" s="128"/>
      <c r="DZP106" s="128"/>
      <c r="DZQ106" s="128"/>
      <c r="DZR106" s="128"/>
      <c r="DZS106" s="128"/>
      <c r="DZT106" s="128"/>
      <c r="DZU106" s="128"/>
      <c r="DZV106" s="128"/>
      <c r="DZW106" s="128"/>
      <c r="DZX106" s="128"/>
      <c r="DZY106" s="128"/>
      <c r="DZZ106" s="128"/>
      <c r="EAA106" s="128"/>
      <c r="EAB106" s="128"/>
      <c r="EAC106" s="128"/>
      <c r="EAD106" s="128"/>
      <c r="EAE106" s="128"/>
      <c r="EAF106" s="128"/>
      <c r="EAG106" s="128"/>
      <c r="EAH106" s="128"/>
      <c r="EAI106" s="128"/>
      <c r="EAJ106" s="128"/>
      <c r="EAK106" s="128"/>
      <c r="EAL106" s="128"/>
      <c r="EAM106" s="128"/>
      <c r="EAN106" s="128"/>
      <c r="EAO106" s="128"/>
      <c r="EAP106" s="128"/>
      <c r="EAQ106" s="128"/>
      <c r="EAR106" s="128"/>
      <c r="EAS106" s="128"/>
      <c r="EAT106" s="128"/>
      <c r="EAU106" s="128"/>
      <c r="EAV106" s="128"/>
      <c r="EAW106" s="128"/>
      <c r="EAX106" s="128"/>
      <c r="EAY106" s="128"/>
      <c r="EAZ106" s="128"/>
      <c r="EBA106" s="128"/>
      <c r="EBB106" s="128"/>
      <c r="EBC106" s="128"/>
      <c r="EBD106" s="128"/>
      <c r="EBE106" s="128"/>
      <c r="EBF106" s="128"/>
      <c r="EBG106" s="128"/>
      <c r="EBH106" s="128"/>
      <c r="EBI106" s="128"/>
      <c r="EBJ106" s="128"/>
      <c r="EBK106" s="128"/>
      <c r="EBL106" s="128"/>
      <c r="EBM106" s="128"/>
      <c r="EBN106" s="128"/>
      <c r="EBO106" s="128"/>
      <c r="EBP106" s="128"/>
      <c r="EBQ106" s="128"/>
      <c r="EBR106" s="128"/>
      <c r="EBS106" s="128"/>
      <c r="EBT106" s="128"/>
      <c r="EBU106" s="128"/>
      <c r="EBV106" s="128"/>
      <c r="EBW106" s="128"/>
      <c r="EBX106" s="128"/>
      <c r="EBY106" s="128"/>
      <c r="EBZ106" s="128"/>
      <c r="ECA106" s="128"/>
      <c r="ECB106" s="128"/>
      <c r="ECC106" s="128"/>
      <c r="ECD106" s="128"/>
      <c r="ECE106" s="128"/>
      <c r="ECF106" s="128"/>
      <c r="ECG106" s="128"/>
      <c r="ECH106" s="128"/>
      <c r="ECI106" s="128"/>
      <c r="ECJ106" s="128"/>
      <c r="ECK106" s="128"/>
      <c r="ECL106" s="128"/>
      <c r="ECM106" s="128"/>
      <c r="ECN106" s="128"/>
      <c r="ECO106" s="128"/>
      <c r="ECP106" s="128"/>
      <c r="ECQ106" s="128"/>
      <c r="ECR106" s="128"/>
      <c r="ECS106" s="128"/>
      <c r="ECT106" s="128"/>
      <c r="ECU106" s="128"/>
      <c r="ECV106" s="128"/>
      <c r="ECW106" s="128"/>
      <c r="ECX106" s="128"/>
      <c r="ECY106" s="128"/>
      <c r="ECZ106" s="128"/>
      <c r="EDA106" s="128"/>
      <c r="EDB106" s="128"/>
      <c r="EDC106" s="128"/>
      <c r="EDD106" s="128"/>
      <c r="EDE106" s="128"/>
      <c r="EDF106" s="128"/>
      <c r="EDG106" s="128"/>
      <c r="EDH106" s="128"/>
      <c r="EDI106" s="128"/>
      <c r="EDJ106" s="128"/>
      <c r="EDK106" s="128"/>
      <c r="EDL106" s="128"/>
      <c r="EDM106" s="128"/>
      <c r="EDN106" s="128"/>
      <c r="EDO106" s="128"/>
      <c r="EDP106" s="128"/>
      <c r="EDQ106" s="128"/>
      <c r="EDR106" s="128"/>
      <c r="EDS106" s="128"/>
      <c r="EDT106" s="128"/>
      <c r="EDU106" s="128"/>
      <c r="EDV106" s="128"/>
      <c r="EDW106" s="128"/>
      <c r="EDX106" s="128"/>
      <c r="EDY106" s="128"/>
      <c r="EDZ106" s="128"/>
      <c r="EEA106" s="128"/>
      <c r="EEB106" s="128"/>
      <c r="EEC106" s="128"/>
      <c r="EED106" s="128"/>
      <c r="EEE106" s="128"/>
      <c r="EEF106" s="128"/>
      <c r="EEG106" s="128"/>
      <c r="EEH106" s="128"/>
      <c r="EEI106" s="128"/>
      <c r="EEJ106" s="128"/>
      <c r="EEK106" s="128"/>
      <c r="EEL106" s="128"/>
      <c r="EEM106" s="128"/>
      <c r="EEN106" s="128"/>
      <c r="EEO106" s="128"/>
      <c r="EEP106" s="128"/>
      <c r="EEQ106" s="128"/>
      <c r="EER106" s="128"/>
      <c r="EES106" s="128"/>
      <c r="EET106" s="128"/>
      <c r="EEU106" s="128"/>
      <c r="EEV106" s="128"/>
      <c r="EEW106" s="128"/>
      <c r="EEX106" s="128"/>
      <c r="EEY106" s="128"/>
      <c r="EEZ106" s="128"/>
      <c r="EFA106" s="128"/>
      <c r="EFB106" s="128"/>
      <c r="EFC106" s="128"/>
      <c r="EFD106" s="128"/>
      <c r="EFE106" s="128"/>
      <c r="EFF106" s="128"/>
      <c r="EFG106" s="128"/>
      <c r="EFH106" s="128"/>
      <c r="EFI106" s="128"/>
      <c r="EFJ106" s="128"/>
      <c r="EFK106" s="128"/>
      <c r="EFL106" s="128"/>
      <c r="EFM106" s="128"/>
      <c r="EFN106" s="128"/>
      <c r="EFO106" s="128"/>
      <c r="EFP106" s="128"/>
      <c r="EFQ106" s="128"/>
      <c r="EFR106" s="128"/>
      <c r="EFS106" s="128"/>
      <c r="EFT106" s="128"/>
      <c r="EFU106" s="128"/>
      <c r="EFV106" s="128"/>
      <c r="EFW106" s="128"/>
      <c r="EFX106" s="128"/>
      <c r="EFY106" s="128"/>
      <c r="EFZ106" s="128"/>
      <c r="EGA106" s="128"/>
      <c r="EGB106" s="128"/>
      <c r="EGC106" s="128"/>
      <c r="EGD106" s="128"/>
      <c r="EGE106" s="128"/>
      <c r="EGF106" s="128"/>
      <c r="EGG106" s="128"/>
      <c r="EGH106" s="128"/>
      <c r="EGI106" s="128"/>
      <c r="EGJ106" s="128"/>
      <c r="EGK106" s="128"/>
      <c r="EGL106" s="128"/>
      <c r="EGM106" s="128"/>
      <c r="EGN106" s="128"/>
      <c r="EGO106" s="128"/>
      <c r="EGP106" s="128"/>
      <c r="EGQ106" s="128"/>
      <c r="EGR106" s="128"/>
      <c r="EGS106" s="128"/>
      <c r="EGT106" s="128"/>
      <c r="EGU106" s="128"/>
      <c r="EGV106" s="128"/>
      <c r="EGW106" s="128"/>
      <c r="EGX106" s="128"/>
      <c r="EGY106" s="128"/>
      <c r="EGZ106" s="128"/>
      <c r="EHA106" s="128"/>
      <c r="EHB106" s="128"/>
      <c r="EHC106" s="128"/>
      <c r="EHD106" s="128"/>
      <c r="EHE106" s="128"/>
      <c r="EHF106" s="128"/>
      <c r="EHG106" s="128"/>
      <c r="EHH106" s="128"/>
      <c r="EHI106" s="128"/>
      <c r="EHJ106" s="128"/>
      <c r="EHK106" s="128"/>
      <c r="EHL106" s="128"/>
      <c r="EHM106" s="128"/>
      <c r="EHN106" s="128"/>
      <c r="EHO106" s="128"/>
      <c r="EHP106" s="128"/>
      <c r="EHQ106" s="128"/>
      <c r="EHR106" s="128"/>
      <c r="EHS106" s="128"/>
      <c r="EHT106" s="128"/>
      <c r="EHU106" s="128"/>
      <c r="EHV106" s="128"/>
      <c r="EHW106" s="128"/>
      <c r="EHX106" s="128"/>
      <c r="EHY106" s="128"/>
      <c r="EHZ106" s="128"/>
      <c r="EIA106" s="128"/>
      <c r="EIB106" s="128"/>
      <c r="EIC106" s="128"/>
      <c r="EID106" s="128"/>
      <c r="EIE106" s="128"/>
      <c r="EIF106" s="128"/>
      <c r="EIG106" s="128"/>
      <c r="EIH106" s="128"/>
      <c r="EII106" s="128"/>
      <c r="EIJ106" s="128"/>
      <c r="EIK106" s="128"/>
      <c r="EIL106" s="128"/>
      <c r="EIM106" s="128"/>
      <c r="EIN106" s="128"/>
      <c r="EIO106" s="128"/>
      <c r="EIP106" s="128"/>
      <c r="EIQ106" s="128"/>
      <c r="EIR106" s="128"/>
      <c r="EIS106" s="128"/>
      <c r="EIT106" s="128"/>
      <c r="EIU106" s="128"/>
      <c r="EIV106" s="128"/>
      <c r="EIW106" s="128"/>
      <c r="EIX106" s="128"/>
      <c r="EIY106" s="128"/>
      <c r="EIZ106" s="128"/>
      <c r="EJA106" s="128"/>
      <c r="EJB106" s="128"/>
      <c r="EJC106" s="128"/>
      <c r="EJD106" s="128"/>
      <c r="EJE106" s="128"/>
      <c r="EJF106" s="128"/>
      <c r="EJG106" s="128"/>
      <c r="EJH106" s="128"/>
      <c r="EJI106" s="128"/>
      <c r="EJJ106" s="128"/>
      <c r="EJK106" s="128"/>
      <c r="EJL106" s="128"/>
      <c r="EJM106" s="128"/>
      <c r="EJN106" s="128"/>
      <c r="EJO106" s="128"/>
      <c r="EJP106" s="128"/>
      <c r="EJQ106" s="128"/>
      <c r="EJR106" s="128"/>
      <c r="EJS106" s="128"/>
      <c r="EJT106" s="128"/>
      <c r="EJU106" s="128"/>
      <c r="EJV106" s="128"/>
      <c r="EJW106" s="128"/>
      <c r="EJX106" s="128"/>
      <c r="EJY106" s="128"/>
      <c r="EJZ106" s="128"/>
      <c r="EKA106" s="128"/>
      <c r="EKB106" s="128"/>
      <c r="EKC106" s="128"/>
      <c r="EKD106" s="128"/>
      <c r="EKE106" s="128"/>
      <c r="EKF106" s="128"/>
      <c r="EKG106" s="128"/>
      <c r="EKH106" s="128"/>
      <c r="EKI106" s="128"/>
      <c r="EKJ106" s="128"/>
      <c r="EKK106" s="128"/>
      <c r="EKL106" s="128"/>
      <c r="EKM106" s="128"/>
      <c r="EKN106" s="128"/>
      <c r="EKO106" s="128"/>
      <c r="EKP106" s="128"/>
      <c r="EKQ106" s="128"/>
      <c r="EKR106" s="128"/>
      <c r="EKS106" s="128"/>
      <c r="EKT106" s="128"/>
      <c r="EKU106" s="128"/>
      <c r="EKV106" s="128"/>
      <c r="EKW106" s="128"/>
      <c r="EKX106" s="128"/>
      <c r="EKY106" s="128"/>
      <c r="EKZ106" s="128"/>
      <c r="ELA106" s="128"/>
      <c r="ELB106" s="128"/>
      <c r="ELC106" s="128"/>
      <c r="ELD106" s="128"/>
      <c r="ELE106" s="128"/>
      <c r="ELF106" s="128"/>
      <c r="ELG106" s="128"/>
      <c r="ELH106" s="128"/>
      <c r="ELI106" s="128"/>
      <c r="ELJ106" s="128"/>
      <c r="ELK106" s="128"/>
      <c r="ELL106" s="128"/>
      <c r="ELM106" s="128"/>
      <c r="ELN106" s="128"/>
      <c r="ELO106" s="128"/>
      <c r="ELP106" s="128"/>
      <c r="ELQ106" s="128"/>
      <c r="ELR106" s="128"/>
      <c r="ELS106" s="128"/>
      <c r="ELT106" s="128"/>
      <c r="ELU106" s="128"/>
      <c r="ELV106" s="128"/>
      <c r="ELW106" s="128"/>
      <c r="ELX106" s="128"/>
      <c r="ELY106" s="128"/>
      <c r="ELZ106" s="128"/>
      <c r="EMA106" s="128"/>
      <c r="EMB106" s="128"/>
      <c r="EMC106" s="128"/>
      <c r="EMD106" s="128"/>
      <c r="EME106" s="128"/>
      <c r="EMF106" s="128"/>
      <c r="EMG106" s="128"/>
      <c r="EMH106" s="128"/>
      <c r="EMI106" s="128"/>
      <c r="EMJ106" s="128"/>
      <c r="EMK106" s="128"/>
      <c r="EML106" s="128"/>
      <c r="EMM106" s="128"/>
      <c r="EMN106" s="128"/>
      <c r="EMO106" s="128"/>
      <c r="EMP106" s="128"/>
      <c r="EMQ106" s="128"/>
      <c r="EMR106" s="128"/>
      <c r="EMS106" s="128"/>
      <c r="EMT106" s="128"/>
      <c r="EMU106" s="128"/>
      <c r="EMV106" s="128"/>
      <c r="EMW106" s="128"/>
      <c r="EMX106" s="128"/>
      <c r="EMY106" s="128"/>
      <c r="EMZ106" s="128"/>
      <c r="ENA106" s="128"/>
      <c r="ENB106" s="128"/>
      <c r="ENC106" s="128"/>
      <c r="END106" s="128"/>
      <c r="ENE106" s="128"/>
      <c r="ENF106" s="128"/>
      <c r="ENG106" s="128"/>
      <c r="ENH106" s="128"/>
      <c r="ENI106" s="128"/>
      <c r="ENJ106" s="128"/>
      <c r="ENK106" s="128"/>
      <c r="ENL106" s="128"/>
      <c r="ENM106" s="128"/>
      <c r="ENN106" s="128"/>
      <c r="ENO106" s="128"/>
      <c r="ENP106" s="128"/>
      <c r="ENQ106" s="128"/>
      <c r="ENR106" s="128"/>
      <c r="ENS106" s="128"/>
      <c r="ENT106" s="128"/>
      <c r="ENU106" s="128"/>
      <c r="ENV106" s="128"/>
      <c r="ENW106" s="128"/>
      <c r="ENX106" s="128"/>
      <c r="ENY106" s="128"/>
      <c r="ENZ106" s="128"/>
      <c r="EOA106" s="128"/>
      <c r="EOB106" s="128"/>
      <c r="EOC106" s="128"/>
      <c r="EOD106" s="128"/>
      <c r="EOE106" s="128"/>
      <c r="EOF106" s="128"/>
      <c r="EOG106" s="128"/>
      <c r="EOH106" s="128"/>
      <c r="EOI106" s="128"/>
      <c r="EOJ106" s="128"/>
      <c r="EOK106" s="128"/>
      <c r="EOL106" s="128"/>
      <c r="EOM106" s="128"/>
      <c r="EON106" s="128"/>
      <c r="EOO106" s="128"/>
      <c r="EOP106" s="128"/>
      <c r="EOQ106" s="128"/>
      <c r="EOR106" s="128"/>
      <c r="EOS106" s="128"/>
      <c r="EOT106" s="128"/>
      <c r="EOU106" s="128"/>
      <c r="EOV106" s="128"/>
      <c r="EOW106" s="128"/>
      <c r="EOX106" s="128"/>
      <c r="EOY106" s="128"/>
      <c r="EOZ106" s="128"/>
      <c r="EPA106" s="128"/>
      <c r="EPB106" s="128"/>
      <c r="EPC106" s="128"/>
      <c r="EPD106" s="128"/>
      <c r="EPE106" s="128"/>
      <c r="EPF106" s="128"/>
      <c r="EPG106" s="128"/>
      <c r="EPH106" s="128"/>
      <c r="EPI106" s="128"/>
      <c r="EPJ106" s="128"/>
      <c r="EPK106" s="128"/>
      <c r="EPL106" s="128"/>
      <c r="EPM106" s="128"/>
      <c r="EPN106" s="128"/>
      <c r="EPO106" s="128"/>
      <c r="EPP106" s="128"/>
      <c r="EPQ106" s="128"/>
      <c r="EPR106" s="128"/>
      <c r="EPS106" s="128"/>
      <c r="EPT106" s="128"/>
      <c r="EPU106" s="128"/>
      <c r="EPV106" s="128"/>
      <c r="EPW106" s="128"/>
      <c r="EPX106" s="128"/>
      <c r="EPY106" s="128"/>
      <c r="EPZ106" s="128"/>
      <c r="EQA106" s="128"/>
      <c r="EQB106" s="128"/>
      <c r="EQC106" s="128"/>
      <c r="EQD106" s="128"/>
      <c r="EQE106" s="128"/>
      <c r="EQF106" s="128"/>
      <c r="EQG106" s="128"/>
      <c r="EQH106" s="128"/>
      <c r="EQI106" s="128"/>
      <c r="EQJ106" s="128"/>
      <c r="EQK106" s="128"/>
      <c r="EQL106" s="128"/>
      <c r="EQM106" s="128"/>
      <c r="EQN106" s="128"/>
      <c r="EQO106" s="128"/>
      <c r="EQP106" s="128"/>
      <c r="EQQ106" s="128"/>
      <c r="EQR106" s="128"/>
      <c r="EQS106" s="128"/>
      <c r="EQT106" s="128"/>
      <c r="EQU106" s="128"/>
      <c r="EQV106" s="128"/>
      <c r="EQW106" s="128"/>
      <c r="EQX106" s="128"/>
      <c r="EQY106" s="128"/>
      <c r="EQZ106" s="128"/>
      <c r="ERA106" s="128"/>
      <c r="ERB106" s="128"/>
      <c r="ERC106" s="128"/>
      <c r="ERD106" s="128"/>
      <c r="ERE106" s="128"/>
      <c r="ERF106" s="128"/>
      <c r="ERG106" s="128"/>
      <c r="ERH106" s="128"/>
      <c r="ERI106" s="128"/>
      <c r="ERJ106" s="128"/>
      <c r="ERK106" s="128"/>
      <c r="ERL106" s="128"/>
      <c r="ERM106" s="128"/>
      <c r="ERN106" s="128"/>
      <c r="ERO106" s="128"/>
      <c r="ERP106" s="128"/>
      <c r="ERQ106" s="128"/>
      <c r="ERR106" s="128"/>
      <c r="ERS106" s="128"/>
      <c r="ERT106" s="128"/>
      <c r="ERU106" s="128"/>
      <c r="ERV106" s="128"/>
      <c r="ERW106" s="128"/>
      <c r="ERX106" s="128"/>
      <c r="ERY106" s="128"/>
      <c r="ERZ106" s="128"/>
      <c r="ESA106" s="128"/>
      <c r="ESB106" s="128"/>
      <c r="ESC106" s="128"/>
      <c r="ESD106" s="128"/>
      <c r="ESE106" s="128"/>
      <c r="ESF106" s="128"/>
      <c r="ESG106" s="128"/>
      <c r="ESH106" s="128"/>
      <c r="ESI106" s="128"/>
      <c r="ESJ106" s="128"/>
      <c r="ESK106" s="128"/>
      <c r="ESL106" s="128"/>
      <c r="ESM106" s="128"/>
      <c r="ESN106" s="128"/>
      <c r="ESO106" s="128"/>
      <c r="ESP106" s="128"/>
      <c r="ESQ106" s="128"/>
      <c r="ESR106" s="128"/>
      <c r="ESS106" s="128"/>
      <c r="EST106" s="128"/>
      <c r="ESU106" s="128"/>
      <c r="ESV106" s="128"/>
      <c r="ESW106" s="128"/>
      <c r="ESX106" s="128"/>
      <c r="ESY106" s="128"/>
      <c r="ESZ106" s="128"/>
      <c r="ETA106" s="128"/>
      <c r="ETB106" s="128"/>
      <c r="ETC106" s="128"/>
      <c r="ETD106" s="128"/>
      <c r="ETE106" s="128"/>
      <c r="ETF106" s="128"/>
      <c r="ETG106" s="128"/>
      <c r="ETH106" s="128"/>
      <c r="ETI106" s="128"/>
      <c r="ETJ106" s="128"/>
      <c r="ETK106" s="128"/>
      <c r="ETL106" s="128"/>
      <c r="ETM106" s="128"/>
      <c r="ETN106" s="128"/>
      <c r="ETO106" s="128"/>
      <c r="ETP106" s="128"/>
      <c r="ETQ106" s="128"/>
      <c r="ETR106" s="128"/>
      <c r="ETS106" s="128"/>
      <c r="ETT106" s="128"/>
      <c r="ETU106" s="128"/>
      <c r="ETV106" s="128"/>
      <c r="ETW106" s="128"/>
      <c r="ETX106" s="128"/>
      <c r="ETY106" s="128"/>
      <c r="ETZ106" s="128"/>
      <c r="EUA106" s="128"/>
      <c r="EUB106" s="128"/>
      <c r="EUC106" s="128"/>
      <c r="EUD106" s="128"/>
      <c r="EUE106" s="128"/>
      <c r="EUF106" s="128"/>
      <c r="EUG106" s="128"/>
      <c r="EUH106" s="128"/>
      <c r="EUI106" s="128"/>
      <c r="EUJ106" s="128"/>
      <c r="EUK106" s="128"/>
      <c r="EUL106" s="128"/>
      <c r="EUM106" s="128"/>
      <c r="EUN106" s="128"/>
      <c r="EUO106" s="128"/>
      <c r="EUP106" s="128"/>
      <c r="EUQ106" s="128"/>
      <c r="EUR106" s="128"/>
      <c r="EUS106" s="128"/>
      <c r="EUT106" s="128"/>
      <c r="EUU106" s="128"/>
      <c r="EUV106" s="128"/>
      <c r="EUW106" s="128"/>
      <c r="EUX106" s="128"/>
      <c r="EUY106" s="128"/>
      <c r="EUZ106" s="128"/>
      <c r="EVA106" s="128"/>
      <c r="EVB106" s="128"/>
      <c r="EVC106" s="128"/>
      <c r="EVD106" s="128"/>
      <c r="EVE106" s="128"/>
      <c r="EVF106" s="128"/>
      <c r="EVG106" s="128"/>
      <c r="EVH106" s="128"/>
      <c r="EVI106" s="128"/>
      <c r="EVJ106" s="128"/>
      <c r="EVK106" s="128"/>
      <c r="EVL106" s="128"/>
      <c r="EVM106" s="128"/>
      <c r="EVN106" s="128"/>
      <c r="EVO106" s="128"/>
      <c r="EVP106" s="128"/>
      <c r="EVQ106" s="128"/>
      <c r="EVR106" s="128"/>
      <c r="EVS106" s="128"/>
      <c r="EVT106" s="128"/>
      <c r="EVU106" s="128"/>
      <c r="EVV106" s="128"/>
      <c r="EVW106" s="128"/>
      <c r="EVX106" s="128"/>
      <c r="EVY106" s="128"/>
      <c r="EVZ106" s="128"/>
      <c r="EWA106" s="128"/>
      <c r="EWB106" s="128"/>
      <c r="EWC106" s="128"/>
      <c r="EWD106" s="128"/>
      <c r="EWE106" s="128"/>
      <c r="EWF106" s="128"/>
      <c r="EWG106" s="128"/>
      <c r="EWH106" s="128"/>
      <c r="EWI106" s="128"/>
      <c r="EWJ106" s="128"/>
      <c r="EWK106" s="128"/>
      <c r="EWL106" s="128"/>
      <c r="EWM106" s="128"/>
      <c r="EWN106" s="128"/>
      <c r="EWO106" s="128"/>
      <c r="EWP106" s="128"/>
      <c r="EWQ106" s="128"/>
      <c r="EWR106" s="128"/>
      <c r="EWS106" s="128"/>
      <c r="EWT106" s="128"/>
      <c r="EWU106" s="128"/>
      <c r="EWV106" s="128"/>
      <c r="EWW106" s="128"/>
      <c r="EWX106" s="128"/>
      <c r="EWY106" s="128"/>
      <c r="EWZ106" s="128"/>
      <c r="EXA106" s="128"/>
      <c r="EXB106" s="128"/>
      <c r="EXC106" s="128"/>
      <c r="EXD106" s="128"/>
      <c r="EXE106" s="128"/>
      <c r="EXF106" s="128"/>
      <c r="EXG106" s="128"/>
      <c r="EXH106" s="128"/>
      <c r="EXI106" s="128"/>
      <c r="EXJ106" s="128"/>
      <c r="EXK106" s="128"/>
      <c r="EXL106" s="128"/>
      <c r="EXM106" s="128"/>
      <c r="EXN106" s="128"/>
      <c r="EXO106" s="128"/>
      <c r="EXP106" s="128"/>
      <c r="EXQ106" s="128"/>
      <c r="EXR106" s="128"/>
      <c r="EXS106" s="128"/>
      <c r="EXT106" s="128"/>
      <c r="EXU106" s="128"/>
      <c r="EXV106" s="128"/>
      <c r="EXW106" s="128"/>
      <c r="EXX106" s="128"/>
      <c r="EXY106" s="128"/>
      <c r="EXZ106" s="128"/>
      <c r="EYA106" s="128"/>
      <c r="EYB106" s="128"/>
      <c r="EYC106" s="128"/>
      <c r="EYD106" s="128"/>
      <c r="EYE106" s="128"/>
      <c r="EYF106" s="128"/>
      <c r="EYG106" s="128"/>
      <c r="EYH106" s="128"/>
      <c r="EYI106" s="128"/>
      <c r="EYJ106" s="128"/>
      <c r="EYK106" s="128"/>
      <c r="EYL106" s="128"/>
      <c r="EYM106" s="128"/>
      <c r="EYN106" s="128"/>
      <c r="EYO106" s="128"/>
      <c r="EYP106" s="128"/>
      <c r="EYQ106" s="128"/>
      <c r="EYR106" s="128"/>
      <c r="EYS106" s="128"/>
      <c r="EYT106" s="128"/>
      <c r="EYU106" s="128"/>
      <c r="EYV106" s="128"/>
      <c r="EYW106" s="128"/>
      <c r="EYX106" s="128"/>
      <c r="EYY106" s="128"/>
      <c r="EYZ106" s="128"/>
      <c r="EZA106" s="128"/>
      <c r="EZB106" s="128"/>
      <c r="EZC106" s="128"/>
      <c r="EZD106" s="128"/>
      <c r="EZE106" s="128"/>
      <c r="EZF106" s="128"/>
      <c r="EZG106" s="128"/>
      <c r="EZH106" s="128"/>
      <c r="EZI106" s="128"/>
      <c r="EZJ106" s="128"/>
      <c r="EZK106" s="128"/>
      <c r="EZL106" s="128"/>
      <c r="EZM106" s="128"/>
      <c r="EZN106" s="128"/>
      <c r="EZO106" s="128"/>
      <c r="EZP106" s="128"/>
      <c r="EZQ106" s="128"/>
      <c r="EZR106" s="128"/>
      <c r="EZS106" s="128"/>
      <c r="EZT106" s="128"/>
      <c r="EZU106" s="128"/>
      <c r="EZV106" s="128"/>
      <c r="EZW106" s="128"/>
      <c r="EZX106" s="128"/>
      <c r="EZY106" s="128"/>
      <c r="EZZ106" s="128"/>
      <c r="FAA106" s="128"/>
      <c r="FAB106" s="128"/>
      <c r="FAC106" s="128"/>
      <c r="FAD106" s="128"/>
      <c r="FAE106" s="128"/>
      <c r="FAF106" s="128"/>
      <c r="FAG106" s="128"/>
      <c r="FAH106" s="128"/>
      <c r="FAI106" s="128"/>
      <c r="FAJ106" s="128"/>
      <c r="FAK106" s="128"/>
      <c r="FAL106" s="128"/>
      <c r="FAM106" s="128"/>
      <c r="FAN106" s="128"/>
      <c r="FAO106" s="128"/>
      <c r="FAP106" s="128"/>
      <c r="FAQ106" s="128"/>
      <c r="FAR106" s="128"/>
      <c r="FAS106" s="128"/>
      <c r="FAT106" s="128"/>
      <c r="FAU106" s="128"/>
      <c r="FAV106" s="128"/>
      <c r="FAW106" s="128"/>
      <c r="FAX106" s="128"/>
      <c r="FAY106" s="128"/>
      <c r="FAZ106" s="128"/>
      <c r="FBA106" s="128"/>
      <c r="FBB106" s="128"/>
      <c r="FBC106" s="128"/>
      <c r="FBD106" s="128"/>
      <c r="FBE106" s="128"/>
      <c r="FBF106" s="128"/>
      <c r="FBG106" s="128"/>
      <c r="FBH106" s="128"/>
      <c r="FBI106" s="128"/>
      <c r="FBJ106" s="128"/>
      <c r="FBK106" s="128"/>
      <c r="FBL106" s="128"/>
      <c r="FBM106" s="128"/>
      <c r="FBN106" s="128"/>
      <c r="FBO106" s="128"/>
      <c r="FBP106" s="128"/>
      <c r="FBQ106" s="128"/>
      <c r="FBR106" s="128"/>
      <c r="FBS106" s="128"/>
      <c r="FBT106" s="128"/>
      <c r="FBU106" s="128"/>
      <c r="FBV106" s="128"/>
      <c r="FBW106" s="128"/>
      <c r="FBX106" s="128"/>
      <c r="FBY106" s="128"/>
      <c r="FBZ106" s="128"/>
      <c r="FCA106" s="128"/>
      <c r="FCB106" s="128"/>
      <c r="FCC106" s="128"/>
      <c r="FCD106" s="128"/>
      <c r="FCE106" s="128"/>
      <c r="FCF106" s="128"/>
      <c r="FCG106" s="128"/>
      <c r="FCH106" s="128"/>
      <c r="FCI106" s="128"/>
      <c r="FCJ106" s="128"/>
      <c r="FCK106" s="128"/>
      <c r="FCL106" s="128"/>
      <c r="FCM106" s="128"/>
      <c r="FCN106" s="128"/>
      <c r="FCO106" s="128"/>
      <c r="FCP106" s="128"/>
      <c r="FCQ106" s="128"/>
      <c r="FCR106" s="128"/>
      <c r="FCS106" s="128"/>
      <c r="FCT106" s="128"/>
      <c r="FCU106" s="128"/>
      <c r="FCV106" s="128"/>
      <c r="FCW106" s="128"/>
      <c r="FCX106" s="128"/>
      <c r="FCY106" s="128"/>
      <c r="FCZ106" s="128"/>
      <c r="FDA106" s="128"/>
      <c r="FDB106" s="128"/>
      <c r="FDC106" s="128"/>
      <c r="FDD106" s="128"/>
      <c r="FDE106" s="128"/>
      <c r="FDF106" s="128"/>
      <c r="FDG106" s="128"/>
      <c r="FDH106" s="128"/>
      <c r="FDI106" s="128"/>
      <c r="FDJ106" s="128"/>
      <c r="FDK106" s="128"/>
      <c r="FDL106" s="128"/>
      <c r="FDM106" s="128"/>
      <c r="FDN106" s="128"/>
      <c r="FDO106" s="128"/>
      <c r="FDP106" s="128"/>
      <c r="FDQ106" s="128"/>
      <c r="FDR106" s="128"/>
      <c r="FDS106" s="128"/>
      <c r="FDT106" s="128"/>
      <c r="FDU106" s="128"/>
      <c r="FDV106" s="128"/>
      <c r="FDW106" s="128"/>
      <c r="FDX106" s="128"/>
      <c r="FDY106" s="128"/>
      <c r="FDZ106" s="128"/>
      <c r="FEA106" s="128"/>
      <c r="FEB106" s="128"/>
      <c r="FEC106" s="128"/>
      <c r="FED106" s="128"/>
      <c r="FEE106" s="128"/>
      <c r="FEF106" s="128"/>
      <c r="FEG106" s="128"/>
      <c r="FEH106" s="128"/>
      <c r="FEI106" s="128"/>
      <c r="FEJ106" s="128"/>
      <c r="FEK106" s="128"/>
      <c r="FEL106" s="128"/>
      <c r="FEM106" s="128"/>
      <c r="FEN106" s="128"/>
      <c r="FEO106" s="128"/>
      <c r="FEP106" s="128"/>
      <c r="FEQ106" s="128"/>
      <c r="FER106" s="128"/>
      <c r="FES106" s="128"/>
      <c r="FET106" s="128"/>
      <c r="FEU106" s="128"/>
      <c r="FEV106" s="128"/>
      <c r="FEW106" s="128"/>
      <c r="FEX106" s="128"/>
      <c r="FEY106" s="128"/>
      <c r="FEZ106" s="128"/>
      <c r="FFA106" s="128"/>
      <c r="FFB106" s="128"/>
      <c r="FFC106" s="128"/>
      <c r="FFD106" s="128"/>
      <c r="FFE106" s="128"/>
      <c r="FFF106" s="128"/>
      <c r="FFG106" s="128"/>
      <c r="FFH106" s="128"/>
      <c r="FFI106" s="128"/>
      <c r="FFJ106" s="128"/>
      <c r="FFK106" s="128"/>
      <c r="FFL106" s="128"/>
      <c r="FFM106" s="128"/>
      <c r="FFN106" s="128"/>
      <c r="FFO106" s="128"/>
      <c r="FFP106" s="128"/>
      <c r="FFQ106" s="128"/>
      <c r="FFR106" s="128"/>
      <c r="FFS106" s="128"/>
      <c r="FFT106" s="128"/>
      <c r="FFU106" s="128"/>
      <c r="FFV106" s="128"/>
      <c r="FFW106" s="128"/>
      <c r="FFX106" s="128"/>
      <c r="FFY106" s="128"/>
      <c r="FFZ106" s="128"/>
      <c r="FGA106" s="128"/>
      <c r="FGB106" s="128"/>
      <c r="FGC106" s="128"/>
      <c r="FGD106" s="128"/>
      <c r="FGE106" s="128"/>
      <c r="FGF106" s="128"/>
      <c r="FGG106" s="128"/>
      <c r="FGH106" s="128"/>
      <c r="FGI106" s="128"/>
      <c r="FGJ106" s="128"/>
      <c r="FGK106" s="128"/>
      <c r="FGL106" s="128"/>
      <c r="FGM106" s="128"/>
      <c r="FGN106" s="128"/>
      <c r="FGO106" s="128"/>
      <c r="FGP106" s="128"/>
      <c r="FGQ106" s="128"/>
      <c r="FGR106" s="128"/>
      <c r="FGS106" s="128"/>
      <c r="FGT106" s="128"/>
      <c r="FGU106" s="128"/>
      <c r="FGV106" s="128"/>
      <c r="FGW106" s="128"/>
      <c r="FGX106" s="128"/>
      <c r="FGY106" s="128"/>
      <c r="FGZ106" s="128"/>
      <c r="FHA106" s="128"/>
      <c r="FHB106" s="128"/>
      <c r="FHC106" s="128"/>
      <c r="FHD106" s="128"/>
      <c r="FHE106" s="128"/>
      <c r="FHF106" s="128"/>
      <c r="FHG106" s="128"/>
      <c r="FHH106" s="128"/>
      <c r="FHI106" s="128"/>
      <c r="FHJ106" s="128"/>
      <c r="FHK106" s="128"/>
      <c r="FHL106" s="128"/>
      <c r="FHM106" s="128"/>
      <c r="FHN106" s="128"/>
      <c r="FHO106" s="128"/>
      <c r="FHP106" s="128"/>
      <c r="FHQ106" s="128"/>
      <c r="FHR106" s="128"/>
      <c r="FHS106" s="128"/>
      <c r="FHT106" s="128"/>
      <c r="FHU106" s="128"/>
      <c r="FHV106" s="128"/>
      <c r="FHW106" s="128"/>
      <c r="FHX106" s="128"/>
      <c r="FHY106" s="128"/>
      <c r="FHZ106" s="128"/>
      <c r="FIA106" s="128"/>
      <c r="FIB106" s="128"/>
      <c r="FIC106" s="128"/>
      <c r="FID106" s="128"/>
      <c r="FIE106" s="128"/>
      <c r="FIF106" s="128"/>
      <c r="FIG106" s="128"/>
      <c r="FIH106" s="128"/>
      <c r="FII106" s="128"/>
      <c r="FIJ106" s="128"/>
      <c r="FIK106" s="128"/>
      <c r="FIL106" s="128"/>
      <c r="FIM106" s="128"/>
      <c r="FIN106" s="128"/>
      <c r="FIO106" s="128"/>
      <c r="FIP106" s="128"/>
      <c r="FIQ106" s="128"/>
      <c r="FIR106" s="128"/>
      <c r="FIS106" s="128"/>
      <c r="FIT106" s="128"/>
      <c r="FIU106" s="128"/>
      <c r="FIV106" s="128"/>
      <c r="FIW106" s="128"/>
      <c r="FIX106" s="128"/>
      <c r="FIY106" s="128"/>
      <c r="FIZ106" s="128"/>
      <c r="FJA106" s="128"/>
      <c r="FJB106" s="128"/>
      <c r="FJC106" s="128"/>
      <c r="FJD106" s="128"/>
      <c r="FJE106" s="128"/>
      <c r="FJF106" s="128"/>
      <c r="FJG106" s="128"/>
      <c r="FJH106" s="128"/>
      <c r="FJI106" s="128"/>
      <c r="FJJ106" s="128"/>
      <c r="FJK106" s="128"/>
      <c r="FJL106" s="128"/>
      <c r="FJM106" s="128"/>
      <c r="FJN106" s="128"/>
      <c r="FJO106" s="128"/>
      <c r="FJP106" s="128"/>
      <c r="FJQ106" s="128"/>
      <c r="FJR106" s="128"/>
      <c r="FJS106" s="128"/>
      <c r="FJT106" s="128"/>
      <c r="FJU106" s="128"/>
      <c r="FJV106" s="128"/>
      <c r="FJW106" s="128"/>
      <c r="FJX106" s="128"/>
      <c r="FJY106" s="128"/>
      <c r="FJZ106" s="128"/>
      <c r="FKA106" s="128"/>
      <c r="FKB106" s="128"/>
      <c r="FKC106" s="128"/>
      <c r="FKD106" s="128"/>
      <c r="FKE106" s="128"/>
      <c r="FKF106" s="128"/>
      <c r="FKG106" s="128"/>
      <c r="FKH106" s="128"/>
      <c r="FKI106" s="128"/>
      <c r="FKJ106" s="128"/>
      <c r="FKK106" s="128"/>
      <c r="FKL106" s="128"/>
      <c r="FKM106" s="128"/>
      <c r="FKN106" s="128"/>
      <c r="FKO106" s="128"/>
      <c r="FKP106" s="128"/>
      <c r="FKQ106" s="128"/>
      <c r="FKR106" s="128"/>
      <c r="FKS106" s="128"/>
      <c r="FKT106" s="128"/>
      <c r="FKU106" s="128"/>
      <c r="FKV106" s="128"/>
      <c r="FKW106" s="128"/>
      <c r="FKX106" s="128"/>
      <c r="FKY106" s="128"/>
      <c r="FKZ106" s="128"/>
      <c r="FLA106" s="128"/>
      <c r="FLB106" s="128"/>
      <c r="FLC106" s="128"/>
      <c r="FLD106" s="128"/>
      <c r="FLE106" s="128"/>
      <c r="FLF106" s="128"/>
      <c r="FLG106" s="128"/>
      <c r="FLH106" s="128"/>
      <c r="FLI106" s="128"/>
      <c r="FLJ106" s="128"/>
      <c r="FLK106" s="128"/>
      <c r="FLL106" s="128"/>
      <c r="FLM106" s="128"/>
      <c r="FLN106" s="128"/>
      <c r="FLO106" s="128"/>
      <c r="FLP106" s="128"/>
      <c r="FLQ106" s="128"/>
      <c r="FLR106" s="128"/>
      <c r="FLS106" s="128"/>
      <c r="FLT106" s="128"/>
      <c r="FLU106" s="128"/>
      <c r="FLV106" s="128"/>
      <c r="FLW106" s="128"/>
      <c r="FLX106" s="128"/>
      <c r="FLY106" s="128"/>
      <c r="FLZ106" s="128"/>
      <c r="FMA106" s="128"/>
      <c r="FMB106" s="128"/>
      <c r="FMC106" s="128"/>
      <c r="FMD106" s="128"/>
      <c r="FME106" s="128"/>
      <c r="FMF106" s="128"/>
      <c r="FMG106" s="128"/>
      <c r="FMH106" s="128"/>
      <c r="FMI106" s="128"/>
      <c r="FMJ106" s="128"/>
      <c r="FMK106" s="128"/>
      <c r="FML106" s="128"/>
      <c r="FMM106" s="128"/>
      <c r="FMN106" s="128"/>
      <c r="FMO106" s="128"/>
      <c r="FMP106" s="128"/>
      <c r="FMQ106" s="128"/>
      <c r="FMR106" s="128"/>
      <c r="FMS106" s="128"/>
      <c r="FMT106" s="128"/>
      <c r="FMU106" s="128"/>
      <c r="FMV106" s="128"/>
      <c r="FMW106" s="128"/>
      <c r="FMX106" s="128"/>
      <c r="FMY106" s="128"/>
      <c r="FMZ106" s="128"/>
      <c r="FNA106" s="128"/>
      <c r="FNB106" s="128"/>
      <c r="FNC106" s="128"/>
      <c r="FND106" s="128"/>
      <c r="FNE106" s="128"/>
      <c r="FNF106" s="128"/>
      <c r="FNG106" s="128"/>
      <c r="FNH106" s="128"/>
      <c r="FNI106" s="128"/>
      <c r="FNJ106" s="128"/>
      <c r="FNK106" s="128"/>
      <c r="FNL106" s="128"/>
      <c r="FNM106" s="128"/>
      <c r="FNN106" s="128"/>
      <c r="FNO106" s="128"/>
      <c r="FNP106" s="128"/>
      <c r="FNQ106" s="128"/>
      <c r="FNR106" s="128"/>
      <c r="FNS106" s="128"/>
      <c r="FNT106" s="128"/>
      <c r="FNU106" s="128"/>
      <c r="FNV106" s="128"/>
      <c r="FNW106" s="128"/>
      <c r="FNX106" s="128"/>
      <c r="FNY106" s="128"/>
      <c r="FNZ106" s="128"/>
      <c r="FOA106" s="128"/>
      <c r="FOB106" s="128"/>
      <c r="FOC106" s="128"/>
      <c r="FOD106" s="128"/>
      <c r="FOE106" s="128"/>
      <c r="FOF106" s="128"/>
      <c r="FOG106" s="128"/>
      <c r="FOH106" s="128"/>
      <c r="FOI106" s="128"/>
      <c r="FOJ106" s="128"/>
      <c r="FOK106" s="128"/>
      <c r="FOL106" s="128"/>
      <c r="FOM106" s="128"/>
      <c r="FON106" s="128"/>
      <c r="FOO106" s="128"/>
      <c r="FOP106" s="128"/>
      <c r="FOQ106" s="128"/>
      <c r="FOR106" s="128"/>
      <c r="FOS106" s="128"/>
      <c r="FOT106" s="128"/>
      <c r="FOU106" s="128"/>
      <c r="FOV106" s="128"/>
      <c r="FOW106" s="128"/>
      <c r="FOX106" s="128"/>
      <c r="FOY106" s="128"/>
      <c r="FOZ106" s="128"/>
      <c r="FPA106" s="128"/>
      <c r="FPB106" s="128"/>
      <c r="FPC106" s="128"/>
      <c r="FPD106" s="128"/>
      <c r="FPE106" s="128"/>
      <c r="FPF106" s="128"/>
      <c r="FPG106" s="128"/>
      <c r="FPH106" s="128"/>
      <c r="FPI106" s="128"/>
      <c r="FPJ106" s="128"/>
      <c r="FPK106" s="128"/>
      <c r="FPL106" s="128"/>
      <c r="FPM106" s="128"/>
      <c r="FPN106" s="128"/>
      <c r="FPO106" s="128"/>
      <c r="FPP106" s="128"/>
      <c r="FPQ106" s="128"/>
      <c r="FPR106" s="128"/>
      <c r="FPS106" s="128"/>
      <c r="FPT106" s="128"/>
      <c r="FPU106" s="128"/>
      <c r="FPV106" s="128"/>
      <c r="FPW106" s="128"/>
      <c r="FPX106" s="128"/>
      <c r="FPY106" s="128"/>
      <c r="FPZ106" s="128"/>
      <c r="FQA106" s="128"/>
      <c r="FQB106" s="128"/>
      <c r="FQC106" s="128"/>
      <c r="FQD106" s="128"/>
      <c r="FQE106" s="128"/>
      <c r="FQF106" s="128"/>
      <c r="FQG106" s="128"/>
      <c r="FQH106" s="128"/>
      <c r="FQI106" s="128"/>
      <c r="FQJ106" s="128"/>
      <c r="FQK106" s="128"/>
      <c r="FQL106" s="128"/>
      <c r="FQM106" s="128"/>
      <c r="FQN106" s="128"/>
      <c r="FQO106" s="128"/>
      <c r="FQP106" s="128"/>
      <c r="FQQ106" s="128"/>
      <c r="FQR106" s="128"/>
      <c r="FQS106" s="128"/>
      <c r="FQT106" s="128"/>
      <c r="FQU106" s="128"/>
      <c r="FQV106" s="128"/>
      <c r="FQW106" s="128"/>
      <c r="FQX106" s="128"/>
      <c r="FQY106" s="128"/>
      <c r="FQZ106" s="128"/>
      <c r="FRA106" s="128"/>
      <c r="FRB106" s="128"/>
      <c r="FRC106" s="128"/>
      <c r="FRD106" s="128"/>
      <c r="FRE106" s="128"/>
      <c r="FRF106" s="128"/>
      <c r="FRG106" s="128"/>
      <c r="FRH106" s="128"/>
      <c r="FRI106" s="128"/>
      <c r="FRJ106" s="128"/>
      <c r="FRK106" s="128"/>
      <c r="FRL106" s="128"/>
      <c r="FRM106" s="128"/>
      <c r="FRN106" s="128"/>
      <c r="FRO106" s="128"/>
      <c r="FRP106" s="128"/>
      <c r="FRQ106" s="128"/>
      <c r="FRR106" s="128"/>
      <c r="FRS106" s="128"/>
      <c r="FRT106" s="128"/>
      <c r="FRU106" s="128"/>
      <c r="FRV106" s="128"/>
      <c r="FRW106" s="128"/>
      <c r="FRX106" s="128"/>
      <c r="FRY106" s="128"/>
      <c r="FRZ106" s="128"/>
      <c r="FSA106" s="128"/>
      <c r="FSB106" s="128"/>
      <c r="FSC106" s="128"/>
      <c r="FSD106" s="128"/>
      <c r="FSE106" s="128"/>
      <c r="FSF106" s="128"/>
      <c r="FSG106" s="128"/>
      <c r="FSH106" s="128"/>
      <c r="FSI106" s="128"/>
      <c r="FSJ106" s="128"/>
      <c r="FSK106" s="128"/>
      <c r="FSL106" s="128"/>
      <c r="FSM106" s="128"/>
      <c r="FSN106" s="128"/>
      <c r="FSO106" s="128"/>
      <c r="FSP106" s="128"/>
      <c r="FSQ106" s="128"/>
      <c r="FSR106" s="128"/>
      <c r="FSS106" s="128"/>
      <c r="FST106" s="128"/>
      <c r="FSU106" s="128"/>
      <c r="FSV106" s="128"/>
      <c r="FSW106" s="128"/>
      <c r="FSX106" s="128"/>
      <c r="FSY106" s="128"/>
      <c r="FSZ106" s="128"/>
      <c r="FTA106" s="128"/>
      <c r="FTB106" s="128"/>
      <c r="FTC106" s="128"/>
      <c r="FTD106" s="128"/>
      <c r="FTE106" s="128"/>
      <c r="FTF106" s="128"/>
      <c r="FTG106" s="128"/>
      <c r="FTH106" s="128"/>
      <c r="FTI106" s="128"/>
      <c r="FTJ106" s="128"/>
      <c r="FTK106" s="128"/>
      <c r="FTL106" s="128"/>
      <c r="FTM106" s="128"/>
      <c r="FTN106" s="128"/>
      <c r="FTO106" s="128"/>
      <c r="FTP106" s="128"/>
      <c r="FTQ106" s="128"/>
      <c r="FTR106" s="128"/>
      <c r="FTS106" s="128"/>
      <c r="FTT106" s="128"/>
      <c r="FTU106" s="128"/>
      <c r="FTV106" s="128"/>
      <c r="FTW106" s="128"/>
      <c r="FTX106" s="128"/>
      <c r="FTY106" s="128"/>
      <c r="FTZ106" s="128"/>
      <c r="FUA106" s="128"/>
      <c r="FUB106" s="128"/>
      <c r="FUC106" s="128"/>
      <c r="FUD106" s="128"/>
      <c r="FUE106" s="128"/>
      <c r="FUF106" s="128"/>
      <c r="FUG106" s="128"/>
      <c r="FUH106" s="128"/>
      <c r="FUI106" s="128"/>
      <c r="FUJ106" s="128"/>
      <c r="FUK106" s="128"/>
      <c r="FUL106" s="128"/>
      <c r="FUM106" s="128"/>
      <c r="FUN106" s="128"/>
      <c r="FUO106" s="128"/>
      <c r="FUP106" s="128"/>
      <c r="FUQ106" s="128"/>
      <c r="FUR106" s="128"/>
      <c r="FUS106" s="128"/>
      <c r="FUT106" s="128"/>
      <c r="FUU106" s="128"/>
      <c r="FUV106" s="128"/>
      <c r="FUW106" s="128"/>
      <c r="FUX106" s="128"/>
      <c r="FUY106" s="128"/>
      <c r="FUZ106" s="128"/>
      <c r="FVA106" s="128"/>
      <c r="FVB106" s="128"/>
      <c r="FVC106" s="128"/>
      <c r="FVD106" s="128"/>
      <c r="FVE106" s="128"/>
      <c r="FVF106" s="128"/>
      <c r="FVG106" s="128"/>
      <c r="FVH106" s="128"/>
      <c r="FVI106" s="128"/>
      <c r="FVJ106" s="128"/>
      <c r="FVK106" s="128"/>
      <c r="FVL106" s="128"/>
      <c r="FVM106" s="128"/>
      <c r="FVN106" s="128"/>
      <c r="FVO106" s="128"/>
      <c r="FVP106" s="128"/>
      <c r="FVQ106" s="128"/>
      <c r="FVR106" s="128"/>
      <c r="FVS106" s="128"/>
      <c r="FVT106" s="128"/>
      <c r="FVU106" s="128"/>
      <c r="FVV106" s="128"/>
      <c r="FVW106" s="128"/>
      <c r="FVX106" s="128"/>
      <c r="FVY106" s="128"/>
      <c r="FVZ106" s="128"/>
      <c r="FWA106" s="128"/>
      <c r="FWB106" s="128"/>
      <c r="FWC106" s="128"/>
      <c r="FWD106" s="128"/>
      <c r="FWE106" s="128"/>
      <c r="FWF106" s="128"/>
      <c r="FWG106" s="128"/>
      <c r="FWH106" s="128"/>
      <c r="FWI106" s="128"/>
      <c r="FWJ106" s="128"/>
      <c r="FWK106" s="128"/>
      <c r="FWL106" s="128"/>
      <c r="FWM106" s="128"/>
      <c r="FWN106" s="128"/>
      <c r="FWO106" s="128"/>
      <c r="FWP106" s="128"/>
      <c r="FWQ106" s="128"/>
      <c r="FWR106" s="128"/>
      <c r="FWS106" s="128"/>
      <c r="FWT106" s="128"/>
      <c r="FWU106" s="128"/>
      <c r="FWV106" s="128"/>
      <c r="FWW106" s="128"/>
      <c r="FWX106" s="128"/>
      <c r="FWY106" s="128"/>
      <c r="FWZ106" s="128"/>
      <c r="FXA106" s="128"/>
      <c r="FXB106" s="128"/>
      <c r="FXC106" s="128"/>
      <c r="FXD106" s="128"/>
      <c r="FXE106" s="128"/>
      <c r="FXF106" s="128"/>
      <c r="FXG106" s="128"/>
      <c r="FXH106" s="128"/>
      <c r="FXI106" s="128"/>
      <c r="FXJ106" s="128"/>
      <c r="FXK106" s="128"/>
      <c r="FXL106" s="128"/>
      <c r="FXM106" s="128"/>
      <c r="FXN106" s="128"/>
      <c r="FXO106" s="128"/>
      <c r="FXP106" s="128"/>
      <c r="FXQ106" s="128"/>
      <c r="FXR106" s="128"/>
      <c r="FXS106" s="128"/>
      <c r="FXT106" s="128"/>
      <c r="FXU106" s="128"/>
      <c r="FXV106" s="128"/>
      <c r="FXW106" s="128"/>
      <c r="FXX106" s="128"/>
      <c r="FXY106" s="128"/>
      <c r="FXZ106" s="128"/>
      <c r="FYA106" s="128"/>
      <c r="FYB106" s="128"/>
      <c r="FYC106" s="128"/>
      <c r="FYD106" s="128"/>
      <c r="FYE106" s="128"/>
      <c r="FYF106" s="128"/>
      <c r="FYG106" s="128"/>
      <c r="FYH106" s="128"/>
      <c r="FYI106" s="128"/>
      <c r="FYJ106" s="128"/>
      <c r="FYK106" s="128"/>
      <c r="FYL106" s="128"/>
      <c r="FYM106" s="128"/>
      <c r="FYN106" s="128"/>
      <c r="FYO106" s="128"/>
      <c r="FYP106" s="128"/>
      <c r="FYQ106" s="128"/>
      <c r="FYR106" s="128"/>
      <c r="FYS106" s="128"/>
      <c r="FYT106" s="128"/>
      <c r="FYU106" s="128"/>
      <c r="FYV106" s="128"/>
      <c r="FYW106" s="128"/>
      <c r="FYX106" s="128"/>
      <c r="FYY106" s="128"/>
      <c r="FYZ106" s="128"/>
      <c r="FZA106" s="128"/>
      <c r="FZB106" s="128"/>
      <c r="FZC106" s="128"/>
      <c r="FZD106" s="128"/>
      <c r="FZE106" s="128"/>
      <c r="FZF106" s="128"/>
      <c r="FZG106" s="128"/>
      <c r="FZH106" s="128"/>
      <c r="FZI106" s="128"/>
      <c r="FZJ106" s="128"/>
      <c r="FZK106" s="128"/>
      <c r="FZL106" s="128"/>
      <c r="FZM106" s="128"/>
      <c r="FZN106" s="128"/>
      <c r="FZO106" s="128"/>
      <c r="FZP106" s="128"/>
      <c r="FZQ106" s="128"/>
      <c r="FZR106" s="128"/>
      <c r="FZS106" s="128"/>
      <c r="FZT106" s="128"/>
      <c r="FZU106" s="128"/>
      <c r="FZV106" s="128"/>
      <c r="FZW106" s="128"/>
      <c r="FZX106" s="128"/>
      <c r="FZY106" s="128"/>
      <c r="FZZ106" s="128"/>
      <c r="GAA106" s="128"/>
      <c r="GAB106" s="128"/>
      <c r="GAC106" s="128"/>
      <c r="GAD106" s="128"/>
      <c r="GAE106" s="128"/>
      <c r="GAF106" s="128"/>
      <c r="GAG106" s="128"/>
      <c r="GAH106" s="128"/>
      <c r="GAI106" s="128"/>
      <c r="GAJ106" s="128"/>
      <c r="GAK106" s="128"/>
      <c r="GAL106" s="128"/>
      <c r="GAM106" s="128"/>
      <c r="GAN106" s="128"/>
      <c r="GAO106" s="128"/>
      <c r="GAP106" s="128"/>
      <c r="GAQ106" s="128"/>
      <c r="GAR106" s="128"/>
      <c r="GAS106" s="128"/>
      <c r="GAT106" s="128"/>
      <c r="GAU106" s="128"/>
      <c r="GAV106" s="128"/>
      <c r="GAW106" s="128"/>
      <c r="GAX106" s="128"/>
      <c r="GAY106" s="128"/>
      <c r="GAZ106" s="128"/>
      <c r="GBA106" s="128"/>
      <c r="GBB106" s="128"/>
      <c r="GBC106" s="128"/>
      <c r="GBD106" s="128"/>
      <c r="GBE106" s="128"/>
      <c r="GBF106" s="128"/>
      <c r="GBG106" s="128"/>
      <c r="GBH106" s="128"/>
      <c r="GBI106" s="128"/>
      <c r="GBJ106" s="128"/>
      <c r="GBK106" s="128"/>
      <c r="GBL106" s="128"/>
      <c r="GBM106" s="128"/>
      <c r="GBN106" s="128"/>
      <c r="GBO106" s="128"/>
      <c r="GBP106" s="128"/>
      <c r="GBQ106" s="128"/>
      <c r="GBR106" s="128"/>
      <c r="GBS106" s="128"/>
      <c r="GBT106" s="128"/>
      <c r="GBU106" s="128"/>
      <c r="GBV106" s="128"/>
      <c r="GBW106" s="128"/>
      <c r="GBX106" s="128"/>
      <c r="GBY106" s="128"/>
      <c r="GBZ106" s="128"/>
      <c r="GCA106" s="128"/>
      <c r="GCB106" s="128"/>
      <c r="GCC106" s="128"/>
      <c r="GCD106" s="128"/>
      <c r="GCE106" s="128"/>
      <c r="GCF106" s="128"/>
      <c r="GCG106" s="128"/>
      <c r="GCH106" s="128"/>
      <c r="GCI106" s="128"/>
      <c r="GCJ106" s="128"/>
      <c r="GCK106" s="128"/>
      <c r="GCL106" s="128"/>
      <c r="GCM106" s="128"/>
      <c r="GCN106" s="128"/>
      <c r="GCO106" s="128"/>
      <c r="GCP106" s="128"/>
      <c r="GCQ106" s="128"/>
      <c r="GCR106" s="128"/>
      <c r="GCS106" s="128"/>
      <c r="GCT106" s="128"/>
      <c r="GCU106" s="128"/>
      <c r="GCV106" s="128"/>
      <c r="GCW106" s="128"/>
      <c r="GCX106" s="128"/>
      <c r="GCY106" s="128"/>
      <c r="GCZ106" s="128"/>
      <c r="GDA106" s="128"/>
      <c r="GDB106" s="128"/>
      <c r="GDC106" s="128"/>
      <c r="GDD106" s="128"/>
      <c r="GDE106" s="128"/>
      <c r="GDF106" s="128"/>
      <c r="GDG106" s="128"/>
      <c r="GDH106" s="128"/>
      <c r="GDI106" s="128"/>
      <c r="GDJ106" s="128"/>
      <c r="GDK106" s="128"/>
      <c r="GDL106" s="128"/>
      <c r="GDM106" s="128"/>
      <c r="GDN106" s="128"/>
      <c r="GDO106" s="128"/>
      <c r="GDP106" s="128"/>
      <c r="GDQ106" s="128"/>
      <c r="GDR106" s="128"/>
      <c r="GDS106" s="128"/>
      <c r="GDT106" s="128"/>
      <c r="GDU106" s="128"/>
      <c r="GDV106" s="128"/>
      <c r="GDW106" s="128"/>
      <c r="GDX106" s="128"/>
      <c r="GDY106" s="128"/>
      <c r="GDZ106" s="128"/>
      <c r="GEA106" s="128"/>
      <c r="GEB106" s="128"/>
      <c r="GEC106" s="128"/>
      <c r="GED106" s="128"/>
      <c r="GEE106" s="128"/>
      <c r="GEF106" s="128"/>
      <c r="GEG106" s="128"/>
      <c r="GEH106" s="128"/>
      <c r="GEI106" s="128"/>
      <c r="GEJ106" s="128"/>
      <c r="GEK106" s="128"/>
      <c r="GEL106" s="128"/>
      <c r="GEM106" s="128"/>
      <c r="GEN106" s="128"/>
      <c r="GEO106" s="128"/>
      <c r="GEP106" s="128"/>
      <c r="GEQ106" s="128"/>
      <c r="GER106" s="128"/>
      <c r="GES106" s="128"/>
      <c r="GET106" s="128"/>
      <c r="GEU106" s="128"/>
      <c r="GEV106" s="128"/>
      <c r="GEW106" s="128"/>
      <c r="GEX106" s="128"/>
      <c r="GEY106" s="128"/>
      <c r="GEZ106" s="128"/>
      <c r="GFA106" s="128"/>
      <c r="GFB106" s="128"/>
      <c r="GFC106" s="128"/>
      <c r="GFD106" s="128"/>
      <c r="GFE106" s="128"/>
      <c r="GFF106" s="128"/>
      <c r="GFG106" s="128"/>
      <c r="GFH106" s="128"/>
      <c r="GFI106" s="128"/>
      <c r="GFJ106" s="128"/>
      <c r="GFK106" s="128"/>
      <c r="GFL106" s="128"/>
      <c r="GFM106" s="128"/>
      <c r="GFN106" s="128"/>
      <c r="GFO106" s="128"/>
      <c r="GFP106" s="128"/>
      <c r="GFQ106" s="128"/>
      <c r="GFR106" s="128"/>
      <c r="GFS106" s="128"/>
      <c r="GFT106" s="128"/>
      <c r="GFU106" s="128"/>
      <c r="GFV106" s="128"/>
      <c r="GFW106" s="128"/>
      <c r="GFX106" s="128"/>
      <c r="GFY106" s="128"/>
      <c r="GFZ106" s="128"/>
      <c r="GGA106" s="128"/>
      <c r="GGB106" s="128"/>
      <c r="GGC106" s="128"/>
      <c r="GGD106" s="128"/>
      <c r="GGE106" s="128"/>
      <c r="GGF106" s="128"/>
      <c r="GGG106" s="128"/>
      <c r="GGH106" s="128"/>
      <c r="GGI106" s="128"/>
      <c r="GGJ106" s="128"/>
      <c r="GGK106" s="128"/>
      <c r="GGL106" s="128"/>
      <c r="GGM106" s="128"/>
      <c r="GGN106" s="128"/>
      <c r="GGO106" s="128"/>
      <c r="GGP106" s="128"/>
      <c r="GGQ106" s="128"/>
      <c r="GGR106" s="128"/>
      <c r="GGS106" s="128"/>
      <c r="GGT106" s="128"/>
      <c r="GGU106" s="128"/>
      <c r="GGV106" s="128"/>
      <c r="GGW106" s="128"/>
      <c r="GGX106" s="128"/>
      <c r="GGY106" s="128"/>
      <c r="GGZ106" s="128"/>
      <c r="GHA106" s="128"/>
      <c r="GHB106" s="128"/>
      <c r="GHC106" s="128"/>
      <c r="GHD106" s="128"/>
      <c r="GHE106" s="128"/>
      <c r="GHF106" s="128"/>
      <c r="GHG106" s="128"/>
      <c r="GHH106" s="128"/>
      <c r="GHI106" s="128"/>
      <c r="GHJ106" s="128"/>
      <c r="GHK106" s="128"/>
      <c r="GHL106" s="128"/>
      <c r="GHM106" s="128"/>
      <c r="GHN106" s="128"/>
      <c r="GHO106" s="128"/>
      <c r="GHP106" s="128"/>
      <c r="GHQ106" s="128"/>
      <c r="GHR106" s="128"/>
      <c r="GHS106" s="128"/>
      <c r="GHT106" s="128"/>
      <c r="GHU106" s="128"/>
      <c r="GHV106" s="128"/>
      <c r="GHW106" s="128"/>
      <c r="GHX106" s="128"/>
      <c r="GHY106" s="128"/>
      <c r="GHZ106" s="128"/>
      <c r="GIA106" s="128"/>
      <c r="GIB106" s="128"/>
      <c r="GIC106" s="128"/>
      <c r="GID106" s="128"/>
      <c r="GIE106" s="128"/>
      <c r="GIF106" s="128"/>
      <c r="GIG106" s="128"/>
      <c r="GIH106" s="128"/>
      <c r="GII106" s="128"/>
      <c r="GIJ106" s="128"/>
      <c r="GIK106" s="128"/>
      <c r="GIL106" s="128"/>
      <c r="GIM106" s="128"/>
      <c r="GIN106" s="128"/>
      <c r="GIO106" s="128"/>
      <c r="GIP106" s="128"/>
      <c r="GIQ106" s="128"/>
      <c r="GIR106" s="128"/>
      <c r="GIS106" s="128"/>
      <c r="GIT106" s="128"/>
      <c r="GIU106" s="128"/>
      <c r="GIV106" s="128"/>
      <c r="GIW106" s="128"/>
      <c r="GIX106" s="128"/>
      <c r="GIY106" s="128"/>
      <c r="GIZ106" s="128"/>
      <c r="GJA106" s="128"/>
      <c r="GJB106" s="128"/>
      <c r="GJC106" s="128"/>
      <c r="GJD106" s="128"/>
      <c r="GJE106" s="128"/>
      <c r="GJF106" s="128"/>
      <c r="GJG106" s="128"/>
      <c r="GJH106" s="128"/>
      <c r="GJI106" s="128"/>
      <c r="GJJ106" s="128"/>
      <c r="GJK106" s="128"/>
      <c r="GJL106" s="128"/>
      <c r="GJM106" s="128"/>
      <c r="GJN106" s="128"/>
      <c r="GJO106" s="128"/>
      <c r="GJP106" s="128"/>
      <c r="GJQ106" s="128"/>
      <c r="GJR106" s="128"/>
      <c r="GJS106" s="128"/>
      <c r="GJT106" s="128"/>
      <c r="GJU106" s="128"/>
      <c r="GJV106" s="128"/>
      <c r="GJW106" s="128"/>
      <c r="GJX106" s="128"/>
      <c r="GJY106" s="128"/>
      <c r="GJZ106" s="128"/>
      <c r="GKA106" s="128"/>
      <c r="GKB106" s="128"/>
      <c r="GKC106" s="128"/>
      <c r="GKD106" s="128"/>
      <c r="GKE106" s="128"/>
      <c r="GKF106" s="128"/>
      <c r="GKG106" s="128"/>
      <c r="GKH106" s="128"/>
      <c r="GKI106" s="128"/>
      <c r="GKJ106" s="128"/>
      <c r="GKK106" s="128"/>
      <c r="GKL106" s="128"/>
      <c r="GKM106" s="128"/>
      <c r="GKN106" s="128"/>
      <c r="GKO106" s="128"/>
      <c r="GKP106" s="128"/>
      <c r="GKQ106" s="128"/>
      <c r="GKR106" s="128"/>
      <c r="GKS106" s="128"/>
      <c r="GKT106" s="128"/>
      <c r="GKU106" s="128"/>
      <c r="GKV106" s="128"/>
      <c r="GKW106" s="128"/>
      <c r="GKX106" s="128"/>
      <c r="GKY106" s="128"/>
      <c r="GKZ106" s="128"/>
      <c r="GLA106" s="128"/>
      <c r="GLB106" s="128"/>
      <c r="GLC106" s="128"/>
      <c r="GLD106" s="128"/>
      <c r="GLE106" s="128"/>
      <c r="GLF106" s="128"/>
      <c r="GLG106" s="128"/>
      <c r="GLH106" s="128"/>
      <c r="GLI106" s="128"/>
      <c r="GLJ106" s="128"/>
      <c r="GLK106" s="128"/>
      <c r="GLL106" s="128"/>
      <c r="GLM106" s="128"/>
      <c r="GLN106" s="128"/>
      <c r="GLO106" s="128"/>
      <c r="GLP106" s="128"/>
      <c r="GLQ106" s="128"/>
      <c r="GLR106" s="128"/>
      <c r="GLS106" s="128"/>
      <c r="GLT106" s="128"/>
      <c r="GLU106" s="128"/>
      <c r="GLV106" s="128"/>
      <c r="GLW106" s="128"/>
      <c r="GLX106" s="128"/>
      <c r="GLY106" s="128"/>
      <c r="GLZ106" s="128"/>
      <c r="GMA106" s="128"/>
      <c r="GMB106" s="128"/>
      <c r="GMC106" s="128"/>
      <c r="GMD106" s="128"/>
      <c r="GME106" s="128"/>
      <c r="GMF106" s="128"/>
      <c r="GMG106" s="128"/>
      <c r="GMH106" s="128"/>
      <c r="GMI106" s="128"/>
      <c r="GMJ106" s="128"/>
      <c r="GMK106" s="128"/>
      <c r="GML106" s="128"/>
      <c r="GMM106" s="128"/>
      <c r="GMN106" s="128"/>
      <c r="GMO106" s="128"/>
      <c r="GMP106" s="128"/>
      <c r="GMQ106" s="128"/>
      <c r="GMR106" s="128"/>
      <c r="GMS106" s="128"/>
      <c r="GMT106" s="128"/>
      <c r="GMU106" s="128"/>
      <c r="GMV106" s="128"/>
      <c r="GMW106" s="128"/>
      <c r="GMX106" s="128"/>
      <c r="GMY106" s="128"/>
      <c r="GMZ106" s="128"/>
      <c r="GNA106" s="128"/>
      <c r="GNB106" s="128"/>
      <c r="GNC106" s="128"/>
      <c r="GND106" s="128"/>
      <c r="GNE106" s="128"/>
      <c r="GNF106" s="128"/>
      <c r="GNG106" s="128"/>
      <c r="GNH106" s="128"/>
      <c r="GNI106" s="128"/>
      <c r="GNJ106" s="128"/>
      <c r="GNK106" s="128"/>
      <c r="GNL106" s="128"/>
      <c r="GNM106" s="128"/>
      <c r="GNN106" s="128"/>
      <c r="GNO106" s="128"/>
      <c r="GNP106" s="128"/>
      <c r="GNQ106" s="128"/>
      <c r="GNR106" s="128"/>
      <c r="GNS106" s="128"/>
      <c r="GNT106" s="128"/>
      <c r="GNU106" s="128"/>
      <c r="GNV106" s="128"/>
      <c r="GNW106" s="128"/>
      <c r="GNX106" s="128"/>
      <c r="GNY106" s="128"/>
      <c r="GNZ106" s="128"/>
      <c r="GOA106" s="128"/>
      <c r="GOB106" s="128"/>
      <c r="GOC106" s="128"/>
      <c r="GOD106" s="128"/>
      <c r="GOE106" s="128"/>
      <c r="GOF106" s="128"/>
      <c r="GOG106" s="128"/>
      <c r="GOH106" s="128"/>
      <c r="GOI106" s="128"/>
      <c r="GOJ106" s="128"/>
      <c r="GOK106" s="128"/>
      <c r="GOL106" s="128"/>
      <c r="GOM106" s="128"/>
      <c r="GON106" s="128"/>
      <c r="GOO106" s="128"/>
      <c r="GOP106" s="128"/>
      <c r="GOQ106" s="128"/>
      <c r="GOR106" s="128"/>
      <c r="GOS106" s="128"/>
      <c r="GOT106" s="128"/>
      <c r="GOU106" s="128"/>
      <c r="GOV106" s="128"/>
      <c r="GOW106" s="128"/>
      <c r="GOX106" s="128"/>
      <c r="GOY106" s="128"/>
      <c r="GOZ106" s="128"/>
      <c r="GPA106" s="128"/>
      <c r="GPB106" s="128"/>
      <c r="GPC106" s="128"/>
      <c r="GPD106" s="128"/>
      <c r="GPE106" s="128"/>
      <c r="GPF106" s="128"/>
      <c r="GPG106" s="128"/>
      <c r="GPH106" s="128"/>
      <c r="GPI106" s="128"/>
      <c r="GPJ106" s="128"/>
      <c r="GPK106" s="128"/>
      <c r="GPL106" s="128"/>
      <c r="GPM106" s="128"/>
      <c r="GPN106" s="128"/>
      <c r="GPO106" s="128"/>
      <c r="GPP106" s="128"/>
      <c r="GPQ106" s="128"/>
      <c r="GPR106" s="128"/>
      <c r="GPS106" s="128"/>
      <c r="GPT106" s="128"/>
      <c r="GPU106" s="128"/>
      <c r="GPV106" s="128"/>
      <c r="GPW106" s="128"/>
      <c r="GPX106" s="128"/>
      <c r="GPY106" s="128"/>
      <c r="GPZ106" s="128"/>
      <c r="GQA106" s="128"/>
      <c r="GQB106" s="128"/>
      <c r="GQC106" s="128"/>
      <c r="GQD106" s="128"/>
      <c r="GQE106" s="128"/>
      <c r="GQF106" s="128"/>
      <c r="GQG106" s="128"/>
      <c r="GQH106" s="128"/>
      <c r="GQI106" s="128"/>
      <c r="GQJ106" s="128"/>
      <c r="GQK106" s="128"/>
      <c r="GQL106" s="128"/>
      <c r="GQM106" s="128"/>
      <c r="GQN106" s="128"/>
      <c r="GQO106" s="128"/>
      <c r="GQP106" s="128"/>
      <c r="GQQ106" s="128"/>
      <c r="GQR106" s="128"/>
      <c r="GQS106" s="128"/>
      <c r="GQT106" s="128"/>
      <c r="GQU106" s="128"/>
      <c r="GQV106" s="128"/>
      <c r="GQW106" s="128"/>
      <c r="GQX106" s="128"/>
      <c r="GQY106" s="128"/>
      <c r="GQZ106" s="128"/>
      <c r="GRA106" s="128"/>
      <c r="GRB106" s="128"/>
      <c r="GRC106" s="128"/>
      <c r="GRD106" s="128"/>
      <c r="GRE106" s="128"/>
      <c r="GRF106" s="128"/>
      <c r="GRG106" s="128"/>
      <c r="GRH106" s="128"/>
      <c r="GRI106" s="128"/>
      <c r="GRJ106" s="128"/>
      <c r="GRK106" s="128"/>
      <c r="GRL106" s="128"/>
      <c r="GRM106" s="128"/>
      <c r="GRN106" s="128"/>
      <c r="GRO106" s="128"/>
      <c r="GRP106" s="128"/>
      <c r="GRQ106" s="128"/>
      <c r="GRR106" s="128"/>
      <c r="GRS106" s="128"/>
      <c r="GRT106" s="128"/>
      <c r="GRU106" s="128"/>
      <c r="GRV106" s="128"/>
      <c r="GRW106" s="128"/>
      <c r="GRX106" s="128"/>
      <c r="GRY106" s="128"/>
      <c r="GRZ106" s="128"/>
      <c r="GSA106" s="128"/>
      <c r="GSB106" s="128"/>
      <c r="GSC106" s="128"/>
      <c r="GSD106" s="128"/>
      <c r="GSE106" s="128"/>
      <c r="GSF106" s="128"/>
      <c r="GSG106" s="128"/>
      <c r="GSH106" s="128"/>
      <c r="GSI106" s="128"/>
      <c r="GSJ106" s="128"/>
      <c r="GSK106" s="128"/>
      <c r="GSL106" s="128"/>
      <c r="GSM106" s="128"/>
      <c r="GSN106" s="128"/>
      <c r="GSO106" s="128"/>
      <c r="GSP106" s="128"/>
      <c r="GSQ106" s="128"/>
      <c r="GSR106" s="128"/>
      <c r="GSS106" s="128"/>
      <c r="GST106" s="128"/>
      <c r="GSU106" s="128"/>
      <c r="GSV106" s="128"/>
      <c r="GSW106" s="128"/>
      <c r="GSX106" s="128"/>
      <c r="GSY106" s="128"/>
      <c r="GSZ106" s="128"/>
      <c r="GTA106" s="128"/>
      <c r="GTB106" s="128"/>
      <c r="GTC106" s="128"/>
      <c r="GTD106" s="128"/>
      <c r="GTE106" s="128"/>
      <c r="GTF106" s="128"/>
      <c r="GTG106" s="128"/>
      <c r="GTH106" s="128"/>
      <c r="GTI106" s="128"/>
      <c r="GTJ106" s="128"/>
      <c r="GTK106" s="128"/>
      <c r="GTL106" s="128"/>
      <c r="GTM106" s="128"/>
      <c r="GTN106" s="128"/>
      <c r="GTO106" s="128"/>
      <c r="GTP106" s="128"/>
      <c r="GTQ106" s="128"/>
      <c r="GTR106" s="128"/>
      <c r="GTS106" s="128"/>
      <c r="GTT106" s="128"/>
      <c r="GTU106" s="128"/>
      <c r="GTV106" s="128"/>
      <c r="GTW106" s="128"/>
      <c r="GTX106" s="128"/>
      <c r="GTY106" s="128"/>
      <c r="GTZ106" s="128"/>
      <c r="GUA106" s="128"/>
      <c r="GUB106" s="128"/>
      <c r="GUC106" s="128"/>
      <c r="GUD106" s="128"/>
      <c r="GUE106" s="128"/>
      <c r="GUF106" s="128"/>
      <c r="GUG106" s="128"/>
      <c r="GUH106" s="128"/>
      <c r="GUI106" s="128"/>
      <c r="GUJ106" s="128"/>
      <c r="GUK106" s="128"/>
      <c r="GUL106" s="128"/>
      <c r="GUM106" s="128"/>
      <c r="GUN106" s="128"/>
      <c r="GUO106" s="128"/>
      <c r="GUP106" s="128"/>
      <c r="GUQ106" s="128"/>
      <c r="GUR106" s="128"/>
      <c r="GUS106" s="128"/>
      <c r="GUT106" s="128"/>
      <c r="GUU106" s="128"/>
      <c r="GUV106" s="128"/>
      <c r="GUW106" s="128"/>
      <c r="GUX106" s="128"/>
      <c r="GUY106" s="128"/>
      <c r="GUZ106" s="128"/>
      <c r="GVA106" s="128"/>
      <c r="GVB106" s="128"/>
      <c r="GVC106" s="128"/>
      <c r="GVD106" s="128"/>
      <c r="GVE106" s="128"/>
      <c r="GVF106" s="128"/>
      <c r="GVG106" s="128"/>
      <c r="GVH106" s="128"/>
      <c r="GVI106" s="128"/>
      <c r="GVJ106" s="128"/>
      <c r="GVK106" s="128"/>
      <c r="GVL106" s="128"/>
      <c r="GVM106" s="128"/>
      <c r="GVN106" s="128"/>
      <c r="GVO106" s="128"/>
      <c r="GVP106" s="128"/>
      <c r="GVQ106" s="128"/>
      <c r="GVR106" s="128"/>
      <c r="GVS106" s="128"/>
      <c r="GVT106" s="128"/>
      <c r="GVU106" s="128"/>
      <c r="GVV106" s="128"/>
      <c r="GVW106" s="128"/>
      <c r="GVX106" s="128"/>
      <c r="GVY106" s="128"/>
      <c r="GVZ106" s="128"/>
      <c r="GWA106" s="128"/>
      <c r="GWB106" s="128"/>
      <c r="GWC106" s="128"/>
      <c r="GWD106" s="128"/>
      <c r="GWE106" s="128"/>
      <c r="GWF106" s="128"/>
      <c r="GWG106" s="128"/>
      <c r="GWH106" s="128"/>
      <c r="GWI106" s="128"/>
      <c r="GWJ106" s="128"/>
      <c r="GWK106" s="128"/>
      <c r="GWL106" s="128"/>
      <c r="GWM106" s="128"/>
      <c r="GWN106" s="128"/>
      <c r="GWO106" s="128"/>
      <c r="GWP106" s="128"/>
      <c r="GWQ106" s="128"/>
      <c r="GWR106" s="128"/>
      <c r="GWS106" s="128"/>
      <c r="GWT106" s="128"/>
      <c r="GWU106" s="128"/>
      <c r="GWV106" s="128"/>
      <c r="GWW106" s="128"/>
      <c r="GWX106" s="128"/>
      <c r="GWY106" s="128"/>
      <c r="GWZ106" s="128"/>
      <c r="GXA106" s="128"/>
      <c r="GXB106" s="128"/>
      <c r="GXC106" s="128"/>
      <c r="GXD106" s="128"/>
      <c r="GXE106" s="128"/>
      <c r="GXF106" s="128"/>
      <c r="GXG106" s="128"/>
      <c r="GXH106" s="128"/>
      <c r="GXI106" s="128"/>
      <c r="GXJ106" s="128"/>
      <c r="GXK106" s="128"/>
      <c r="GXL106" s="128"/>
      <c r="GXM106" s="128"/>
      <c r="GXN106" s="128"/>
      <c r="GXO106" s="128"/>
      <c r="GXP106" s="128"/>
      <c r="GXQ106" s="128"/>
      <c r="GXR106" s="128"/>
      <c r="GXS106" s="128"/>
      <c r="GXT106" s="128"/>
      <c r="GXU106" s="128"/>
      <c r="GXV106" s="128"/>
      <c r="GXW106" s="128"/>
      <c r="GXX106" s="128"/>
      <c r="GXY106" s="128"/>
      <c r="GXZ106" s="128"/>
      <c r="GYA106" s="128"/>
      <c r="GYB106" s="128"/>
      <c r="GYC106" s="128"/>
      <c r="GYD106" s="128"/>
      <c r="GYE106" s="128"/>
      <c r="GYF106" s="128"/>
      <c r="GYG106" s="128"/>
      <c r="GYH106" s="128"/>
      <c r="GYI106" s="128"/>
      <c r="GYJ106" s="128"/>
      <c r="GYK106" s="128"/>
      <c r="GYL106" s="128"/>
      <c r="GYM106" s="128"/>
      <c r="GYN106" s="128"/>
      <c r="GYO106" s="128"/>
      <c r="GYP106" s="128"/>
      <c r="GYQ106" s="128"/>
      <c r="GYR106" s="128"/>
      <c r="GYS106" s="128"/>
      <c r="GYT106" s="128"/>
      <c r="GYU106" s="128"/>
      <c r="GYV106" s="128"/>
      <c r="GYW106" s="128"/>
      <c r="GYX106" s="128"/>
      <c r="GYY106" s="128"/>
      <c r="GYZ106" s="128"/>
      <c r="GZA106" s="128"/>
      <c r="GZB106" s="128"/>
      <c r="GZC106" s="128"/>
      <c r="GZD106" s="128"/>
      <c r="GZE106" s="128"/>
      <c r="GZF106" s="128"/>
      <c r="GZG106" s="128"/>
      <c r="GZH106" s="128"/>
      <c r="GZI106" s="128"/>
      <c r="GZJ106" s="128"/>
      <c r="GZK106" s="128"/>
      <c r="GZL106" s="128"/>
      <c r="GZM106" s="128"/>
      <c r="GZN106" s="128"/>
      <c r="GZO106" s="128"/>
      <c r="GZP106" s="128"/>
      <c r="GZQ106" s="128"/>
      <c r="GZR106" s="128"/>
      <c r="GZS106" s="128"/>
      <c r="GZT106" s="128"/>
      <c r="GZU106" s="128"/>
      <c r="GZV106" s="128"/>
      <c r="GZW106" s="128"/>
      <c r="GZX106" s="128"/>
      <c r="GZY106" s="128"/>
      <c r="GZZ106" s="128"/>
      <c r="HAA106" s="128"/>
      <c r="HAB106" s="128"/>
      <c r="HAC106" s="128"/>
      <c r="HAD106" s="128"/>
      <c r="HAE106" s="128"/>
      <c r="HAF106" s="128"/>
      <c r="HAG106" s="128"/>
      <c r="HAH106" s="128"/>
      <c r="HAI106" s="128"/>
      <c r="HAJ106" s="128"/>
      <c r="HAK106" s="128"/>
      <c r="HAL106" s="128"/>
      <c r="HAM106" s="128"/>
      <c r="HAN106" s="128"/>
      <c r="HAO106" s="128"/>
      <c r="HAP106" s="128"/>
      <c r="HAQ106" s="128"/>
      <c r="HAR106" s="128"/>
      <c r="HAS106" s="128"/>
      <c r="HAT106" s="128"/>
      <c r="HAU106" s="128"/>
      <c r="HAV106" s="128"/>
      <c r="HAW106" s="128"/>
      <c r="HAX106" s="128"/>
      <c r="HAY106" s="128"/>
      <c r="HAZ106" s="128"/>
      <c r="HBA106" s="128"/>
      <c r="HBB106" s="128"/>
      <c r="HBC106" s="128"/>
      <c r="HBD106" s="128"/>
      <c r="HBE106" s="128"/>
      <c r="HBF106" s="128"/>
      <c r="HBG106" s="128"/>
      <c r="HBH106" s="128"/>
      <c r="HBI106" s="128"/>
      <c r="HBJ106" s="128"/>
      <c r="HBK106" s="128"/>
      <c r="HBL106" s="128"/>
      <c r="HBM106" s="128"/>
      <c r="HBN106" s="128"/>
      <c r="HBO106" s="128"/>
      <c r="HBP106" s="128"/>
      <c r="HBQ106" s="128"/>
      <c r="HBR106" s="128"/>
      <c r="HBS106" s="128"/>
      <c r="HBT106" s="128"/>
      <c r="HBU106" s="128"/>
      <c r="HBV106" s="128"/>
      <c r="HBW106" s="128"/>
      <c r="HBX106" s="128"/>
      <c r="HBY106" s="128"/>
      <c r="HBZ106" s="128"/>
      <c r="HCA106" s="128"/>
      <c r="HCB106" s="128"/>
      <c r="HCC106" s="128"/>
      <c r="HCD106" s="128"/>
      <c r="HCE106" s="128"/>
      <c r="HCF106" s="128"/>
      <c r="HCG106" s="128"/>
      <c r="HCH106" s="128"/>
      <c r="HCI106" s="128"/>
      <c r="HCJ106" s="128"/>
      <c r="HCK106" s="128"/>
      <c r="HCL106" s="128"/>
      <c r="HCM106" s="128"/>
      <c r="HCN106" s="128"/>
      <c r="HCO106" s="128"/>
      <c r="HCP106" s="128"/>
      <c r="HCQ106" s="128"/>
      <c r="HCR106" s="128"/>
      <c r="HCS106" s="128"/>
      <c r="HCT106" s="128"/>
      <c r="HCU106" s="128"/>
      <c r="HCV106" s="128"/>
      <c r="HCW106" s="128"/>
      <c r="HCX106" s="128"/>
      <c r="HCY106" s="128"/>
      <c r="HCZ106" s="128"/>
      <c r="HDA106" s="128"/>
      <c r="HDB106" s="128"/>
      <c r="HDC106" s="128"/>
      <c r="HDD106" s="128"/>
      <c r="HDE106" s="128"/>
      <c r="HDF106" s="128"/>
      <c r="HDG106" s="128"/>
      <c r="HDH106" s="128"/>
      <c r="HDI106" s="128"/>
      <c r="HDJ106" s="128"/>
      <c r="HDK106" s="128"/>
      <c r="HDL106" s="128"/>
      <c r="HDM106" s="128"/>
      <c r="HDN106" s="128"/>
      <c r="HDO106" s="128"/>
      <c r="HDP106" s="128"/>
      <c r="HDQ106" s="128"/>
      <c r="HDR106" s="128"/>
      <c r="HDS106" s="128"/>
      <c r="HDT106" s="128"/>
      <c r="HDU106" s="128"/>
      <c r="HDV106" s="128"/>
      <c r="HDW106" s="128"/>
      <c r="HDX106" s="128"/>
      <c r="HDY106" s="128"/>
      <c r="HDZ106" s="128"/>
      <c r="HEA106" s="128"/>
      <c r="HEB106" s="128"/>
      <c r="HEC106" s="128"/>
      <c r="HED106" s="128"/>
      <c r="HEE106" s="128"/>
      <c r="HEF106" s="128"/>
      <c r="HEG106" s="128"/>
      <c r="HEH106" s="128"/>
      <c r="HEI106" s="128"/>
      <c r="HEJ106" s="128"/>
      <c r="HEK106" s="128"/>
      <c r="HEL106" s="128"/>
      <c r="HEM106" s="128"/>
      <c r="HEN106" s="128"/>
      <c r="HEO106" s="128"/>
      <c r="HEP106" s="128"/>
      <c r="HEQ106" s="128"/>
      <c r="HER106" s="128"/>
      <c r="HES106" s="128"/>
      <c r="HET106" s="128"/>
      <c r="HEU106" s="128"/>
      <c r="HEV106" s="128"/>
      <c r="HEW106" s="128"/>
      <c r="HEX106" s="128"/>
      <c r="HEY106" s="128"/>
      <c r="HEZ106" s="128"/>
      <c r="HFA106" s="128"/>
      <c r="HFB106" s="128"/>
      <c r="HFC106" s="128"/>
      <c r="HFD106" s="128"/>
      <c r="HFE106" s="128"/>
      <c r="HFF106" s="128"/>
      <c r="HFG106" s="128"/>
      <c r="HFH106" s="128"/>
      <c r="HFI106" s="128"/>
      <c r="HFJ106" s="128"/>
      <c r="HFK106" s="128"/>
      <c r="HFL106" s="128"/>
      <c r="HFM106" s="128"/>
      <c r="HFN106" s="128"/>
      <c r="HFO106" s="128"/>
      <c r="HFP106" s="128"/>
      <c r="HFQ106" s="128"/>
      <c r="HFR106" s="128"/>
      <c r="HFS106" s="128"/>
      <c r="HFT106" s="128"/>
      <c r="HFU106" s="128"/>
      <c r="HFV106" s="128"/>
      <c r="HFW106" s="128"/>
      <c r="HFX106" s="128"/>
      <c r="HFY106" s="128"/>
      <c r="HFZ106" s="128"/>
      <c r="HGA106" s="128"/>
      <c r="HGB106" s="128"/>
      <c r="HGC106" s="128"/>
      <c r="HGD106" s="128"/>
      <c r="HGE106" s="128"/>
      <c r="HGF106" s="128"/>
      <c r="HGG106" s="128"/>
      <c r="HGH106" s="128"/>
      <c r="HGI106" s="128"/>
      <c r="HGJ106" s="128"/>
      <c r="HGK106" s="128"/>
      <c r="HGL106" s="128"/>
      <c r="HGM106" s="128"/>
      <c r="HGN106" s="128"/>
      <c r="HGO106" s="128"/>
      <c r="HGP106" s="128"/>
      <c r="HGQ106" s="128"/>
      <c r="HGR106" s="128"/>
      <c r="HGS106" s="128"/>
      <c r="HGT106" s="128"/>
      <c r="HGU106" s="128"/>
      <c r="HGV106" s="128"/>
      <c r="HGW106" s="128"/>
      <c r="HGX106" s="128"/>
      <c r="HGY106" s="128"/>
      <c r="HGZ106" s="128"/>
      <c r="HHA106" s="128"/>
      <c r="HHB106" s="128"/>
      <c r="HHC106" s="128"/>
      <c r="HHD106" s="128"/>
      <c r="HHE106" s="128"/>
      <c r="HHF106" s="128"/>
      <c r="HHG106" s="128"/>
      <c r="HHH106" s="128"/>
      <c r="HHI106" s="128"/>
      <c r="HHJ106" s="128"/>
      <c r="HHK106" s="128"/>
      <c r="HHL106" s="128"/>
      <c r="HHM106" s="128"/>
      <c r="HHN106" s="128"/>
      <c r="HHO106" s="128"/>
      <c r="HHP106" s="128"/>
      <c r="HHQ106" s="128"/>
      <c r="HHR106" s="128"/>
      <c r="HHS106" s="128"/>
      <c r="HHT106" s="128"/>
      <c r="HHU106" s="128"/>
      <c r="HHV106" s="128"/>
      <c r="HHW106" s="128"/>
      <c r="HHX106" s="128"/>
      <c r="HHY106" s="128"/>
      <c r="HHZ106" s="128"/>
      <c r="HIA106" s="128"/>
      <c r="HIB106" s="128"/>
      <c r="HIC106" s="128"/>
      <c r="HID106" s="128"/>
      <c r="HIE106" s="128"/>
      <c r="HIF106" s="128"/>
      <c r="HIG106" s="128"/>
      <c r="HIH106" s="128"/>
      <c r="HII106" s="128"/>
      <c r="HIJ106" s="128"/>
      <c r="HIK106" s="128"/>
      <c r="HIL106" s="128"/>
      <c r="HIM106" s="128"/>
      <c r="HIN106" s="128"/>
      <c r="HIO106" s="128"/>
      <c r="HIP106" s="128"/>
      <c r="HIQ106" s="128"/>
      <c r="HIR106" s="128"/>
      <c r="HIS106" s="128"/>
      <c r="HIT106" s="128"/>
      <c r="HIU106" s="128"/>
      <c r="HIV106" s="128"/>
      <c r="HIW106" s="128"/>
      <c r="HIX106" s="128"/>
      <c r="HIY106" s="128"/>
      <c r="HIZ106" s="128"/>
      <c r="HJA106" s="128"/>
      <c r="HJB106" s="128"/>
      <c r="HJC106" s="128"/>
      <c r="HJD106" s="128"/>
      <c r="HJE106" s="128"/>
      <c r="HJF106" s="128"/>
      <c r="HJG106" s="128"/>
      <c r="HJH106" s="128"/>
      <c r="HJI106" s="128"/>
      <c r="HJJ106" s="128"/>
      <c r="HJK106" s="128"/>
      <c r="HJL106" s="128"/>
      <c r="HJM106" s="128"/>
      <c r="HJN106" s="128"/>
      <c r="HJO106" s="128"/>
      <c r="HJP106" s="128"/>
      <c r="HJQ106" s="128"/>
      <c r="HJR106" s="128"/>
      <c r="HJS106" s="128"/>
      <c r="HJT106" s="128"/>
      <c r="HJU106" s="128"/>
      <c r="HJV106" s="128"/>
      <c r="HJW106" s="128"/>
      <c r="HJX106" s="128"/>
      <c r="HJY106" s="128"/>
      <c r="HJZ106" s="128"/>
      <c r="HKA106" s="128"/>
      <c r="HKB106" s="128"/>
      <c r="HKC106" s="128"/>
      <c r="HKD106" s="128"/>
      <c r="HKE106" s="128"/>
      <c r="HKF106" s="128"/>
      <c r="HKG106" s="128"/>
      <c r="HKH106" s="128"/>
      <c r="HKI106" s="128"/>
      <c r="HKJ106" s="128"/>
      <c r="HKK106" s="128"/>
      <c r="HKL106" s="128"/>
      <c r="HKM106" s="128"/>
      <c r="HKN106" s="128"/>
      <c r="HKO106" s="128"/>
      <c r="HKP106" s="128"/>
      <c r="HKQ106" s="128"/>
      <c r="HKR106" s="128"/>
      <c r="HKS106" s="128"/>
      <c r="HKT106" s="128"/>
      <c r="HKU106" s="128"/>
      <c r="HKV106" s="128"/>
      <c r="HKW106" s="128"/>
      <c r="HKX106" s="128"/>
      <c r="HKY106" s="128"/>
      <c r="HKZ106" s="128"/>
      <c r="HLA106" s="128"/>
      <c r="HLB106" s="128"/>
      <c r="HLC106" s="128"/>
      <c r="HLD106" s="128"/>
      <c r="HLE106" s="128"/>
      <c r="HLF106" s="128"/>
      <c r="HLG106" s="128"/>
      <c r="HLH106" s="128"/>
      <c r="HLI106" s="128"/>
      <c r="HLJ106" s="128"/>
      <c r="HLK106" s="128"/>
      <c r="HLL106" s="128"/>
      <c r="HLM106" s="128"/>
      <c r="HLN106" s="128"/>
      <c r="HLO106" s="128"/>
      <c r="HLP106" s="128"/>
      <c r="HLQ106" s="128"/>
      <c r="HLR106" s="128"/>
      <c r="HLS106" s="128"/>
      <c r="HLT106" s="128"/>
      <c r="HLU106" s="128"/>
      <c r="HLV106" s="128"/>
      <c r="HLW106" s="128"/>
      <c r="HLX106" s="128"/>
      <c r="HLY106" s="128"/>
      <c r="HLZ106" s="128"/>
      <c r="HMA106" s="128"/>
      <c r="HMB106" s="128"/>
      <c r="HMC106" s="128"/>
      <c r="HMD106" s="128"/>
      <c r="HME106" s="128"/>
      <c r="HMF106" s="128"/>
      <c r="HMG106" s="128"/>
      <c r="HMH106" s="128"/>
      <c r="HMI106" s="128"/>
      <c r="HMJ106" s="128"/>
      <c r="HMK106" s="128"/>
      <c r="HML106" s="128"/>
      <c r="HMM106" s="128"/>
      <c r="HMN106" s="128"/>
      <c r="HMO106" s="128"/>
      <c r="HMP106" s="128"/>
      <c r="HMQ106" s="128"/>
      <c r="HMR106" s="128"/>
      <c r="HMS106" s="128"/>
      <c r="HMT106" s="128"/>
      <c r="HMU106" s="128"/>
      <c r="HMV106" s="128"/>
      <c r="HMW106" s="128"/>
      <c r="HMX106" s="128"/>
      <c r="HMY106" s="128"/>
      <c r="HMZ106" s="128"/>
      <c r="HNA106" s="128"/>
      <c r="HNB106" s="128"/>
      <c r="HNC106" s="128"/>
      <c r="HND106" s="128"/>
      <c r="HNE106" s="128"/>
      <c r="HNF106" s="128"/>
      <c r="HNG106" s="128"/>
      <c r="HNH106" s="128"/>
      <c r="HNI106" s="128"/>
      <c r="HNJ106" s="128"/>
      <c r="HNK106" s="128"/>
      <c r="HNL106" s="128"/>
      <c r="HNM106" s="128"/>
      <c r="HNN106" s="128"/>
      <c r="HNO106" s="128"/>
      <c r="HNP106" s="128"/>
      <c r="HNQ106" s="128"/>
      <c r="HNR106" s="128"/>
      <c r="HNS106" s="128"/>
      <c r="HNT106" s="128"/>
      <c r="HNU106" s="128"/>
      <c r="HNV106" s="128"/>
      <c r="HNW106" s="128"/>
      <c r="HNX106" s="128"/>
      <c r="HNY106" s="128"/>
      <c r="HNZ106" s="128"/>
      <c r="HOA106" s="128"/>
      <c r="HOB106" s="128"/>
      <c r="HOC106" s="128"/>
      <c r="HOD106" s="128"/>
      <c r="HOE106" s="128"/>
      <c r="HOF106" s="128"/>
      <c r="HOG106" s="128"/>
      <c r="HOH106" s="128"/>
      <c r="HOI106" s="128"/>
      <c r="HOJ106" s="128"/>
      <c r="HOK106" s="128"/>
      <c r="HOL106" s="128"/>
      <c r="HOM106" s="128"/>
      <c r="HON106" s="128"/>
      <c r="HOO106" s="128"/>
      <c r="HOP106" s="128"/>
      <c r="HOQ106" s="128"/>
      <c r="HOR106" s="128"/>
      <c r="HOS106" s="128"/>
      <c r="HOT106" s="128"/>
      <c r="HOU106" s="128"/>
      <c r="HOV106" s="128"/>
      <c r="HOW106" s="128"/>
      <c r="HOX106" s="128"/>
      <c r="HOY106" s="128"/>
      <c r="HOZ106" s="128"/>
      <c r="HPA106" s="128"/>
      <c r="HPB106" s="128"/>
      <c r="HPC106" s="128"/>
      <c r="HPD106" s="128"/>
      <c r="HPE106" s="128"/>
      <c r="HPF106" s="128"/>
      <c r="HPG106" s="128"/>
      <c r="HPH106" s="128"/>
      <c r="HPI106" s="128"/>
      <c r="HPJ106" s="128"/>
      <c r="HPK106" s="128"/>
      <c r="HPL106" s="128"/>
      <c r="HPM106" s="128"/>
      <c r="HPN106" s="128"/>
      <c r="HPO106" s="128"/>
      <c r="HPP106" s="128"/>
      <c r="HPQ106" s="128"/>
      <c r="HPR106" s="128"/>
      <c r="HPS106" s="128"/>
      <c r="HPT106" s="128"/>
      <c r="HPU106" s="128"/>
      <c r="HPV106" s="128"/>
      <c r="HPW106" s="128"/>
      <c r="HPX106" s="128"/>
      <c r="HPY106" s="128"/>
      <c r="HPZ106" s="128"/>
      <c r="HQA106" s="128"/>
      <c r="HQB106" s="128"/>
      <c r="HQC106" s="128"/>
      <c r="HQD106" s="128"/>
      <c r="HQE106" s="128"/>
      <c r="HQF106" s="128"/>
      <c r="HQG106" s="128"/>
      <c r="HQH106" s="128"/>
      <c r="HQI106" s="128"/>
      <c r="HQJ106" s="128"/>
      <c r="HQK106" s="128"/>
      <c r="HQL106" s="128"/>
      <c r="HQM106" s="128"/>
      <c r="HQN106" s="128"/>
      <c r="HQO106" s="128"/>
      <c r="HQP106" s="128"/>
      <c r="HQQ106" s="128"/>
      <c r="HQR106" s="128"/>
      <c r="HQS106" s="128"/>
      <c r="HQT106" s="128"/>
      <c r="HQU106" s="128"/>
      <c r="HQV106" s="128"/>
      <c r="HQW106" s="128"/>
      <c r="HQX106" s="128"/>
      <c r="HQY106" s="128"/>
      <c r="HQZ106" s="128"/>
      <c r="HRA106" s="128"/>
      <c r="HRB106" s="128"/>
      <c r="HRC106" s="128"/>
      <c r="HRD106" s="128"/>
      <c r="HRE106" s="128"/>
      <c r="HRF106" s="128"/>
      <c r="HRG106" s="128"/>
      <c r="HRH106" s="128"/>
      <c r="HRI106" s="128"/>
      <c r="HRJ106" s="128"/>
      <c r="HRK106" s="128"/>
      <c r="HRL106" s="128"/>
      <c r="HRM106" s="128"/>
      <c r="HRN106" s="128"/>
      <c r="HRO106" s="128"/>
      <c r="HRP106" s="128"/>
      <c r="HRQ106" s="128"/>
      <c r="HRR106" s="128"/>
      <c r="HRS106" s="128"/>
      <c r="HRT106" s="128"/>
      <c r="HRU106" s="128"/>
      <c r="HRV106" s="128"/>
      <c r="HRW106" s="128"/>
      <c r="HRX106" s="128"/>
      <c r="HRY106" s="128"/>
      <c r="HRZ106" s="128"/>
      <c r="HSA106" s="128"/>
      <c r="HSB106" s="128"/>
      <c r="HSC106" s="128"/>
      <c r="HSD106" s="128"/>
      <c r="HSE106" s="128"/>
      <c r="HSF106" s="128"/>
      <c r="HSG106" s="128"/>
      <c r="HSH106" s="128"/>
      <c r="HSI106" s="128"/>
      <c r="HSJ106" s="128"/>
      <c r="HSK106" s="128"/>
      <c r="HSL106" s="128"/>
      <c r="HSM106" s="128"/>
      <c r="HSN106" s="128"/>
      <c r="HSO106" s="128"/>
      <c r="HSP106" s="128"/>
      <c r="HSQ106" s="128"/>
      <c r="HSR106" s="128"/>
      <c r="HSS106" s="128"/>
      <c r="HST106" s="128"/>
      <c r="HSU106" s="128"/>
      <c r="HSV106" s="128"/>
      <c r="HSW106" s="128"/>
      <c r="HSX106" s="128"/>
      <c r="HSY106" s="128"/>
      <c r="HSZ106" s="128"/>
      <c r="HTA106" s="128"/>
      <c r="HTB106" s="128"/>
      <c r="HTC106" s="128"/>
      <c r="HTD106" s="128"/>
      <c r="HTE106" s="128"/>
      <c r="HTF106" s="128"/>
      <c r="HTG106" s="128"/>
      <c r="HTH106" s="128"/>
      <c r="HTI106" s="128"/>
      <c r="HTJ106" s="128"/>
      <c r="HTK106" s="128"/>
      <c r="HTL106" s="128"/>
      <c r="HTM106" s="128"/>
      <c r="HTN106" s="128"/>
      <c r="HTO106" s="128"/>
      <c r="HTP106" s="128"/>
      <c r="HTQ106" s="128"/>
      <c r="HTR106" s="128"/>
      <c r="HTS106" s="128"/>
      <c r="HTT106" s="128"/>
      <c r="HTU106" s="128"/>
      <c r="HTV106" s="128"/>
      <c r="HTW106" s="128"/>
      <c r="HTX106" s="128"/>
      <c r="HTY106" s="128"/>
      <c r="HTZ106" s="128"/>
      <c r="HUA106" s="128"/>
      <c r="HUB106" s="128"/>
      <c r="HUC106" s="128"/>
      <c r="HUD106" s="128"/>
      <c r="HUE106" s="128"/>
      <c r="HUF106" s="128"/>
      <c r="HUG106" s="128"/>
      <c r="HUH106" s="128"/>
      <c r="HUI106" s="128"/>
      <c r="HUJ106" s="128"/>
      <c r="HUK106" s="128"/>
      <c r="HUL106" s="128"/>
      <c r="HUM106" s="128"/>
      <c r="HUN106" s="128"/>
      <c r="HUO106" s="128"/>
      <c r="HUP106" s="128"/>
      <c r="HUQ106" s="128"/>
      <c r="HUR106" s="128"/>
      <c r="HUS106" s="128"/>
      <c r="HUT106" s="128"/>
      <c r="HUU106" s="128"/>
      <c r="HUV106" s="128"/>
      <c r="HUW106" s="128"/>
      <c r="HUX106" s="128"/>
      <c r="HUY106" s="128"/>
      <c r="HUZ106" s="128"/>
      <c r="HVA106" s="128"/>
      <c r="HVB106" s="128"/>
      <c r="HVC106" s="128"/>
      <c r="HVD106" s="128"/>
      <c r="HVE106" s="128"/>
      <c r="HVF106" s="128"/>
      <c r="HVG106" s="128"/>
      <c r="HVH106" s="128"/>
      <c r="HVI106" s="128"/>
      <c r="HVJ106" s="128"/>
      <c r="HVK106" s="128"/>
      <c r="HVL106" s="128"/>
      <c r="HVM106" s="128"/>
      <c r="HVN106" s="128"/>
      <c r="HVO106" s="128"/>
      <c r="HVP106" s="128"/>
      <c r="HVQ106" s="128"/>
      <c r="HVR106" s="128"/>
      <c r="HVS106" s="128"/>
      <c r="HVT106" s="128"/>
      <c r="HVU106" s="128"/>
      <c r="HVV106" s="128"/>
      <c r="HVW106" s="128"/>
      <c r="HVX106" s="128"/>
      <c r="HVY106" s="128"/>
      <c r="HVZ106" s="128"/>
      <c r="HWA106" s="128"/>
      <c r="HWB106" s="128"/>
      <c r="HWC106" s="128"/>
      <c r="HWD106" s="128"/>
      <c r="HWE106" s="128"/>
      <c r="HWF106" s="128"/>
      <c r="HWG106" s="128"/>
      <c r="HWH106" s="128"/>
      <c r="HWI106" s="128"/>
      <c r="HWJ106" s="128"/>
      <c r="HWK106" s="128"/>
      <c r="HWL106" s="128"/>
      <c r="HWM106" s="128"/>
      <c r="HWN106" s="128"/>
      <c r="HWO106" s="128"/>
      <c r="HWP106" s="128"/>
      <c r="HWQ106" s="128"/>
      <c r="HWR106" s="128"/>
      <c r="HWS106" s="128"/>
      <c r="HWT106" s="128"/>
      <c r="HWU106" s="128"/>
      <c r="HWV106" s="128"/>
      <c r="HWW106" s="128"/>
      <c r="HWX106" s="128"/>
      <c r="HWY106" s="128"/>
      <c r="HWZ106" s="128"/>
      <c r="HXA106" s="128"/>
      <c r="HXB106" s="128"/>
      <c r="HXC106" s="128"/>
      <c r="HXD106" s="128"/>
      <c r="HXE106" s="128"/>
      <c r="HXF106" s="128"/>
      <c r="HXG106" s="128"/>
      <c r="HXH106" s="128"/>
      <c r="HXI106" s="128"/>
      <c r="HXJ106" s="128"/>
      <c r="HXK106" s="128"/>
      <c r="HXL106" s="128"/>
      <c r="HXM106" s="128"/>
      <c r="HXN106" s="128"/>
      <c r="HXO106" s="128"/>
      <c r="HXP106" s="128"/>
      <c r="HXQ106" s="128"/>
      <c r="HXR106" s="128"/>
      <c r="HXS106" s="128"/>
      <c r="HXT106" s="128"/>
      <c r="HXU106" s="128"/>
      <c r="HXV106" s="128"/>
      <c r="HXW106" s="128"/>
      <c r="HXX106" s="128"/>
      <c r="HXY106" s="128"/>
      <c r="HXZ106" s="128"/>
      <c r="HYA106" s="128"/>
      <c r="HYB106" s="128"/>
      <c r="HYC106" s="128"/>
      <c r="HYD106" s="128"/>
      <c r="HYE106" s="128"/>
      <c r="HYF106" s="128"/>
      <c r="HYG106" s="128"/>
      <c r="HYH106" s="128"/>
      <c r="HYI106" s="128"/>
      <c r="HYJ106" s="128"/>
      <c r="HYK106" s="128"/>
      <c r="HYL106" s="128"/>
      <c r="HYM106" s="128"/>
      <c r="HYN106" s="128"/>
      <c r="HYO106" s="128"/>
      <c r="HYP106" s="128"/>
      <c r="HYQ106" s="128"/>
      <c r="HYR106" s="128"/>
      <c r="HYS106" s="128"/>
      <c r="HYT106" s="128"/>
      <c r="HYU106" s="128"/>
      <c r="HYV106" s="128"/>
      <c r="HYW106" s="128"/>
      <c r="HYX106" s="128"/>
      <c r="HYY106" s="128"/>
      <c r="HYZ106" s="128"/>
      <c r="HZA106" s="128"/>
      <c r="HZB106" s="128"/>
      <c r="HZC106" s="128"/>
      <c r="HZD106" s="128"/>
      <c r="HZE106" s="128"/>
      <c r="HZF106" s="128"/>
      <c r="HZG106" s="128"/>
      <c r="HZH106" s="128"/>
      <c r="HZI106" s="128"/>
      <c r="HZJ106" s="128"/>
      <c r="HZK106" s="128"/>
      <c r="HZL106" s="128"/>
      <c r="HZM106" s="128"/>
      <c r="HZN106" s="128"/>
      <c r="HZO106" s="128"/>
      <c r="HZP106" s="128"/>
      <c r="HZQ106" s="128"/>
      <c r="HZR106" s="128"/>
      <c r="HZS106" s="128"/>
      <c r="HZT106" s="128"/>
      <c r="HZU106" s="128"/>
      <c r="HZV106" s="128"/>
      <c r="HZW106" s="128"/>
      <c r="HZX106" s="128"/>
      <c r="HZY106" s="128"/>
      <c r="HZZ106" s="128"/>
      <c r="IAA106" s="128"/>
      <c r="IAB106" s="128"/>
      <c r="IAC106" s="128"/>
      <c r="IAD106" s="128"/>
      <c r="IAE106" s="128"/>
      <c r="IAF106" s="128"/>
      <c r="IAG106" s="128"/>
      <c r="IAH106" s="128"/>
      <c r="IAI106" s="128"/>
      <c r="IAJ106" s="128"/>
      <c r="IAK106" s="128"/>
      <c r="IAL106" s="128"/>
      <c r="IAM106" s="128"/>
      <c r="IAN106" s="128"/>
      <c r="IAO106" s="128"/>
      <c r="IAP106" s="128"/>
      <c r="IAQ106" s="128"/>
      <c r="IAR106" s="128"/>
      <c r="IAS106" s="128"/>
      <c r="IAT106" s="128"/>
      <c r="IAU106" s="128"/>
      <c r="IAV106" s="128"/>
      <c r="IAW106" s="128"/>
      <c r="IAX106" s="128"/>
      <c r="IAY106" s="128"/>
      <c r="IAZ106" s="128"/>
      <c r="IBA106" s="128"/>
      <c r="IBB106" s="128"/>
      <c r="IBC106" s="128"/>
      <c r="IBD106" s="128"/>
      <c r="IBE106" s="128"/>
      <c r="IBF106" s="128"/>
      <c r="IBG106" s="128"/>
      <c r="IBH106" s="128"/>
      <c r="IBI106" s="128"/>
      <c r="IBJ106" s="128"/>
      <c r="IBK106" s="128"/>
      <c r="IBL106" s="128"/>
      <c r="IBM106" s="128"/>
      <c r="IBN106" s="128"/>
      <c r="IBO106" s="128"/>
      <c r="IBP106" s="128"/>
      <c r="IBQ106" s="128"/>
      <c r="IBR106" s="128"/>
      <c r="IBS106" s="128"/>
      <c r="IBT106" s="128"/>
      <c r="IBU106" s="128"/>
      <c r="IBV106" s="128"/>
      <c r="IBW106" s="128"/>
      <c r="IBX106" s="128"/>
      <c r="IBY106" s="128"/>
      <c r="IBZ106" s="128"/>
      <c r="ICA106" s="128"/>
      <c r="ICB106" s="128"/>
      <c r="ICC106" s="128"/>
      <c r="ICD106" s="128"/>
      <c r="ICE106" s="128"/>
      <c r="ICF106" s="128"/>
      <c r="ICG106" s="128"/>
      <c r="ICH106" s="128"/>
      <c r="ICI106" s="128"/>
      <c r="ICJ106" s="128"/>
      <c r="ICK106" s="128"/>
      <c r="ICL106" s="128"/>
      <c r="ICM106" s="128"/>
      <c r="ICN106" s="128"/>
      <c r="ICO106" s="128"/>
      <c r="ICP106" s="128"/>
      <c r="ICQ106" s="128"/>
      <c r="ICR106" s="128"/>
      <c r="ICS106" s="128"/>
      <c r="ICT106" s="128"/>
      <c r="ICU106" s="128"/>
      <c r="ICV106" s="128"/>
      <c r="ICW106" s="128"/>
      <c r="ICX106" s="128"/>
      <c r="ICY106" s="128"/>
      <c r="ICZ106" s="128"/>
      <c r="IDA106" s="128"/>
      <c r="IDB106" s="128"/>
      <c r="IDC106" s="128"/>
      <c r="IDD106" s="128"/>
      <c r="IDE106" s="128"/>
      <c r="IDF106" s="128"/>
      <c r="IDG106" s="128"/>
      <c r="IDH106" s="128"/>
      <c r="IDI106" s="128"/>
      <c r="IDJ106" s="128"/>
      <c r="IDK106" s="128"/>
      <c r="IDL106" s="128"/>
      <c r="IDM106" s="128"/>
      <c r="IDN106" s="128"/>
      <c r="IDO106" s="128"/>
      <c r="IDP106" s="128"/>
      <c r="IDQ106" s="128"/>
      <c r="IDR106" s="128"/>
      <c r="IDS106" s="128"/>
      <c r="IDT106" s="128"/>
      <c r="IDU106" s="128"/>
      <c r="IDV106" s="128"/>
      <c r="IDW106" s="128"/>
      <c r="IDX106" s="128"/>
      <c r="IDY106" s="128"/>
      <c r="IDZ106" s="128"/>
      <c r="IEA106" s="128"/>
      <c r="IEB106" s="128"/>
      <c r="IEC106" s="128"/>
      <c r="IED106" s="128"/>
      <c r="IEE106" s="128"/>
      <c r="IEF106" s="128"/>
      <c r="IEG106" s="128"/>
      <c r="IEH106" s="128"/>
      <c r="IEI106" s="128"/>
      <c r="IEJ106" s="128"/>
      <c r="IEK106" s="128"/>
      <c r="IEL106" s="128"/>
      <c r="IEM106" s="128"/>
      <c r="IEN106" s="128"/>
      <c r="IEO106" s="128"/>
      <c r="IEP106" s="128"/>
      <c r="IEQ106" s="128"/>
      <c r="IER106" s="128"/>
      <c r="IES106" s="128"/>
      <c r="IET106" s="128"/>
      <c r="IEU106" s="128"/>
      <c r="IEV106" s="128"/>
      <c r="IEW106" s="128"/>
      <c r="IEX106" s="128"/>
      <c r="IEY106" s="128"/>
      <c r="IEZ106" s="128"/>
      <c r="IFA106" s="128"/>
      <c r="IFB106" s="128"/>
      <c r="IFC106" s="128"/>
      <c r="IFD106" s="128"/>
      <c r="IFE106" s="128"/>
      <c r="IFF106" s="128"/>
      <c r="IFG106" s="128"/>
      <c r="IFH106" s="128"/>
      <c r="IFI106" s="128"/>
      <c r="IFJ106" s="128"/>
      <c r="IFK106" s="128"/>
      <c r="IFL106" s="128"/>
      <c r="IFM106" s="128"/>
      <c r="IFN106" s="128"/>
      <c r="IFO106" s="128"/>
      <c r="IFP106" s="128"/>
      <c r="IFQ106" s="128"/>
      <c r="IFR106" s="128"/>
      <c r="IFS106" s="128"/>
      <c r="IFT106" s="128"/>
      <c r="IFU106" s="128"/>
      <c r="IFV106" s="128"/>
      <c r="IFW106" s="128"/>
      <c r="IFX106" s="128"/>
      <c r="IFY106" s="128"/>
      <c r="IFZ106" s="128"/>
      <c r="IGA106" s="128"/>
      <c r="IGB106" s="128"/>
      <c r="IGC106" s="128"/>
      <c r="IGD106" s="128"/>
      <c r="IGE106" s="128"/>
      <c r="IGF106" s="128"/>
      <c r="IGG106" s="128"/>
      <c r="IGH106" s="128"/>
      <c r="IGI106" s="128"/>
      <c r="IGJ106" s="128"/>
      <c r="IGK106" s="128"/>
      <c r="IGL106" s="128"/>
      <c r="IGM106" s="128"/>
      <c r="IGN106" s="128"/>
      <c r="IGO106" s="128"/>
      <c r="IGP106" s="128"/>
      <c r="IGQ106" s="128"/>
      <c r="IGR106" s="128"/>
      <c r="IGS106" s="128"/>
      <c r="IGT106" s="128"/>
      <c r="IGU106" s="128"/>
      <c r="IGV106" s="128"/>
      <c r="IGW106" s="128"/>
      <c r="IGX106" s="128"/>
      <c r="IGY106" s="128"/>
      <c r="IGZ106" s="128"/>
      <c r="IHA106" s="128"/>
      <c r="IHB106" s="128"/>
      <c r="IHC106" s="128"/>
      <c r="IHD106" s="128"/>
      <c r="IHE106" s="128"/>
      <c r="IHF106" s="128"/>
      <c r="IHG106" s="128"/>
      <c r="IHH106" s="128"/>
      <c r="IHI106" s="128"/>
      <c r="IHJ106" s="128"/>
      <c r="IHK106" s="128"/>
      <c r="IHL106" s="128"/>
      <c r="IHM106" s="128"/>
      <c r="IHN106" s="128"/>
      <c r="IHO106" s="128"/>
      <c r="IHP106" s="128"/>
      <c r="IHQ106" s="128"/>
      <c r="IHR106" s="128"/>
      <c r="IHS106" s="128"/>
      <c r="IHT106" s="128"/>
      <c r="IHU106" s="128"/>
      <c r="IHV106" s="128"/>
      <c r="IHW106" s="128"/>
      <c r="IHX106" s="128"/>
      <c r="IHY106" s="128"/>
      <c r="IHZ106" s="128"/>
      <c r="IIA106" s="128"/>
      <c r="IIB106" s="128"/>
      <c r="IIC106" s="128"/>
      <c r="IID106" s="128"/>
      <c r="IIE106" s="128"/>
      <c r="IIF106" s="128"/>
      <c r="IIG106" s="128"/>
      <c r="IIH106" s="128"/>
      <c r="III106" s="128"/>
      <c r="IIJ106" s="128"/>
      <c r="IIK106" s="128"/>
      <c r="IIL106" s="128"/>
      <c r="IIM106" s="128"/>
      <c r="IIN106" s="128"/>
      <c r="IIO106" s="128"/>
      <c r="IIP106" s="128"/>
      <c r="IIQ106" s="128"/>
      <c r="IIR106" s="128"/>
      <c r="IIS106" s="128"/>
      <c r="IIT106" s="128"/>
      <c r="IIU106" s="128"/>
      <c r="IIV106" s="128"/>
      <c r="IIW106" s="128"/>
      <c r="IIX106" s="128"/>
      <c r="IIY106" s="128"/>
      <c r="IIZ106" s="128"/>
      <c r="IJA106" s="128"/>
      <c r="IJB106" s="128"/>
      <c r="IJC106" s="128"/>
      <c r="IJD106" s="128"/>
      <c r="IJE106" s="128"/>
      <c r="IJF106" s="128"/>
      <c r="IJG106" s="128"/>
      <c r="IJH106" s="128"/>
      <c r="IJI106" s="128"/>
      <c r="IJJ106" s="128"/>
      <c r="IJK106" s="128"/>
      <c r="IJL106" s="128"/>
      <c r="IJM106" s="128"/>
      <c r="IJN106" s="128"/>
      <c r="IJO106" s="128"/>
      <c r="IJP106" s="128"/>
      <c r="IJQ106" s="128"/>
      <c r="IJR106" s="128"/>
      <c r="IJS106" s="128"/>
      <c r="IJT106" s="128"/>
      <c r="IJU106" s="128"/>
      <c r="IJV106" s="128"/>
      <c r="IJW106" s="128"/>
      <c r="IJX106" s="128"/>
      <c r="IJY106" s="128"/>
      <c r="IJZ106" s="128"/>
      <c r="IKA106" s="128"/>
      <c r="IKB106" s="128"/>
      <c r="IKC106" s="128"/>
      <c r="IKD106" s="128"/>
      <c r="IKE106" s="128"/>
      <c r="IKF106" s="128"/>
      <c r="IKG106" s="128"/>
      <c r="IKH106" s="128"/>
      <c r="IKI106" s="128"/>
      <c r="IKJ106" s="128"/>
      <c r="IKK106" s="128"/>
      <c r="IKL106" s="128"/>
      <c r="IKM106" s="128"/>
      <c r="IKN106" s="128"/>
      <c r="IKO106" s="128"/>
      <c r="IKP106" s="128"/>
      <c r="IKQ106" s="128"/>
      <c r="IKR106" s="128"/>
      <c r="IKS106" s="128"/>
      <c r="IKT106" s="128"/>
      <c r="IKU106" s="128"/>
      <c r="IKV106" s="128"/>
      <c r="IKW106" s="128"/>
      <c r="IKX106" s="128"/>
      <c r="IKY106" s="128"/>
      <c r="IKZ106" s="128"/>
      <c r="ILA106" s="128"/>
      <c r="ILB106" s="128"/>
      <c r="ILC106" s="128"/>
      <c r="ILD106" s="128"/>
      <c r="ILE106" s="128"/>
      <c r="ILF106" s="128"/>
      <c r="ILG106" s="128"/>
      <c r="ILH106" s="128"/>
      <c r="ILI106" s="128"/>
      <c r="ILJ106" s="128"/>
      <c r="ILK106" s="128"/>
      <c r="ILL106" s="128"/>
      <c r="ILM106" s="128"/>
      <c r="ILN106" s="128"/>
      <c r="ILO106" s="128"/>
      <c r="ILP106" s="128"/>
      <c r="ILQ106" s="128"/>
      <c r="ILR106" s="128"/>
      <c r="ILS106" s="128"/>
      <c r="ILT106" s="128"/>
      <c r="ILU106" s="128"/>
      <c r="ILV106" s="128"/>
      <c r="ILW106" s="128"/>
      <c r="ILX106" s="128"/>
      <c r="ILY106" s="128"/>
      <c r="ILZ106" s="128"/>
      <c r="IMA106" s="128"/>
      <c r="IMB106" s="128"/>
      <c r="IMC106" s="128"/>
      <c r="IMD106" s="128"/>
      <c r="IME106" s="128"/>
      <c r="IMF106" s="128"/>
      <c r="IMG106" s="128"/>
      <c r="IMH106" s="128"/>
      <c r="IMI106" s="128"/>
      <c r="IMJ106" s="128"/>
      <c r="IMK106" s="128"/>
      <c r="IML106" s="128"/>
      <c r="IMM106" s="128"/>
      <c r="IMN106" s="128"/>
      <c r="IMO106" s="128"/>
      <c r="IMP106" s="128"/>
      <c r="IMQ106" s="128"/>
      <c r="IMR106" s="128"/>
      <c r="IMS106" s="128"/>
      <c r="IMT106" s="128"/>
      <c r="IMU106" s="128"/>
      <c r="IMV106" s="128"/>
      <c r="IMW106" s="128"/>
      <c r="IMX106" s="128"/>
      <c r="IMY106" s="128"/>
      <c r="IMZ106" s="128"/>
      <c r="INA106" s="128"/>
      <c r="INB106" s="128"/>
      <c r="INC106" s="128"/>
      <c r="IND106" s="128"/>
      <c r="INE106" s="128"/>
      <c r="INF106" s="128"/>
      <c r="ING106" s="128"/>
      <c r="INH106" s="128"/>
      <c r="INI106" s="128"/>
      <c r="INJ106" s="128"/>
      <c r="INK106" s="128"/>
      <c r="INL106" s="128"/>
      <c r="INM106" s="128"/>
      <c r="INN106" s="128"/>
      <c r="INO106" s="128"/>
      <c r="INP106" s="128"/>
      <c r="INQ106" s="128"/>
      <c r="INR106" s="128"/>
      <c r="INS106" s="128"/>
      <c r="INT106" s="128"/>
      <c r="INU106" s="128"/>
      <c r="INV106" s="128"/>
      <c r="INW106" s="128"/>
      <c r="INX106" s="128"/>
      <c r="INY106" s="128"/>
      <c r="INZ106" s="128"/>
      <c r="IOA106" s="128"/>
      <c r="IOB106" s="128"/>
      <c r="IOC106" s="128"/>
      <c r="IOD106" s="128"/>
      <c r="IOE106" s="128"/>
      <c r="IOF106" s="128"/>
      <c r="IOG106" s="128"/>
      <c r="IOH106" s="128"/>
      <c r="IOI106" s="128"/>
      <c r="IOJ106" s="128"/>
      <c r="IOK106" s="128"/>
      <c r="IOL106" s="128"/>
      <c r="IOM106" s="128"/>
      <c r="ION106" s="128"/>
      <c r="IOO106" s="128"/>
      <c r="IOP106" s="128"/>
      <c r="IOQ106" s="128"/>
      <c r="IOR106" s="128"/>
      <c r="IOS106" s="128"/>
      <c r="IOT106" s="128"/>
      <c r="IOU106" s="128"/>
      <c r="IOV106" s="128"/>
      <c r="IOW106" s="128"/>
      <c r="IOX106" s="128"/>
      <c r="IOY106" s="128"/>
      <c r="IOZ106" s="128"/>
      <c r="IPA106" s="128"/>
      <c r="IPB106" s="128"/>
      <c r="IPC106" s="128"/>
      <c r="IPD106" s="128"/>
      <c r="IPE106" s="128"/>
      <c r="IPF106" s="128"/>
      <c r="IPG106" s="128"/>
      <c r="IPH106" s="128"/>
      <c r="IPI106" s="128"/>
      <c r="IPJ106" s="128"/>
      <c r="IPK106" s="128"/>
      <c r="IPL106" s="128"/>
      <c r="IPM106" s="128"/>
      <c r="IPN106" s="128"/>
      <c r="IPO106" s="128"/>
      <c r="IPP106" s="128"/>
      <c r="IPQ106" s="128"/>
      <c r="IPR106" s="128"/>
      <c r="IPS106" s="128"/>
      <c r="IPT106" s="128"/>
      <c r="IPU106" s="128"/>
      <c r="IPV106" s="128"/>
      <c r="IPW106" s="128"/>
      <c r="IPX106" s="128"/>
      <c r="IPY106" s="128"/>
      <c r="IPZ106" s="128"/>
      <c r="IQA106" s="128"/>
      <c r="IQB106" s="128"/>
      <c r="IQC106" s="128"/>
      <c r="IQD106" s="128"/>
      <c r="IQE106" s="128"/>
      <c r="IQF106" s="128"/>
      <c r="IQG106" s="128"/>
      <c r="IQH106" s="128"/>
      <c r="IQI106" s="128"/>
      <c r="IQJ106" s="128"/>
      <c r="IQK106" s="128"/>
      <c r="IQL106" s="128"/>
      <c r="IQM106" s="128"/>
      <c r="IQN106" s="128"/>
      <c r="IQO106" s="128"/>
      <c r="IQP106" s="128"/>
      <c r="IQQ106" s="128"/>
      <c r="IQR106" s="128"/>
      <c r="IQS106" s="128"/>
      <c r="IQT106" s="128"/>
      <c r="IQU106" s="128"/>
      <c r="IQV106" s="128"/>
      <c r="IQW106" s="128"/>
      <c r="IQX106" s="128"/>
      <c r="IQY106" s="128"/>
      <c r="IQZ106" s="128"/>
      <c r="IRA106" s="128"/>
      <c r="IRB106" s="128"/>
      <c r="IRC106" s="128"/>
      <c r="IRD106" s="128"/>
      <c r="IRE106" s="128"/>
      <c r="IRF106" s="128"/>
      <c r="IRG106" s="128"/>
      <c r="IRH106" s="128"/>
      <c r="IRI106" s="128"/>
      <c r="IRJ106" s="128"/>
      <c r="IRK106" s="128"/>
      <c r="IRL106" s="128"/>
      <c r="IRM106" s="128"/>
      <c r="IRN106" s="128"/>
      <c r="IRO106" s="128"/>
      <c r="IRP106" s="128"/>
      <c r="IRQ106" s="128"/>
      <c r="IRR106" s="128"/>
      <c r="IRS106" s="128"/>
      <c r="IRT106" s="128"/>
      <c r="IRU106" s="128"/>
      <c r="IRV106" s="128"/>
      <c r="IRW106" s="128"/>
      <c r="IRX106" s="128"/>
      <c r="IRY106" s="128"/>
      <c r="IRZ106" s="128"/>
      <c r="ISA106" s="128"/>
      <c r="ISB106" s="128"/>
      <c r="ISC106" s="128"/>
      <c r="ISD106" s="128"/>
      <c r="ISE106" s="128"/>
      <c r="ISF106" s="128"/>
      <c r="ISG106" s="128"/>
      <c r="ISH106" s="128"/>
      <c r="ISI106" s="128"/>
      <c r="ISJ106" s="128"/>
      <c r="ISK106" s="128"/>
      <c r="ISL106" s="128"/>
      <c r="ISM106" s="128"/>
      <c r="ISN106" s="128"/>
      <c r="ISO106" s="128"/>
      <c r="ISP106" s="128"/>
      <c r="ISQ106" s="128"/>
      <c r="ISR106" s="128"/>
      <c r="ISS106" s="128"/>
      <c r="IST106" s="128"/>
      <c r="ISU106" s="128"/>
      <c r="ISV106" s="128"/>
      <c r="ISW106" s="128"/>
      <c r="ISX106" s="128"/>
      <c r="ISY106" s="128"/>
      <c r="ISZ106" s="128"/>
      <c r="ITA106" s="128"/>
      <c r="ITB106" s="128"/>
      <c r="ITC106" s="128"/>
      <c r="ITD106" s="128"/>
      <c r="ITE106" s="128"/>
      <c r="ITF106" s="128"/>
      <c r="ITG106" s="128"/>
      <c r="ITH106" s="128"/>
      <c r="ITI106" s="128"/>
      <c r="ITJ106" s="128"/>
      <c r="ITK106" s="128"/>
      <c r="ITL106" s="128"/>
      <c r="ITM106" s="128"/>
      <c r="ITN106" s="128"/>
      <c r="ITO106" s="128"/>
      <c r="ITP106" s="128"/>
      <c r="ITQ106" s="128"/>
      <c r="ITR106" s="128"/>
      <c r="ITS106" s="128"/>
      <c r="ITT106" s="128"/>
      <c r="ITU106" s="128"/>
      <c r="ITV106" s="128"/>
      <c r="ITW106" s="128"/>
      <c r="ITX106" s="128"/>
      <c r="ITY106" s="128"/>
      <c r="ITZ106" s="128"/>
      <c r="IUA106" s="128"/>
      <c r="IUB106" s="128"/>
      <c r="IUC106" s="128"/>
      <c r="IUD106" s="128"/>
      <c r="IUE106" s="128"/>
      <c r="IUF106" s="128"/>
      <c r="IUG106" s="128"/>
      <c r="IUH106" s="128"/>
      <c r="IUI106" s="128"/>
      <c r="IUJ106" s="128"/>
      <c r="IUK106" s="128"/>
      <c r="IUL106" s="128"/>
      <c r="IUM106" s="128"/>
      <c r="IUN106" s="128"/>
      <c r="IUO106" s="128"/>
      <c r="IUP106" s="128"/>
      <c r="IUQ106" s="128"/>
      <c r="IUR106" s="128"/>
      <c r="IUS106" s="128"/>
      <c r="IUT106" s="128"/>
      <c r="IUU106" s="128"/>
      <c r="IUV106" s="128"/>
      <c r="IUW106" s="128"/>
      <c r="IUX106" s="128"/>
      <c r="IUY106" s="128"/>
      <c r="IUZ106" s="128"/>
      <c r="IVA106" s="128"/>
      <c r="IVB106" s="128"/>
      <c r="IVC106" s="128"/>
      <c r="IVD106" s="128"/>
      <c r="IVE106" s="128"/>
      <c r="IVF106" s="128"/>
      <c r="IVG106" s="128"/>
      <c r="IVH106" s="128"/>
      <c r="IVI106" s="128"/>
      <c r="IVJ106" s="128"/>
      <c r="IVK106" s="128"/>
      <c r="IVL106" s="128"/>
      <c r="IVM106" s="128"/>
      <c r="IVN106" s="128"/>
      <c r="IVO106" s="128"/>
      <c r="IVP106" s="128"/>
      <c r="IVQ106" s="128"/>
      <c r="IVR106" s="128"/>
      <c r="IVS106" s="128"/>
      <c r="IVT106" s="128"/>
      <c r="IVU106" s="128"/>
      <c r="IVV106" s="128"/>
      <c r="IVW106" s="128"/>
      <c r="IVX106" s="128"/>
      <c r="IVY106" s="128"/>
      <c r="IVZ106" s="128"/>
      <c r="IWA106" s="128"/>
      <c r="IWB106" s="128"/>
      <c r="IWC106" s="128"/>
      <c r="IWD106" s="128"/>
      <c r="IWE106" s="128"/>
      <c r="IWF106" s="128"/>
      <c r="IWG106" s="128"/>
      <c r="IWH106" s="128"/>
      <c r="IWI106" s="128"/>
      <c r="IWJ106" s="128"/>
      <c r="IWK106" s="128"/>
      <c r="IWL106" s="128"/>
      <c r="IWM106" s="128"/>
      <c r="IWN106" s="128"/>
      <c r="IWO106" s="128"/>
      <c r="IWP106" s="128"/>
      <c r="IWQ106" s="128"/>
      <c r="IWR106" s="128"/>
      <c r="IWS106" s="128"/>
      <c r="IWT106" s="128"/>
      <c r="IWU106" s="128"/>
      <c r="IWV106" s="128"/>
      <c r="IWW106" s="128"/>
      <c r="IWX106" s="128"/>
      <c r="IWY106" s="128"/>
      <c r="IWZ106" s="128"/>
      <c r="IXA106" s="128"/>
      <c r="IXB106" s="128"/>
      <c r="IXC106" s="128"/>
      <c r="IXD106" s="128"/>
      <c r="IXE106" s="128"/>
      <c r="IXF106" s="128"/>
      <c r="IXG106" s="128"/>
      <c r="IXH106" s="128"/>
      <c r="IXI106" s="128"/>
      <c r="IXJ106" s="128"/>
      <c r="IXK106" s="128"/>
      <c r="IXL106" s="128"/>
      <c r="IXM106" s="128"/>
      <c r="IXN106" s="128"/>
      <c r="IXO106" s="128"/>
      <c r="IXP106" s="128"/>
      <c r="IXQ106" s="128"/>
      <c r="IXR106" s="128"/>
      <c r="IXS106" s="128"/>
      <c r="IXT106" s="128"/>
      <c r="IXU106" s="128"/>
      <c r="IXV106" s="128"/>
      <c r="IXW106" s="128"/>
      <c r="IXX106" s="128"/>
      <c r="IXY106" s="128"/>
      <c r="IXZ106" s="128"/>
      <c r="IYA106" s="128"/>
      <c r="IYB106" s="128"/>
      <c r="IYC106" s="128"/>
      <c r="IYD106" s="128"/>
      <c r="IYE106" s="128"/>
      <c r="IYF106" s="128"/>
      <c r="IYG106" s="128"/>
      <c r="IYH106" s="128"/>
      <c r="IYI106" s="128"/>
      <c r="IYJ106" s="128"/>
      <c r="IYK106" s="128"/>
      <c r="IYL106" s="128"/>
      <c r="IYM106" s="128"/>
      <c r="IYN106" s="128"/>
      <c r="IYO106" s="128"/>
      <c r="IYP106" s="128"/>
      <c r="IYQ106" s="128"/>
      <c r="IYR106" s="128"/>
      <c r="IYS106" s="128"/>
      <c r="IYT106" s="128"/>
      <c r="IYU106" s="128"/>
      <c r="IYV106" s="128"/>
      <c r="IYW106" s="128"/>
      <c r="IYX106" s="128"/>
      <c r="IYY106" s="128"/>
      <c r="IYZ106" s="128"/>
      <c r="IZA106" s="128"/>
      <c r="IZB106" s="128"/>
      <c r="IZC106" s="128"/>
      <c r="IZD106" s="128"/>
      <c r="IZE106" s="128"/>
      <c r="IZF106" s="128"/>
      <c r="IZG106" s="128"/>
      <c r="IZH106" s="128"/>
      <c r="IZI106" s="128"/>
      <c r="IZJ106" s="128"/>
      <c r="IZK106" s="128"/>
      <c r="IZL106" s="128"/>
      <c r="IZM106" s="128"/>
      <c r="IZN106" s="128"/>
      <c r="IZO106" s="128"/>
      <c r="IZP106" s="128"/>
      <c r="IZQ106" s="128"/>
      <c r="IZR106" s="128"/>
      <c r="IZS106" s="128"/>
      <c r="IZT106" s="128"/>
      <c r="IZU106" s="128"/>
      <c r="IZV106" s="128"/>
      <c r="IZW106" s="128"/>
      <c r="IZX106" s="128"/>
      <c r="IZY106" s="128"/>
      <c r="IZZ106" s="128"/>
      <c r="JAA106" s="128"/>
      <c r="JAB106" s="128"/>
      <c r="JAC106" s="128"/>
      <c r="JAD106" s="128"/>
      <c r="JAE106" s="128"/>
      <c r="JAF106" s="128"/>
      <c r="JAG106" s="128"/>
      <c r="JAH106" s="128"/>
      <c r="JAI106" s="128"/>
      <c r="JAJ106" s="128"/>
      <c r="JAK106" s="128"/>
      <c r="JAL106" s="128"/>
      <c r="JAM106" s="128"/>
      <c r="JAN106" s="128"/>
      <c r="JAO106" s="128"/>
      <c r="JAP106" s="128"/>
      <c r="JAQ106" s="128"/>
      <c r="JAR106" s="128"/>
      <c r="JAS106" s="128"/>
      <c r="JAT106" s="128"/>
      <c r="JAU106" s="128"/>
      <c r="JAV106" s="128"/>
      <c r="JAW106" s="128"/>
      <c r="JAX106" s="128"/>
      <c r="JAY106" s="128"/>
      <c r="JAZ106" s="128"/>
      <c r="JBA106" s="128"/>
      <c r="JBB106" s="128"/>
      <c r="JBC106" s="128"/>
      <c r="JBD106" s="128"/>
      <c r="JBE106" s="128"/>
      <c r="JBF106" s="128"/>
      <c r="JBG106" s="128"/>
      <c r="JBH106" s="128"/>
      <c r="JBI106" s="128"/>
      <c r="JBJ106" s="128"/>
      <c r="JBK106" s="128"/>
      <c r="JBL106" s="128"/>
      <c r="JBM106" s="128"/>
      <c r="JBN106" s="128"/>
      <c r="JBO106" s="128"/>
      <c r="JBP106" s="128"/>
      <c r="JBQ106" s="128"/>
      <c r="JBR106" s="128"/>
      <c r="JBS106" s="128"/>
      <c r="JBT106" s="128"/>
      <c r="JBU106" s="128"/>
      <c r="JBV106" s="128"/>
      <c r="JBW106" s="128"/>
      <c r="JBX106" s="128"/>
      <c r="JBY106" s="128"/>
      <c r="JBZ106" s="128"/>
      <c r="JCA106" s="128"/>
      <c r="JCB106" s="128"/>
      <c r="JCC106" s="128"/>
      <c r="JCD106" s="128"/>
      <c r="JCE106" s="128"/>
      <c r="JCF106" s="128"/>
      <c r="JCG106" s="128"/>
      <c r="JCH106" s="128"/>
      <c r="JCI106" s="128"/>
      <c r="JCJ106" s="128"/>
      <c r="JCK106" s="128"/>
      <c r="JCL106" s="128"/>
      <c r="JCM106" s="128"/>
      <c r="JCN106" s="128"/>
      <c r="JCO106" s="128"/>
      <c r="JCP106" s="128"/>
      <c r="JCQ106" s="128"/>
      <c r="JCR106" s="128"/>
      <c r="JCS106" s="128"/>
      <c r="JCT106" s="128"/>
      <c r="JCU106" s="128"/>
      <c r="JCV106" s="128"/>
      <c r="JCW106" s="128"/>
      <c r="JCX106" s="128"/>
      <c r="JCY106" s="128"/>
      <c r="JCZ106" s="128"/>
      <c r="JDA106" s="128"/>
      <c r="JDB106" s="128"/>
      <c r="JDC106" s="128"/>
      <c r="JDD106" s="128"/>
      <c r="JDE106" s="128"/>
      <c r="JDF106" s="128"/>
      <c r="JDG106" s="128"/>
      <c r="JDH106" s="128"/>
      <c r="JDI106" s="128"/>
      <c r="JDJ106" s="128"/>
      <c r="JDK106" s="128"/>
      <c r="JDL106" s="128"/>
      <c r="JDM106" s="128"/>
      <c r="JDN106" s="128"/>
      <c r="JDO106" s="128"/>
      <c r="JDP106" s="128"/>
      <c r="JDQ106" s="128"/>
      <c r="JDR106" s="128"/>
      <c r="JDS106" s="128"/>
      <c r="JDT106" s="128"/>
      <c r="JDU106" s="128"/>
      <c r="JDV106" s="128"/>
      <c r="JDW106" s="128"/>
      <c r="JDX106" s="128"/>
      <c r="JDY106" s="128"/>
      <c r="JDZ106" s="128"/>
      <c r="JEA106" s="128"/>
      <c r="JEB106" s="128"/>
      <c r="JEC106" s="128"/>
      <c r="JED106" s="128"/>
      <c r="JEE106" s="128"/>
      <c r="JEF106" s="128"/>
      <c r="JEG106" s="128"/>
      <c r="JEH106" s="128"/>
      <c r="JEI106" s="128"/>
      <c r="JEJ106" s="128"/>
      <c r="JEK106" s="128"/>
      <c r="JEL106" s="128"/>
      <c r="JEM106" s="128"/>
      <c r="JEN106" s="128"/>
      <c r="JEO106" s="128"/>
      <c r="JEP106" s="128"/>
      <c r="JEQ106" s="128"/>
      <c r="JER106" s="128"/>
      <c r="JES106" s="128"/>
      <c r="JET106" s="128"/>
      <c r="JEU106" s="128"/>
      <c r="JEV106" s="128"/>
      <c r="JEW106" s="128"/>
      <c r="JEX106" s="128"/>
      <c r="JEY106" s="128"/>
      <c r="JEZ106" s="128"/>
      <c r="JFA106" s="128"/>
      <c r="JFB106" s="128"/>
      <c r="JFC106" s="128"/>
      <c r="JFD106" s="128"/>
      <c r="JFE106" s="128"/>
      <c r="JFF106" s="128"/>
      <c r="JFG106" s="128"/>
      <c r="JFH106" s="128"/>
      <c r="JFI106" s="128"/>
      <c r="JFJ106" s="128"/>
      <c r="JFK106" s="128"/>
      <c r="JFL106" s="128"/>
      <c r="JFM106" s="128"/>
      <c r="JFN106" s="128"/>
      <c r="JFO106" s="128"/>
      <c r="JFP106" s="128"/>
      <c r="JFQ106" s="128"/>
      <c r="JFR106" s="128"/>
      <c r="JFS106" s="128"/>
      <c r="JFT106" s="128"/>
      <c r="JFU106" s="128"/>
      <c r="JFV106" s="128"/>
      <c r="JFW106" s="128"/>
      <c r="JFX106" s="128"/>
      <c r="JFY106" s="128"/>
      <c r="JFZ106" s="128"/>
      <c r="JGA106" s="128"/>
      <c r="JGB106" s="128"/>
      <c r="JGC106" s="128"/>
      <c r="JGD106" s="128"/>
      <c r="JGE106" s="128"/>
      <c r="JGF106" s="128"/>
      <c r="JGG106" s="128"/>
      <c r="JGH106" s="128"/>
      <c r="JGI106" s="128"/>
      <c r="JGJ106" s="128"/>
      <c r="JGK106" s="128"/>
      <c r="JGL106" s="128"/>
      <c r="JGM106" s="128"/>
      <c r="JGN106" s="128"/>
      <c r="JGO106" s="128"/>
      <c r="JGP106" s="128"/>
      <c r="JGQ106" s="128"/>
      <c r="JGR106" s="128"/>
      <c r="JGS106" s="128"/>
      <c r="JGT106" s="128"/>
      <c r="JGU106" s="128"/>
      <c r="JGV106" s="128"/>
      <c r="JGW106" s="128"/>
      <c r="JGX106" s="128"/>
      <c r="JGY106" s="128"/>
      <c r="JGZ106" s="128"/>
      <c r="JHA106" s="128"/>
      <c r="JHB106" s="128"/>
      <c r="JHC106" s="128"/>
      <c r="JHD106" s="128"/>
      <c r="JHE106" s="128"/>
      <c r="JHF106" s="128"/>
      <c r="JHG106" s="128"/>
      <c r="JHH106" s="128"/>
      <c r="JHI106" s="128"/>
      <c r="JHJ106" s="128"/>
      <c r="JHK106" s="128"/>
      <c r="JHL106" s="128"/>
      <c r="JHM106" s="128"/>
      <c r="JHN106" s="128"/>
      <c r="JHO106" s="128"/>
      <c r="JHP106" s="128"/>
      <c r="JHQ106" s="128"/>
      <c r="JHR106" s="128"/>
      <c r="JHS106" s="128"/>
      <c r="JHT106" s="128"/>
      <c r="JHU106" s="128"/>
      <c r="JHV106" s="128"/>
      <c r="JHW106" s="128"/>
      <c r="JHX106" s="128"/>
      <c r="JHY106" s="128"/>
      <c r="JHZ106" s="128"/>
      <c r="JIA106" s="128"/>
      <c r="JIB106" s="128"/>
      <c r="JIC106" s="128"/>
      <c r="JID106" s="128"/>
      <c r="JIE106" s="128"/>
      <c r="JIF106" s="128"/>
      <c r="JIG106" s="128"/>
      <c r="JIH106" s="128"/>
      <c r="JII106" s="128"/>
      <c r="JIJ106" s="128"/>
      <c r="JIK106" s="128"/>
      <c r="JIL106" s="128"/>
      <c r="JIM106" s="128"/>
      <c r="JIN106" s="128"/>
      <c r="JIO106" s="128"/>
      <c r="JIP106" s="128"/>
      <c r="JIQ106" s="128"/>
      <c r="JIR106" s="128"/>
      <c r="JIS106" s="128"/>
      <c r="JIT106" s="128"/>
      <c r="JIU106" s="128"/>
      <c r="JIV106" s="128"/>
      <c r="JIW106" s="128"/>
      <c r="JIX106" s="128"/>
      <c r="JIY106" s="128"/>
      <c r="JIZ106" s="128"/>
      <c r="JJA106" s="128"/>
      <c r="JJB106" s="128"/>
      <c r="JJC106" s="128"/>
      <c r="JJD106" s="128"/>
      <c r="JJE106" s="128"/>
      <c r="JJF106" s="128"/>
      <c r="JJG106" s="128"/>
      <c r="JJH106" s="128"/>
      <c r="JJI106" s="128"/>
      <c r="JJJ106" s="128"/>
      <c r="JJK106" s="128"/>
      <c r="JJL106" s="128"/>
      <c r="JJM106" s="128"/>
      <c r="JJN106" s="128"/>
      <c r="JJO106" s="128"/>
      <c r="JJP106" s="128"/>
      <c r="JJQ106" s="128"/>
      <c r="JJR106" s="128"/>
      <c r="JJS106" s="128"/>
      <c r="JJT106" s="128"/>
      <c r="JJU106" s="128"/>
      <c r="JJV106" s="128"/>
      <c r="JJW106" s="128"/>
      <c r="JJX106" s="128"/>
      <c r="JJY106" s="128"/>
      <c r="JJZ106" s="128"/>
      <c r="JKA106" s="128"/>
      <c r="JKB106" s="128"/>
      <c r="JKC106" s="128"/>
      <c r="JKD106" s="128"/>
      <c r="JKE106" s="128"/>
      <c r="JKF106" s="128"/>
      <c r="JKG106" s="128"/>
      <c r="JKH106" s="128"/>
      <c r="JKI106" s="128"/>
      <c r="JKJ106" s="128"/>
      <c r="JKK106" s="128"/>
      <c r="JKL106" s="128"/>
      <c r="JKM106" s="128"/>
      <c r="JKN106" s="128"/>
      <c r="JKO106" s="128"/>
      <c r="JKP106" s="128"/>
      <c r="JKQ106" s="128"/>
      <c r="JKR106" s="128"/>
      <c r="JKS106" s="128"/>
      <c r="JKT106" s="128"/>
      <c r="JKU106" s="128"/>
      <c r="JKV106" s="128"/>
      <c r="JKW106" s="128"/>
      <c r="JKX106" s="128"/>
      <c r="JKY106" s="128"/>
      <c r="JKZ106" s="128"/>
      <c r="JLA106" s="128"/>
      <c r="JLB106" s="128"/>
      <c r="JLC106" s="128"/>
      <c r="JLD106" s="128"/>
      <c r="JLE106" s="128"/>
      <c r="JLF106" s="128"/>
      <c r="JLG106" s="128"/>
      <c r="JLH106" s="128"/>
      <c r="JLI106" s="128"/>
      <c r="JLJ106" s="128"/>
      <c r="JLK106" s="128"/>
      <c r="JLL106" s="128"/>
      <c r="JLM106" s="128"/>
      <c r="JLN106" s="128"/>
      <c r="JLO106" s="128"/>
      <c r="JLP106" s="128"/>
      <c r="JLQ106" s="128"/>
      <c r="JLR106" s="128"/>
      <c r="JLS106" s="128"/>
      <c r="JLT106" s="128"/>
      <c r="JLU106" s="128"/>
      <c r="JLV106" s="128"/>
      <c r="JLW106" s="128"/>
      <c r="JLX106" s="128"/>
      <c r="JLY106" s="128"/>
      <c r="JLZ106" s="128"/>
      <c r="JMA106" s="128"/>
      <c r="JMB106" s="128"/>
      <c r="JMC106" s="128"/>
      <c r="JMD106" s="128"/>
      <c r="JME106" s="128"/>
      <c r="JMF106" s="128"/>
      <c r="JMG106" s="128"/>
      <c r="JMH106" s="128"/>
      <c r="JMI106" s="128"/>
      <c r="JMJ106" s="128"/>
      <c r="JMK106" s="128"/>
      <c r="JML106" s="128"/>
      <c r="JMM106" s="128"/>
      <c r="JMN106" s="128"/>
      <c r="JMO106" s="128"/>
      <c r="JMP106" s="128"/>
      <c r="JMQ106" s="128"/>
      <c r="JMR106" s="128"/>
      <c r="JMS106" s="128"/>
      <c r="JMT106" s="128"/>
      <c r="JMU106" s="128"/>
      <c r="JMV106" s="128"/>
      <c r="JMW106" s="128"/>
      <c r="JMX106" s="128"/>
      <c r="JMY106" s="128"/>
      <c r="JMZ106" s="128"/>
      <c r="JNA106" s="128"/>
      <c r="JNB106" s="128"/>
      <c r="JNC106" s="128"/>
      <c r="JND106" s="128"/>
      <c r="JNE106" s="128"/>
      <c r="JNF106" s="128"/>
      <c r="JNG106" s="128"/>
      <c r="JNH106" s="128"/>
      <c r="JNI106" s="128"/>
      <c r="JNJ106" s="128"/>
      <c r="JNK106" s="128"/>
      <c r="JNL106" s="128"/>
      <c r="JNM106" s="128"/>
      <c r="JNN106" s="128"/>
      <c r="JNO106" s="128"/>
      <c r="JNP106" s="128"/>
      <c r="JNQ106" s="128"/>
      <c r="JNR106" s="128"/>
      <c r="JNS106" s="128"/>
      <c r="JNT106" s="128"/>
      <c r="JNU106" s="128"/>
      <c r="JNV106" s="128"/>
      <c r="JNW106" s="128"/>
      <c r="JNX106" s="128"/>
      <c r="JNY106" s="128"/>
      <c r="JNZ106" s="128"/>
      <c r="JOA106" s="128"/>
      <c r="JOB106" s="128"/>
      <c r="JOC106" s="128"/>
      <c r="JOD106" s="128"/>
      <c r="JOE106" s="128"/>
      <c r="JOF106" s="128"/>
      <c r="JOG106" s="128"/>
      <c r="JOH106" s="128"/>
      <c r="JOI106" s="128"/>
      <c r="JOJ106" s="128"/>
      <c r="JOK106" s="128"/>
      <c r="JOL106" s="128"/>
      <c r="JOM106" s="128"/>
      <c r="JON106" s="128"/>
      <c r="JOO106" s="128"/>
      <c r="JOP106" s="128"/>
      <c r="JOQ106" s="128"/>
      <c r="JOR106" s="128"/>
      <c r="JOS106" s="128"/>
      <c r="JOT106" s="128"/>
      <c r="JOU106" s="128"/>
      <c r="JOV106" s="128"/>
      <c r="JOW106" s="128"/>
      <c r="JOX106" s="128"/>
      <c r="JOY106" s="128"/>
      <c r="JOZ106" s="128"/>
      <c r="JPA106" s="128"/>
      <c r="JPB106" s="128"/>
      <c r="JPC106" s="128"/>
      <c r="JPD106" s="128"/>
      <c r="JPE106" s="128"/>
      <c r="JPF106" s="128"/>
      <c r="JPG106" s="128"/>
      <c r="JPH106" s="128"/>
      <c r="JPI106" s="128"/>
      <c r="JPJ106" s="128"/>
      <c r="JPK106" s="128"/>
      <c r="JPL106" s="128"/>
      <c r="JPM106" s="128"/>
      <c r="JPN106" s="128"/>
      <c r="JPO106" s="128"/>
      <c r="JPP106" s="128"/>
      <c r="JPQ106" s="128"/>
      <c r="JPR106" s="128"/>
      <c r="JPS106" s="128"/>
      <c r="JPT106" s="128"/>
      <c r="JPU106" s="128"/>
      <c r="JPV106" s="128"/>
      <c r="JPW106" s="128"/>
      <c r="JPX106" s="128"/>
      <c r="JPY106" s="128"/>
      <c r="JPZ106" s="128"/>
      <c r="JQA106" s="128"/>
      <c r="JQB106" s="128"/>
      <c r="JQC106" s="128"/>
      <c r="JQD106" s="128"/>
      <c r="JQE106" s="128"/>
      <c r="JQF106" s="128"/>
      <c r="JQG106" s="128"/>
      <c r="JQH106" s="128"/>
      <c r="JQI106" s="128"/>
      <c r="JQJ106" s="128"/>
      <c r="JQK106" s="128"/>
      <c r="JQL106" s="128"/>
      <c r="JQM106" s="128"/>
      <c r="JQN106" s="128"/>
      <c r="JQO106" s="128"/>
      <c r="JQP106" s="128"/>
      <c r="JQQ106" s="128"/>
      <c r="JQR106" s="128"/>
      <c r="JQS106" s="128"/>
      <c r="JQT106" s="128"/>
      <c r="JQU106" s="128"/>
      <c r="JQV106" s="128"/>
      <c r="JQW106" s="128"/>
      <c r="JQX106" s="128"/>
      <c r="JQY106" s="128"/>
      <c r="JQZ106" s="128"/>
      <c r="JRA106" s="128"/>
      <c r="JRB106" s="128"/>
      <c r="JRC106" s="128"/>
      <c r="JRD106" s="128"/>
      <c r="JRE106" s="128"/>
      <c r="JRF106" s="128"/>
      <c r="JRG106" s="128"/>
      <c r="JRH106" s="128"/>
      <c r="JRI106" s="128"/>
      <c r="JRJ106" s="128"/>
      <c r="JRK106" s="128"/>
      <c r="JRL106" s="128"/>
      <c r="JRM106" s="128"/>
      <c r="JRN106" s="128"/>
      <c r="JRO106" s="128"/>
      <c r="JRP106" s="128"/>
      <c r="JRQ106" s="128"/>
      <c r="JRR106" s="128"/>
      <c r="JRS106" s="128"/>
      <c r="JRT106" s="128"/>
      <c r="JRU106" s="128"/>
      <c r="JRV106" s="128"/>
      <c r="JRW106" s="128"/>
      <c r="JRX106" s="128"/>
      <c r="JRY106" s="128"/>
      <c r="JRZ106" s="128"/>
      <c r="JSA106" s="128"/>
      <c r="JSB106" s="128"/>
      <c r="JSC106" s="128"/>
      <c r="JSD106" s="128"/>
      <c r="JSE106" s="128"/>
      <c r="JSF106" s="128"/>
      <c r="JSG106" s="128"/>
      <c r="JSH106" s="128"/>
      <c r="JSI106" s="128"/>
      <c r="JSJ106" s="128"/>
      <c r="JSK106" s="128"/>
      <c r="JSL106" s="128"/>
      <c r="JSM106" s="128"/>
      <c r="JSN106" s="128"/>
      <c r="JSO106" s="128"/>
      <c r="JSP106" s="128"/>
      <c r="JSQ106" s="128"/>
      <c r="JSR106" s="128"/>
      <c r="JSS106" s="128"/>
      <c r="JST106" s="128"/>
      <c r="JSU106" s="128"/>
      <c r="JSV106" s="128"/>
      <c r="JSW106" s="128"/>
      <c r="JSX106" s="128"/>
      <c r="JSY106" s="128"/>
      <c r="JSZ106" s="128"/>
      <c r="JTA106" s="128"/>
      <c r="JTB106" s="128"/>
      <c r="JTC106" s="128"/>
      <c r="JTD106" s="128"/>
      <c r="JTE106" s="128"/>
      <c r="JTF106" s="128"/>
      <c r="JTG106" s="128"/>
      <c r="JTH106" s="128"/>
      <c r="JTI106" s="128"/>
      <c r="JTJ106" s="128"/>
      <c r="JTK106" s="128"/>
      <c r="JTL106" s="128"/>
      <c r="JTM106" s="128"/>
      <c r="JTN106" s="128"/>
      <c r="JTO106" s="128"/>
      <c r="JTP106" s="128"/>
      <c r="JTQ106" s="128"/>
      <c r="JTR106" s="128"/>
      <c r="JTS106" s="128"/>
      <c r="JTT106" s="128"/>
      <c r="JTU106" s="128"/>
      <c r="JTV106" s="128"/>
      <c r="JTW106" s="128"/>
      <c r="JTX106" s="128"/>
      <c r="JTY106" s="128"/>
      <c r="JTZ106" s="128"/>
      <c r="JUA106" s="128"/>
      <c r="JUB106" s="128"/>
      <c r="JUC106" s="128"/>
      <c r="JUD106" s="128"/>
      <c r="JUE106" s="128"/>
      <c r="JUF106" s="128"/>
      <c r="JUG106" s="128"/>
      <c r="JUH106" s="128"/>
      <c r="JUI106" s="128"/>
      <c r="JUJ106" s="128"/>
      <c r="JUK106" s="128"/>
      <c r="JUL106" s="128"/>
      <c r="JUM106" s="128"/>
      <c r="JUN106" s="128"/>
      <c r="JUO106" s="128"/>
      <c r="JUP106" s="128"/>
      <c r="JUQ106" s="128"/>
      <c r="JUR106" s="128"/>
      <c r="JUS106" s="128"/>
      <c r="JUT106" s="128"/>
      <c r="JUU106" s="128"/>
      <c r="JUV106" s="128"/>
      <c r="JUW106" s="128"/>
      <c r="JUX106" s="128"/>
      <c r="JUY106" s="128"/>
      <c r="JUZ106" s="128"/>
      <c r="JVA106" s="128"/>
      <c r="JVB106" s="128"/>
      <c r="JVC106" s="128"/>
      <c r="JVD106" s="128"/>
      <c r="JVE106" s="128"/>
      <c r="JVF106" s="128"/>
      <c r="JVG106" s="128"/>
      <c r="JVH106" s="128"/>
      <c r="JVI106" s="128"/>
      <c r="JVJ106" s="128"/>
      <c r="JVK106" s="128"/>
      <c r="JVL106" s="128"/>
      <c r="JVM106" s="128"/>
      <c r="JVN106" s="128"/>
      <c r="JVO106" s="128"/>
      <c r="JVP106" s="128"/>
      <c r="JVQ106" s="128"/>
      <c r="JVR106" s="128"/>
      <c r="JVS106" s="128"/>
      <c r="JVT106" s="128"/>
      <c r="JVU106" s="128"/>
      <c r="JVV106" s="128"/>
      <c r="JVW106" s="128"/>
      <c r="JVX106" s="128"/>
      <c r="JVY106" s="128"/>
      <c r="JVZ106" s="128"/>
      <c r="JWA106" s="128"/>
      <c r="JWB106" s="128"/>
      <c r="JWC106" s="128"/>
      <c r="JWD106" s="128"/>
      <c r="JWE106" s="128"/>
      <c r="JWF106" s="128"/>
      <c r="JWG106" s="128"/>
      <c r="JWH106" s="128"/>
      <c r="JWI106" s="128"/>
      <c r="JWJ106" s="128"/>
      <c r="JWK106" s="128"/>
      <c r="JWL106" s="128"/>
      <c r="JWM106" s="128"/>
      <c r="JWN106" s="128"/>
      <c r="JWO106" s="128"/>
      <c r="JWP106" s="128"/>
      <c r="JWQ106" s="128"/>
      <c r="JWR106" s="128"/>
      <c r="JWS106" s="128"/>
      <c r="JWT106" s="128"/>
      <c r="JWU106" s="128"/>
      <c r="JWV106" s="128"/>
      <c r="JWW106" s="128"/>
      <c r="JWX106" s="128"/>
      <c r="JWY106" s="128"/>
      <c r="JWZ106" s="128"/>
      <c r="JXA106" s="128"/>
      <c r="JXB106" s="128"/>
      <c r="JXC106" s="128"/>
      <c r="JXD106" s="128"/>
      <c r="JXE106" s="128"/>
      <c r="JXF106" s="128"/>
      <c r="JXG106" s="128"/>
      <c r="JXH106" s="128"/>
      <c r="JXI106" s="128"/>
      <c r="JXJ106" s="128"/>
      <c r="JXK106" s="128"/>
      <c r="JXL106" s="128"/>
      <c r="JXM106" s="128"/>
      <c r="JXN106" s="128"/>
      <c r="JXO106" s="128"/>
      <c r="JXP106" s="128"/>
      <c r="JXQ106" s="128"/>
      <c r="JXR106" s="128"/>
      <c r="JXS106" s="128"/>
      <c r="JXT106" s="128"/>
      <c r="JXU106" s="128"/>
      <c r="JXV106" s="128"/>
      <c r="JXW106" s="128"/>
      <c r="JXX106" s="128"/>
      <c r="JXY106" s="128"/>
      <c r="JXZ106" s="128"/>
      <c r="JYA106" s="128"/>
      <c r="JYB106" s="128"/>
      <c r="JYC106" s="128"/>
      <c r="JYD106" s="128"/>
      <c r="JYE106" s="128"/>
      <c r="JYF106" s="128"/>
      <c r="JYG106" s="128"/>
      <c r="JYH106" s="128"/>
      <c r="JYI106" s="128"/>
      <c r="JYJ106" s="128"/>
      <c r="JYK106" s="128"/>
      <c r="JYL106" s="128"/>
      <c r="JYM106" s="128"/>
      <c r="JYN106" s="128"/>
      <c r="JYO106" s="128"/>
      <c r="JYP106" s="128"/>
      <c r="JYQ106" s="128"/>
      <c r="JYR106" s="128"/>
      <c r="JYS106" s="128"/>
      <c r="JYT106" s="128"/>
      <c r="JYU106" s="128"/>
      <c r="JYV106" s="128"/>
      <c r="JYW106" s="128"/>
      <c r="JYX106" s="128"/>
      <c r="JYY106" s="128"/>
      <c r="JYZ106" s="128"/>
      <c r="JZA106" s="128"/>
      <c r="JZB106" s="128"/>
      <c r="JZC106" s="128"/>
      <c r="JZD106" s="128"/>
      <c r="JZE106" s="128"/>
      <c r="JZF106" s="128"/>
      <c r="JZG106" s="128"/>
      <c r="JZH106" s="128"/>
      <c r="JZI106" s="128"/>
      <c r="JZJ106" s="128"/>
      <c r="JZK106" s="128"/>
      <c r="JZL106" s="128"/>
      <c r="JZM106" s="128"/>
      <c r="JZN106" s="128"/>
      <c r="JZO106" s="128"/>
      <c r="JZP106" s="128"/>
      <c r="JZQ106" s="128"/>
      <c r="JZR106" s="128"/>
      <c r="JZS106" s="128"/>
      <c r="JZT106" s="128"/>
      <c r="JZU106" s="128"/>
      <c r="JZV106" s="128"/>
      <c r="JZW106" s="128"/>
      <c r="JZX106" s="128"/>
      <c r="JZY106" s="128"/>
      <c r="JZZ106" s="128"/>
      <c r="KAA106" s="128"/>
      <c r="KAB106" s="128"/>
      <c r="KAC106" s="128"/>
      <c r="KAD106" s="128"/>
      <c r="KAE106" s="128"/>
      <c r="KAF106" s="128"/>
      <c r="KAG106" s="128"/>
      <c r="KAH106" s="128"/>
      <c r="KAI106" s="128"/>
      <c r="KAJ106" s="128"/>
      <c r="KAK106" s="128"/>
      <c r="KAL106" s="128"/>
      <c r="KAM106" s="128"/>
      <c r="KAN106" s="128"/>
      <c r="KAO106" s="128"/>
      <c r="KAP106" s="128"/>
      <c r="KAQ106" s="128"/>
      <c r="KAR106" s="128"/>
      <c r="KAS106" s="128"/>
      <c r="KAT106" s="128"/>
      <c r="KAU106" s="128"/>
      <c r="KAV106" s="128"/>
      <c r="KAW106" s="128"/>
      <c r="KAX106" s="128"/>
      <c r="KAY106" s="128"/>
      <c r="KAZ106" s="128"/>
      <c r="KBA106" s="128"/>
      <c r="KBB106" s="128"/>
      <c r="KBC106" s="128"/>
      <c r="KBD106" s="128"/>
      <c r="KBE106" s="128"/>
      <c r="KBF106" s="128"/>
      <c r="KBG106" s="128"/>
      <c r="KBH106" s="128"/>
      <c r="KBI106" s="128"/>
      <c r="KBJ106" s="128"/>
      <c r="KBK106" s="128"/>
      <c r="KBL106" s="128"/>
      <c r="KBM106" s="128"/>
      <c r="KBN106" s="128"/>
      <c r="KBO106" s="128"/>
      <c r="KBP106" s="128"/>
      <c r="KBQ106" s="128"/>
      <c r="KBR106" s="128"/>
      <c r="KBS106" s="128"/>
      <c r="KBT106" s="128"/>
      <c r="KBU106" s="128"/>
      <c r="KBV106" s="128"/>
      <c r="KBW106" s="128"/>
      <c r="KBX106" s="128"/>
      <c r="KBY106" s="128"/>
      <c r="KBZ106" s="128"/>
      <c r="KCA106" s="128"/>
      <c r="KCB106" s="128"/>
      <c r="KCC106" s="128"/>
      <c r="KCD106" s="128"/>
      <c r="KCE106" s="128"/>
      <c r="KCF106" s="128"/>
      <c r="KCG106" s="128"/>
      <c r="KCH106" s="128"/>
      <c r="KCI106" s="128"/>
      <c r="KCJ106" s="128"/>
      <c r="KCK106" s="128"/>
      <c r="KCL106" s="128"/>
      <c r="KCM106" s="128"/>
      <c r="KCN106" s="128"/>
      <c r="KCO106" s="128"/>
      <c r="KCP106" s="128"/>
      <c r="KCQ106" s="128"/>
      <c r="KCR106" s="128"/>
      <c r="KCS106" s="128"/>
      <c r="KCT106" s="128"/>
      <c r="KCU106" s="128"/>
      <c r="KCV106" s="128"/>
      <c r="KCW106" s="128"/>
      <c r="KCX106" s="128"/>
      <c r="KCY106" s="128"/>
      <c r="KCZ106" s="128"/>
      <c r="KDA106" s="128"/>
      <c r="KDB106" s="128"/>
      <c r="KDC106" s="128"/>
      <c r="KDD106" s="128"/>
      <c r="KDE106" s="128"/>
      <c r="KDF106" s="128"/>
      <c r="KDG106" s="128"/>
      <c r="KDH106" s="128"/>
      <c r="KDI106" s="128"/>
      <c r="KDJ106" s="128"/>
      <c r="KDK106" s="128"/>
      <c r="KDL106" s="128"/>
      <c r="KDM106" s="128"/>
      <c r="KDN106" s="128"/>
      <c r="KDO106" s="128"/>
      <c r="KDP106" s="128"/>
      <c r="KDQ106" s="128"/>
      <c r="KDR106" s="128"/>
      <c r="KDS106" s="128"/>
      <c r="KDT106" s="128"/>
      <c r="KDU106" s="128"/>
      <c r="KDV106" s="128"/>
      <c r="KDW106" s="128"/>
      <c r="KDX106" s="128"/>
      <c r="KDY106" s="128"/>
      <c r="KDZ106" s="128"/>
      <c r="KEA106" s="128"/>
      <c r="KEB106" s="128"/>
      <c r="KEC106" s="128"/>
      <c r="KED106" s="128"/>
      <c r="KEE106" s="128"/>
      <c r="KEF106" s="128"/>
      <c r="KEG106" s="128"/>
      <c r="KEH106" s="128"/>
      <c r="KEI106" s="128"/>
      <c r="KEJ106" s="128"/>
      <c r="KEK106" s="128"/>
      <c r="KEL106" s="128"/>
      <c r="KEM106" s="128"/>
      <c r="KEN106" s="128"/>
      <c r="KEO106" s="128"/>
      <c r="KEP106" s="128"/>
      <c r="KEQ106" s="128"/>
      <c r="KER106" s="128"/>
      <c r="KES106" s="128"/>
      <c r="KET106" s="128"/>
      <c r="KEU106" s="128"/>
      <c r="KEV106" s="128"/>
      <c r="KEW106" s="128"/>
      <c r="KEX106" s="128"/>
      <c r="KEY106" s="128"/>
      <c r="KEZ106" s="128"/>
      <c r="KFA106" s="128"/>
      <c r="KFB106" s="128"/>
      <c r="KFC106" s="128"/>
      <c r="KFD106" s="128"/>
      <c r="KFE106" s="128"/>
      <c r="KFF106" s="128"/>
      <c r="KFG106" s="128"/>
      <c r="KFH106" s="128"/>
      <c r="KFI106" s="128"/>
      <c r="KFJ106" s="128"/>
      <c r="KFK106" s="128"/>
      <c r="KFL106" s="128"/>
      <c r="KFM106" s="128"/>
      <c r="KFN106" s="128"/>
      <c r="KFO106" s="128"/>
      <c r="KFP106" s="128"/>
      <c r="KFQ106" s="128"/>
      <c r="KFR106" s="128"/>
      <c r="KFS106" s="128"/>
      <c r="KFT106" s="128"/>
      <c r="KFU106" s="128"/>
      <c r="KFV106" s="128"/>
      <c r="KFW106" s="128"/>
      <c r="KFX106" s="128"/>
      <c r="KFY106" s="128"/>
      <c r="KFZ106" s="128"/>
      <c r="KGA106" s="128"/>
      <c r="KGB106" s="128"/>
      <c r="KGC106" s="128"/>
      <c r="KGD106" s="128"/>
      <c r="KGE106" s="128"/>
      <c r="KGF106" s="128"/>
      <c r="KGG106" s="128"/>
      <c r="KGH106" s="128"/>
      <c r="KGI106" s="128"/>
      <c r="KGJ106" s="128"/>
      <c r="KGK106" s="128"/>
      <c r="KGL106" s="128"/>
      <c r="KGM106" s="128"/>
      <c r="KGN106" s="128"/>
      <c r="KGO106" s="128"/>
      <c r="KGP106" s="128"/>
      <c r="KGQ106" s="128"/>
      <c r="KGR106" s="128"/>
      <c r="KGS106" s="128"/>
      <c r="KGT106" s="128"/>
      <c r="KGU106" s="128"/>
      <c r="KGV106" s="128"/>
      <c r="KGW106" s="128"/>
      <c r="KGX106" s="128"/>
      <c r="KGY106" s="128"/>
      <c r="KGZ106" s="128"/>
      <c r="KHA106" s="128"/>
      <c r="KHB106" s="128"/>
      <c r="KHC106" s="128"/>
      <c r="KHD106" s="128"/>
      <c r="KHE106" s="128"/>
      <c r="KHF106" s="128"/>
      <c r="KHG106" s="128"/>
      <c r="KHH106" s="128"/>
      <c r="KHI106" s="128"/>
      <c r="KHJ106" s="128"/>
      <c r="KHK106" s="128"/>
      <c r="KHL106" s="128"/>
      <c r="KHM106" s="128"/>
      <c r="KHN106" s="128"/>
      <c r="KHO106" s="128"/>
      <c r="KHP106" s="128"/>
      <c r="KHQ106" s="128"/>
      <c r="KHR106" s="128"/>
      <c r="KHS106" s="128"/>
      <c r="KHT106" s="128"/>
      <c r="KHU106" s="128"/>
      <c r="KHV106" s="128"/>
      <c r="KHW106" s="128"/>
      <c r="KHX106" s="128"/>
      <c r="KHY106" s="128"/>
      <c r="KHZ106" s="128"/>
      <c r="KIA106" s="128"/>
      <c r="KIB106" s="128"/>
      <c r="KIC106" s="128"/>
      <c r="KID106" s="128"/>
      <c r="KIE106" s="128"/>
      <c r="KIF106" s="128"/>
      <c r="KIG106" s="128"/>
      <c r="KIH106" s="128"/>
      <c r="KII106" s="128"/>
      <c r="KIJ106" s="128"/>
      <c r="KIK106" s="128"/>
      <c r="KIL106" s="128"/>
      <c r="KIM106" s="128"/>
      <c r="KIN106" s="128"/>
      <c r="KIO106" s="128"/>
      <c r="KIP106" s="128"/>
      <c r="KIQ106" s="128"/>
      <c r="KIR106" s="128"/>
      <c r="KIS106" s="128"/>
      <c r="KIT106" s="128"/>
      <c r="KIU106" s="128"/>
      <c r="KIV106" s="128"/>
      <c r="KIW106" s="128"/>
      <c r="KIX106" s="128"/>
      <c r="KIY106" s="128"/>
      <c r="KIZ106" s="128"/>
      <c r="KJA106" s="128"/>
      <c r="KJB106" s="128"/>
      <c r="KJC106" s="128"/>
      <c r="KJD106" s="128"/>
      <c r="KJE106" s="128"/>
      <c r="KJF106" s="128"/>
      <c r="KJG106" s="128"/>
      <c r="KJH106" s="128"/>
      <c r="KJI106" s="128"/>
      <c r="KJJ106" s="128"/>
      <c r="KJK106" s="128"/>
      <c r="KJL106" s="128"/>
      <c r="KJM106" s="128"/>
      <c r="KJN106" s="128"/>
      <c r="KJO106" s="128"/>
      <c r="KJP106" s="128"/>
      <c r="KJQ106" s="128"/>
      <c r="KJR106" s="128"/>
      <c r="KJS106" s="128"/>
      <c r="KJT106" s="128"/>
      <c r="KJU106" s="128"/>
      <c r="KJV106" s="128"/>
      <c r="KJW106" s="128"/>
      <c r="KJX106" s="128"/>
      <c r="KJY106" s="128"/>
      <c r="KJZ106" s="128"/>
      <c r="KKA106" s="128"/>
      <c r="KKB106" s="128"/>
      <c r="KKC106" s="128"/>
      <c r="KKD106" s="128"/>
      <c r="KKE106" s="128"/>
      <c r="KKF106" s="128"/>
      <c r="KKG106" s="128"/>
      <c r="KKH106" s="128"/>
      <c r="KKI106" s="128"/>
      <c r="KKJ106" s="128"/>
      <c r="KKK106" s="128"/>
      <c r="KKL106" s="128"/>
      <c r="KKM106" s="128"/>
      <c r="KKN106" s="128"/>
      <c r="KKO106" s="128"/>
      <c r="KKP106" s="128"/>
      <c r="KKQ106" s="128"/>
      <c r="KKR106" s="128"/>
      <c r="KKS106" s="128"/>
      <c r="KKT106" s="128"/>
      <c r="KKU106" s="128"/>
      <c r="KKV106" s="128"/>
      <c r="KKW106" s="128"/>
      <c r="KKX106" s="128"/>
      <c r="KKY106" s="128"/>
      <c r="KKZ106" s="128"/>
      <c r="KLA106" s="128"/>
      <c r="KLB106" s="128"/>
      <c r="KLC106" s="128"/>
      <c r="KLD106" s="128"/>
      <c r="KLE106" s="128"/>
      <c r="KLF106" s="128"/>
      <c r="KLG106" s="128"/>
      <c r="KLH106" s="128"/>
      <c r="KLI106" s="128"/>
      <c r="KLJ106" s="128"/>
      <c r="KLK106" s="128"/>
      <c r="KLL106" s="128"/>
      <c r="KLM106" s="128"/>
      <c r="KLN106" s="128"/>
      <c r="KLO106" s="128"/>
      <c r="KLP106" s="128"/>
      <c r="KLQ106" s="128"/>
      <c r="KLR106" s="128"/>
      <c r="KLS106" s="128"/>
      <c r="KLT106" s="128"/>
      <c r="KLU106" s="128"/>
      <c r="KLV106" s="128"/>
      <c r="KLW106" s="128"/>
      <c r="KLX106" s="128"/>
      <c r="KLY106" s="128"/>
      <c r="KLZ106" s="128"/>
      <c r="KMA106" s="128"/>
      <c r="KMB106" s="128"/>
      <c r="KMC106" s="128"/>
      <c r="KMD106" s="128"/>
      <c r="KME106" s="128"/>
      <c r="KMF106" s="128"/>
      <c r="KMG106" s="128"/>
      <c r="KMH106" s="128"/>
      <c r="KMI106" s="128"/>
      <c r="KMJ106" s="128"/>
      <c r="KMK106" s="128"/>
      <c r="KML106" s="128"/>
      <c r="KMM106" s="128"/>
      <c r="KMN106" s="128"/>
      <c r="KMO106" s="128"/>
      <c r="KMP106" s="128"/>
      <c r="KMQ106" s="128"/>
      <c r="KMR106" s="128"/>
      <c r="KMS106" s="128"/>
      <c r="KMT106" s="128"/>
      <c r="KMU106" s="128"/>
      <c r="KMV106" s="128"/>
      <c r="KMW106" s="128"/>
      <c r="KMX106" s="128"/>
      <c r="KMY106" s="128"/>
      <c r="KMZ106" s="128"/>
      <c r="KNA106" s="128"/>
      <c r="KNB106" s="128"/>
      <c r="KNC106" s="128"/>
      <c r="KND106" s="128"/>
      <c r="KNE106" s="128"/>
      <c r="KNF106" s="128"/>
      <c r="KNG106" s="128"/>
      <c r="KNH106" s="128"/>
      <c r="KNI106" s="128"/>
      <c r="KNJ106" s="128"/>
      <c r="KNK106" s="128"/>
      <c r="KNL106" s="128"/>
      <c r="KNM106" s="128"/>
      <c r="KNN106" s="128"/>
      <c r="KNO106" s="128"/>
      <c r="KNP106" s="128"/>
      <c r="KNQ106" s="128"/>
      <c r="KNR106" s="128"/>
      <c r="KNS106" s="128"/>
      <c r="KNT106" s="128"/>
      <c r="KNU106" s="128"/>
      <c r="KNV106" s="128"/>
      <c r="KNW106" s="128"/>
      <c r="KNX106" s="128"/>
      <c r="KNY106" s="128"/>
      <c r="KNZ106" s="128"/>
      <c r="KOA106" s="128"/>
      <c r="KOB106" s="128"/>
      <c r="KOC106" s="128"/>
      <c r="KOD106" s="128"/>
      <c r="KOE106" s="128"/>
      <c r="KOF106" s="128"/>
      <c r="KOG106" s="128"/>
      <c r="KOH106" s="128"/>
      <c r="KOI106" s="128"/>
      <c r="KOJ106" s="128"/>
      <c r="KOK106" s="128"/>
      <c r="KOL106" s="128"/>
      <c r="KOM106" s="128"/>
      <c r="KON106" s="128"/>
      <c r="KOO106" s="128"/>
      <c r="KOP106" s="128"/>
      <c r="KOQ106" s="128"/>
      <c r="KOR106" s="128"/>
      <c r="KOS106" s="128"/>
      <c r="KOT106" s="128"/>
      <c r="KOU106" s="128"/>
      <c r="KOV106" s="128"/>
      <c r="KOW106" s="128"/>
      <c r="KOX106" s="128"/>
      <c r="KOY106" s="128"/>
      <c r="KOZ106" s="128"/>
      <c r="KPA106" s="128"/>
      <c r="KPB106" s="128"/>
      <c r="KPC106" s="128"/>
      <c r="KPD106" s="128"/>
      <c r="KPE106" s="128"/>
      <c r="KPF106" s="128"/>
      <c r="KPG106" s="128"/>
      <c r="KPH106" s="128"/>
      <c r="KPI106" s="128"/>
      <c r="KPJ106" s="128"/>
      <c r="KPK106" s="128"/>
      <c r="KPL106" s="128"/>
      <c r="KPM106" s="128"/>
      <c r="KPN106" s="128"/>
      <c r="KPO106" s="128"/>
      <c r="KPP106" s="128"/>
      <c r="KPQ106" s="128"/>
      <c r="KPR106" s="128"/>
      <c r="KPS106" s="128"/>
      <c r="KPT106" s="128"/>
      <c r="KPU106" s="128"/>
      <c r="KPV106" s="128"/>
      <c r="KPW106" s="128"/>
      <c r="KPX106" s="128"/>
      <c r="KPY106" s="128"/>
      <c r="KPZ106" s="128"/>
      <c r="KQA106" s="128"/>
      <c r="KQB106" s="128"/>
      <c r="KQC106" s="128"/>
      <c r="KQD106" s="128"/>
      <c r="KQE106" s="128"/>
      <c r="KQF106" s="128"/>
      <c r="KQG106" s="128"/>
      <c r="KQH106" s="128"/>
      <c r="KQI106" s="128"/>
      <c r="KQJ106" s="128"/>
      <c r="KQK106" s="128"/>
      <c r="KQL106" s="128"/>
      <c r="KQM106" s="128"/>
      <c r="KQN106" s="128"/>
      <c r="KQO106" s="128"/>
      <c r="KQP106" s="128"/>
      <c r="KQQ106" s="128"/>
      <c r="KQR106" s="128"/>
      <c r="KQS106" s="128"/>
      <c r="KQT106" s="128"/>
      <c r="KQU106" s="128"/>
      <c r="KQV106" s="128"/>
      <c r="KQW106" s="128"/>
      <c r="KQX106" s="128"/>
      <c r="KQY106" s="128"/>
      <c r="KQZ106" s="128"/>
      <c r="KRA106" s="128"/>
      <c r="KRB106" s="128"/>
      <c r="KRC106" s="128"/>
      <c r="KRD106" s="128"/>
      <c r="KRE106" s="128"/>
      <c r="KRF106" s="128"/>
      <c r="KRG106" s="128"/>
      <c r="KRH106" s="128"/>
      <c r="KRI106" s="128"/>
      <c r="KRJ106" s="128"/>
      <c r="KRK106" s="128"/>
      <c r="KRL106" s="128"/>
      <c r="KRM106" s="128"/>
      <c r="KRN106" s="128"/>
      <c r="KRO106" s="128"/>
      <c r="KRP106" s="128"/>
      <c r="KRQ106" s="128"/>
      <c r="KRR106" s="128"/>
      <c r="KRS106" s="128"/>
      <c r="KRT106" s="128"/>
      <c r="KRU106" s="128"/>
      <c r="KRV106" s="128"/>
      <c r="KRW106" s="128"/>
      <c r="KRX106" s="128"/>
      <c r="KRY106" s="128"/>
      <c r="KRZ106" s="128"/>
      <c r="KSA106" s="128"/>
      <c r="KSB106" s="128"/>
      <c r="KSC106" s="128"/>
      <c r="KSD106" s="128"/>
      <c r="KSE106" s="128"/>
      <c r="KSF106" s="128"/>
      <c r="KSG106" s="128"/>
      <c r="KSH106" s="128"/>
      <c r="KSI106" s="128"/>
      <c r="KSJ106" s="128"/>
      <c r="KSK106" s="128"/>
      <c r="KSL106" s="128"/>
      <c r="KSM106" s="128"/>
      <c r="KSN106" s="128"/>
      <c r="KSO106" s="128"/>
      <c r="KSP106" s="128"/>
      <c r="KSQ106" s="128"/>
      <c r="KSR106" s="128"/>
      <c r="KSS106" s="128"/>
      <c r="KST106" s="128"/>
      <c r="KSU106" s="128"/>
      <c r="KSV106" s="128"/>
      <c r="KSW106" s="128"/>
      <c r="KSX106" s="128"/>
      <c r="KSY106" s="128"/>
      <c r="KSZ106" s="128"/>
      <c r="KTA106" s="128"/>
      <c r="KTB106" s="128"/>
      <c r="KTC106" s="128"/>
      <c r="KTD106" s="128"/>
      <c r="KTE106" s="128"/>
      <c r="KTF106" s="128"/>
      <c r="KTG106" s="128"/>
      <c r="KTH106" s="128"/>
      <c r="KTI106" s="128"/>
      <c r="KTJ106" s="128"/>
      <c r="KTK106" s="128"/>
      <c r="KTL106" s="128"/>
      <c r="KTM106" s="128"/>
      <c r="KTN106" s="128"/>
      <c r="KTO106" s="128"/>
      <c r="KTP106" s="128"/>
      <c r="KTQ106" s="128"/>
      <c r="KTR106" s="128"/>
      <c r="KTS106" s="128"/>
      <c r="KTT106" s="128"/>
      <c r="KTU106" s="128"/>
      <c r="KTV106" s="128"/>
      <c r="KTW106" s="128"/>
      <c r="KTX106" s="128"/>
      <c r="KTY106" s="128"/>
      <c r="KTZ106" s="128"/>
      <c r="KUA106" s="128"/>
      <c r="KUB106" s="128"/>
      <c r="KUC106" s="128"/>
      <c r="KUD106" s="128"/>
      <c r="KUE106" s="128"/>
      <c r="KUF106" s="128"/>
      <c r="KUG106" s="128"/>
      <c r="KUH106" s="128"/>
      <c r="KUI106" s="128"/>
      <c r="KUJ106" s="128"/>
      <c r="KUK106" s="128"/>
      <c r="KUL106" s="128"/>
      <c r="KUM106" s="128"/>
      <c r="KUN106" s="128"/>
      <c r="KUO106" s="128"/>
      <c r="KUP106" s="128"/>
      <c r="KUQ106" s="128"/>
      <c r="KUR106" s="128"/>
      <c r="KUS106" s="128"/>
      <c r="KUT106" s="128"/>
      <c r="KUU106" s="128"/>
      <c r="KUV106" s="128"/>
      <c r="KUW106" s="128"/>
      <c r="KUX106" s="128"/>
      <c r="KUY106" s="128"/>
      <c r="KUZ106" s="128"/>
      <c r="KVA106" s="128"/>
      <c r="KVB106" s="128"/>
      <c r="KVC106" s="128"/>
      <c r="KVD106" s="128"/>
      <c r="KVE106" s="128"/>
      <c r="KVF106" s="128"/>
      <c r="KVG106" s="128"/>
      <c r="KVH106" s="128"/>
      <c r="KVI106" s="128"/>
      <c r="KVJ106" s="128"/>
      <c r="KVK106" s="128"/>
      <c r="KVL106" s="128"/>
      <c r="KVM106" s="128"/>
      <c r="KVN106" s="128"/>
      <c r="KVO106" s="128"/>
      <c r="KVP106" s="128"/>
      <c r="KVQ106" s="128"/>
      <c r="KVR106" s="128"/>
      <c r="KVS106" s="128"/>
      <c r="KVT106" s="128"/>
      <c r="KVU106" s="128"/>
      <c r="KVV106" s="128"/>
      <c r="KVW106" s="128"/>
      <c r="KVX106" s="128"/>
      <c r="KVY106" s="128"/>
      <c r="KVZ106" s="128"/>
      <c r="KWA106" s="128"/>
      <c r="KWB106" s="128"/>
      <c r="KWC106" s="128"/>
      <c r="KWD106" s="128"/>
      <c r="KWE106" s="128"/>
      <c r="KWF106" s="128"/>
      <c r="KWG106" s="128"/>
      <c r="KWH106" s="128"/>
      <c r="KWI106" s="128"/>
      <c r="KWJ106" s="128"/>
      <c r="KWK106" s="128"/>
      <c r="KWL106" s="128"/>
      <c r="KWM106" s="128"/>
      <c r="KWN106" s="128"/>
      <c r="KWO106" s="128"/>
      <c r="KWP106" s="128"/>
      <c r="KWQ106" s="128"/>
      <c r="KWR106" s="128"/>
      <c r="KWS106" s="128"/>
      <c r="KWT106" s="128"/>
      <c r="KWU106" s="128"/>
      <c r="KWV106" s="128"/>
      <c r="KWW106" s="128"/>
      <c r="KWX106" s="128"/>
      <c r="KWY106" s="128"/>
      <c r="KWZ106" s="128"/>
      <c r="KXA106" s="128"/>
      <c r="KXB106" s="128"/>
      <c r="KXC106" s="128"/>
      <c r="KXD106" s="128"/>
      <c r="KXE106" s="128"/>
      <c r="KXF106" s="128"/>
      <c r="KXG106" s="128"/>
      <c r="KXH106" s="128"/>
      <c r="KXI106" s="128"/>
      <c r="KXJ106" s="128"/>
      <c r="KXK106" s="128"/>
      <c r="KXL106" s="128"/>
      <c r="KXM106" s="128"/>
      <c r="KXN106" s="128"/>
      <c r="KXO106" s="128"/>
      <c r="KXP106" s="128"/>
      <c r="KXQ106" s="128"/>
      <c r="KXR106" s="128"/>
      <c r="KXS106" s="128"/>
      <c r="KXT106" s="128"/>
      <c r="KXU106" s="128"/>
      <c r="KXV106" s="128"/>
      <c r="KXW106" s="128"/>
      <c r="KXX106" s="128"/>
      <c r="KXY106" s="128"/>
      <c r="KXZ106" s="128"/>
      <c r="KYA106" s="128"/>
      <c r="KYB106" s="128"/>
      <c r="KYC106" s="128"/>
      <c r="KYD106" s="128"/>
      <c r="KYE106" s="128"/>
      <c r="KYF106" s="128"/>
      <c r="KYG106" s="128"/>
      <c r="KYH106" s="128"/>
      <c r="KYI106" s="128"/>
      <c r="KYJ106" s="128"/>
      <c r="KYK106" s="128"/>
      <c r="KYL106" s="128"/>
      <c r="KYM106" s="128"/>
      <c r="KYN106" s="128"/>
      <c r="KYO106" s="128"/>
      <c r="KYP106" s="128"/>
      <c r="KYQ106" s="128"/>
      <c r="KYR106" s="128"/>
      <c r="KYS106" s="128"/>
      <c r="KYT106" s="128"/>
      <c r="KYU106" s="128"/>
      <c r="KYV106" s="128"/>
      <c r="KYW106" s="128"/>
      <c r="KYX106" s="128"/>
      <c r="KYY106" s="128"/>
      <c r="KYZ106" s="128"/>
      <c r="KZA106" s="128"/>
      <c r="KZB106" s="128"/>
      <c r="KZC106" s="128"/>
      <c r="KZD106" s="128"/>
      <c r="KZE106" s="128"/>
      <c r="KZF106" s="128"/>
      <c r="KZG106" s="128"/>
      <c r="KZH106" s="128"/>
      <c r="KZI106" s="128"/>
      <c r="KZJ106" s="128"/>
      <c r="KZK106" s="128"/>
      <c r="KZL106" s="128"/>
      <c r="KZM106" s="128"/>
      <c r="KZN106" s="128"/>
      <c r="KZO106" s="128"/>
      <c r="KZP106" s="128"/>
      <c r="KZQ106" s="128"/>
      <c r="KZR106" s="128"/>
      <c r="KZS106" s="128"/>
      <c r="KZT106" s="128"/>
      <c r="KZU106" s="128"/>
      <c r="KZV106" s="128"/>
      <c r="KZW106" s="128"/>
      <c r="KZX106" s="128"/>
      <c r="KZY106" s="128"/>
      <c r="KZZ106" s="128"/>
      <c r="LAA106" s="128"/>
      <c r="LAB106" s="128"/>
      <c r="LAC106" s="128"/>
      <c r="LAD106" s="128"/>
      <c r="LAE106" s="128"/>
      <c r="LAF106" s="128"/>
      <c r="LAG106" s="128"/>
      <c r="LAH106" s="128"/>
      <c r="LAI106" s="128"/>
      <c r="LAJ106" s="128"/>
      <c r="LAK106" s="128"/>
      <c r="LAL106" s="128"/>
      <c r="LAM106" s="128"/>
      <c r="LAN106" s="128"/>
      <c r="LAO106" s="128"/>
      <c r="LAP106" s="128"/>
      <c r="LAQ106" s="128"/>
      <c r="LAR106" s="128"/>
      <c r="LAS106" s="128"/>
      <c r="LAT106" s="128"/>
      <c r="LAU106" s="128"/>
      <c r="LAV106" s="128"/>
      <c r="LAW106" s="128"/>
      <c r="LAX106" s="128"/>
      <c r="LAY106" s="128"/>
      <c r="LAZ106" s="128"/>
      <c r="LBA106" s="128"/>
      <c r="LBB106" s="128"/>
      <c r="LBC106" s="128"/>
      <c r="LBD106" s="128"/>
      <c r="LBE106" s="128"/>
      <c r="LBF106" s="128"/>
      <c r="LBG106" s="128"/>
      <c r="LBH106" s="128"/>
      <c r="LBI106" s="128"/>
      <c r="LBJ106" s="128"/>
      <c r="LBK106" s="128"/>
      <c r="LBL106" s="128"/>
      <c r="LBM106" s="128"/>
      <c r="LBN106" s="128"/>
      <c r="LBO106" s="128"/>
      <c r="LBP106" s="128"/>
      <c r="LBQ106" s="128"/>
      <c r="LBR106" s="128"/>
      <c r="LBS106" s="128"/>
      <c r="LBT106" s="128"/>
      <c r="LBU106" s="128"/>
      <c r="LBV106" s="128"/>
      <c r="LBW106" s="128"/>
      <c r="LBX106" s="128"/>
      <c r="LBY106" s="128"/>
      <c r="LBZ106" s="128"/>
      <c r="LCA106" s="128"/>
      <c r="LCB106" s="128"/>
      <c r="LCC106" s="128"/>
      <c r="LCD106" s="128"/>
      <c r="LCE106" s="128"/>
      <c r="LCF106" s="128"/>
      <c r="LCG106" s="128"/>
      <c r="LCH106" s="128"/>
      <c r="LCI106" s="128"/>
      <c r="LCJ106" s="128"/>
      <c r="LCK106" s="128"/>
      <c r="LCL106" s="128"/>
      <c r="LCM106" s="128"/>
      <c r="LCN106" s="128"/>
      <c r="LCO106" s="128"/>
      <c r="LCP106" s="128"/>
      <c r="LCQ106" s="128"/>
      <c r="LCR106" s="128"/>
      <c r="LCS106" s="128"/>
      <c r="LCT106" s="128"/>
      <c r="LCU106" s="128"/>
      <c r="LCV106" s="128"/>
      <c r="LCW106" s="128"/>
      <c r="LCX106" s="128"/>
      <c r="LCY106" s="128"/>
      <c r="LCZ106" s="128"/>
      <c r="LDA106" s="128"/>
      <c r="LDB106" s="128"/>
      <c r="LDC106" s="128"/>
      <c r="LDD106" s="128"/>
      <c r="LDE106" s="128"/>
      <c r="LDF106" s="128"/>
      <c r="LDG106" s="128"/>
      <c r="LDH106" s="128"/>
      <c r="LDI106" s="128"/>
      <c r="LDJ106" s="128"/>
      <c r="LDK106" s="128"/>
      <c r="LDL106" s="128"/>
      <c r="LDM106" s="128"/>
      <c r="LDN106" s="128"/>
      <c r="LDO106" s="128"/>
      <c r="LDP106" s="128"/>
      <c r="LDQ106" s="128"/>
      <c r="LDR106" s="128"/>
      <c r="LDS106" s="128"/>
      <c r="LDT106" s="128"/>
      <c r="LDU106" s="128"/>
      <c r="LDV106" s="128"/>
      <c r="LDW106" s="128"/>
      <c r="LDX106" s="128"/>
      <c r="LDY106" s="128"/>
      <c r="LDZ106" s="128"/>
      <c r="LEA106" s="128"/>
      <c r="LEB106" s="128"/>
      <c r="LEC106" s="128"/>
      <c r="LED106" s="128"/>
      <c r="LEE106" s="128"/>
      <c r="LEF106" s="128"/>
      <c r="LEG106" s="128"/>
      <c r="LEH106" s="128"/>
      <c r="LEI106" s="128"/>
      <c r="LEJ106" s="128"/>
      <c r="LEK106" s="128"/>
      <c r="LEL106" s="128"/>
      <c r="LEM106" s="128"/>
      <c r="LEN106" s="128"/>
      <c r="LEO106" s="128"/>
      <c r="LEP106" s="128"/>
      <c r="LEQ106" s="128"/>
      <c r="LER106" s="128"/>
      <c r="LES106" s="128"/>
      <c r="LET106" s="128"/>
      <c r="LEU106" s="128"/>
      <c r="LEV106" s="128"/>
      <c r="LEW106" s="128"/>
      <c r="LEX106" s="128"/>
      <c r="LEY106" s="128"/>
      <c r="LEZ106" s="128"/>
      <c r="LFA106" s="128"/>
      <c r="LFB106" s="128"/>
      <c r="LFC106" s="128"/>
      <c r="LFD106" s="128"/>
      <c r="LFE106" s="128"/>
      <c r="LFF106" s="128"/>
      <c r="LFG106" s="128"/>
      <c r="LFH106" s="128"/>
      <c r="LFI106" s="128"/>
      <c r="LFJ106" s="128"/>
      <c r="LFK106" s="128"/>
      <c r="LFL106" s="128"/>
      <c r="LFM106" s="128"/>
      <c r="LFN106" s="128"/>
      <c r="LFO106" s="128"/>
      <c r="LFP106" s="128"/>
      <c r="LFQ106" s="128"/>
      <c r="LFR106" s="128"/>
      <c r="LFS106" s="128"/>
      <c r="LFT106" s="128"/>
      <c r="LFU106" s="128"/>
      <c r="LFV106" s="128"/>
      <c r="LFW106" s="128"/>
      <c r="LFX106" s="128"/>
      <c r="LFY106" s="128"/>
      <c r="LFZ106" s="128"/>
      <c r="LGA106" s="128"/>
      <c r="LGB106" s="128"/>
      <c r="LGC106" s="128"/>
      <c r="LGD106" s="128"/>
      <c r="LGE106" s="128"/>
      <c r="LGF106" s="128"/>
      <c r="LGG106" s="128"/>
      <c r="LGH106" s="128"/>
      <c r="LGI106" s="128"/>
      <c r="LGJ106" s="128"/>
      <c r="LGK106" s="128"/>
      <c r="LGL106" s="128"/>
      <c r="LGM106" s="128"/>
      <c r="LGN106" s="128"/>
      <c r="LGO106" s="128"/>
      <c r="LGP106" s="128"/>
      <c r="LGQ106" s="128"/>
      <c r="LGR106" s="128"/>
      <c r="LGS106" s="128"/>
      <c r="LGT106" s="128"/>
      <c r="LGU106" s="128"/>
      <c r="LGV106" s="128"/>
      <c r="LGW106" s="128"/>
      <c r="LGX106" s="128"/>
      <c r="LGY106" s="128"/>
      <c r="LGZ106" s="128"/>
      <c r="LHA106" s="128"/>
      <c r="LHB106" s="128"/>
      <c r="LHC106" s="128"/>
      <c r="LHD106" s="128"/>
      <c r="LHE106" s="128"/>
      <c r="LHF106" s="128"/>
      <c r="LHG106" s="128"/>
      <c r="LHH106" s="128"/>
      <c r="LHI106" s="128"/>
      <c r="LHJ106" s="128"/>
      <c r="LHK106" s="128"/>
      <c r="LHL106" s="128"/>
      <c r="LHM106" s="128"/>
      <c r="LHN106" s="128"/>
      <c r="LHO106" s="128"/>
      <c r="LHP106" s="128"/>
      <c r="LHQ106" s="128"/>
      <c r="LHR106" s="128"/>
      <c r="LHS106" s="128"/>
      <c r="LHT106" s="128"/>
      <c r="LHU106" s="128"/>
      <c r="LHV106" s="128"/>
      <c r="LHW106" s="128"/>
      <c r="LHX106" s="128"/>
      <c r="LHY106" s="128"/>
      <c r="LHZ106" s="128"/>
      <c r="LIA106" s="128"/>
      <c r="LIB106" s="128"/>
      <c r="LIC106" s="128"/>
      <c r="LID106" s="128"/>
      <c r="LIE106" s="128"/>
      <c r="LIF106" s="128"/>
      <c r="LIG106" s="128"/>
      <c r="LIH106" s="128"/>
      <c r="LII106" s="128"/>
      <c r="LIJ106" s="128"/>
      <c r="LIK106" s="128"/>
      <c r="LIL106" s="128"/>
      <c r="LIM106" s="128"/>
      <c r="LIN106" s="128"/>
      <c r="LIO106" s="128"/>
      <c r="LIP106" s="128"/>
      <c r="LIQ106" s="128"/>
      <c r="LIR106" s="128"/>
      <c r="LIS106" s="128"/>
      <c r="LIT106" s="128"/>
      <c r="LIU106" s="128"/>
      <c r="LIV106" s="128"/>
      <c r="LIW106" s="128"/>
      <c r="LIX106" s="128"/>
      <c r="LIY106" s="128"/>
      <c r="LIZ106" s="128"/>
      <c r="LJA106" s="128"/>
      <c r="LJB106" s="128"/>
      <c r="LJC106" s="128"/>
      <c r="LJD106" s="128"/>
      <c r="LJE106" s="128"/>
      <c r="LJF106" s="128"/>
      <c r="LJG106" s="128"/>
      <c r="LJH106" s="128"/>
      <c r="LJI106" s="128"/>
      <c r="LJJ106" s="128"/>
      <c r="LJK106" s="128"/>
      <c r="LJL106" s="128"/>
      <c r="LJM106" s="128"/>
      <c r="LJN106" s="128"/>
      <c r="LJO106" s="128"/>
      <c r="LJP106" s="128"/>
      <c r="LJQ106" s="128"/>
      <c r="LJR106" s="128"/>
      <c r="LJS106" s="128"/>
      <c r="LJT106" s="128"/>
      <c r="LJU106" s="128"/>
      <c r="LJV106" s="128"/>
      <c r="LJW106" s="128"/>
      <c r="LJX106" s="128"/>
      <c r="LJY106" s="128"/>
      <c r="LJZ106" s="128"/>
      <c r="LKA106" s="128"/>
      <c r="LKB106" s="128"/>
      <c r="LKC106" s="128"/>
      <c r="LKD106" s="128"/>
      <c r="LKE106" s="128"/>
      <c r="LKF106" s="128"/>
      <c r="LKG106" s="128"/>
      <c r="LKH106" s="128"/>
      <c r="LKI106" s="128"/>
      <c r="LKJ106" s="128"/>
      <c r="LKK106" s="128"/>
      <c r="LKL106" s="128"/>
      <c r="LKM106" s="128"/>
      <c r="LKN106" s="128"/>
      <c r="LKO106" s="128"/>
      <c r="LKP106" s="128"/>
      <c r="LKQ106" s="128"/>
      <c r="LKR106" s="128"/>
      <c r="LKS106" s="128"/>
      <c r="LKT106" s="128"/>
      <c r="LKU106" s="128"/>
      <c r="LKV106" s="128"/>
      <c r="LKW106" s="128"/>
      <c r="LKX106" s="128"/>
      <c r="LKY106" s="128"/>
      <c r="LKZ106" s="128"/>
      <c r="LLA106" s="128"/>
      <c r="LLB106" s="128"/>
      <c r="LLC106" s="128"/>
      <c r="LLD106" s="128"/>
      <c r="LLE106" s="128"/>
      <c r="LLF106" s="128"/>
      <c r="LLG106" s="128"/>
      <c r="LLH106" s="128"/>
      <c r="LLI106" s="128"/>
      <c r="LLJ106" s="128"/>
      <c r="LLK106" s="128"/>
      <c r="LLL106" s="128"/>
      <c r="LLM106" s="128"/>
      <c r="LLN106" s="128"/>
      <c r="LLO106" s="128"/>
      <c r="LLP106" s="128"/>
      <c r="LLQ106" s="128"/>
      <c r="LLR106" s="128"/>
      <c r="LLS106" s="128"/>
      <c r="LLT106" s="128"/>
      <c r="LLU106" s="128"/>
      <c r="LLV106" s="128"/>
      <c r="LLW106" s="128"/>
      <c r="LLX106" s="128"/>
      <c r="LLY106" s="128"/>
      <c r="LLZ106" s="128"/>
      <c r="LMA106" s="128"/>
      <c r="LMB106" s="128"/>
      <c r="LMC106" s="128"/>
      <c r="LMD106" s="128"/>
      <c r="LME106" s="128"/>
      <c r="LMF106" s="128"/>
      <c r="LMG106" s="128"/>
      <c r="LMH106" s="128"/>
      <c r="LMI106" s="128"/>
      <c r="LMJ106" s="128"/>
      <c r="LMK106" s="128"/>
      <c r="LML106" s="128"/>
      <c r="LMM106" s="128"/>
      <c r="LMN106" s="128"/>
      <c r="LMO106" s="128"/>
      <c r="LMP106" s="128"/>
      <c r="LMQ106" s="128"/>
      <c r="LMR106" s="128"/>
      <c r="LMS106" s="128"/>
      <c r="LMT106" s="128"/>
      <c r="LMU106" s="128"/>
      <c r="LMV106" s="128"/>
      <c r="LMW106" s="128"/>
      <c r="LMX106" s="128"/>
      <c r="LMY106" s="128"/>
      <c r="LMZ106" s="128"/>
      <c r="LNA106" s="128"/>
      <c r="LNB106" s="128"/>
      <c r="LNC106" s="128"/>
      <c r="LND106" s="128"/>
      <c r="LNE106" s="128"/>
      <c r="LNF106" s="128"/>
      <c r="LNG106" s="128"/>
      <c r="LNH106" s="128"/>
      <c r="LNI106" s="128"/>
      <c r="LNJ106" s="128"/>
      <c r="LNK106" s="128"/>
      <c r="LNL106" s="128"/>
      <c r="LNM106" s="128"/>
      <c r="LNN106" s="128"/>
      <c r="LNO106" s="128"/>
      <c r="LNP106" s="128"/>
      <c r="LNQ106" s="128"/>
      <c r="LNR106" s="128"/>
      <c r="LNS106" s="128"/>
      <c r="LNT106" s="128"/>
      <c r="LNU106" s="128"/>
      <c r="LNV106" s="128"/>
      <c r="LNW106" s="128"/>
      <c r="LNX106" s="128"/>
      <c r="LNY106" s="128"/>
      <c r="LNZ106" s="128"/>
      <c r="LOA106" s="128"/>
      <c r="LOB106" s="128"/>
      <c r="LOC106" s="128"/>
      <c r="LOD106" s="128"/>
      <c r="LOE106" s="128"/>
      <c r="LOF106" s="128"/>
      <c r="LOG106" s="128"/>
      <c r="LOH106" s="128"/>
      <c r="LOI106" s="128"/>
      <c r="LOJ106" s="128"/>
      <c r="LOK106" s="128"/>
      <c r="LOL106" s="128"/>
      <c r="LOM106" s="128"/>
      <c r="LON106" s="128"/>
      <c r="LOO106" s="128"/>
      <c r="LOP106" s="128"/>
      <c r="LOQ106" s="128"/>
      <c r="LOR106" s="128"/>
      <c r="LOS106" s="128"/>
      <c r="LOT106" s="128"/>
      <c r="LOU106" s="128"/>
      <c r="LOV106" s="128"/>
      <c r="LOW106" s="128"/>
      <c r="LOX106" s="128"/>
      <c r="LOY106" s="128"/>
      <c r="LOZ106" s="128"/>
      <c r="LPA106" s="128"/>
      <c r="LPB106" s="128"/>
      <c r="LPC106" s="128"/>
      <c r="LPD106" s="128"/>
      <c r="LPE106" s="128"/>
      <c r="LPF106" s="128"/>
      <c r="LPG106" s="128"/>
      <c r="LPH106" s="128"/>
      <c r="LPI106" s="128"/>
      <c r="LPJ106" s="128"/>
      <c r="LPK106" s="128"/>
      <c r="LPL106" s="128"/>
      <c r="LPM106" s="128"/>
      <c r="LPN106" s="128"/>
      <c r="LPO106" s="128"/>
      <c r="LPP106" s="128"/>
      <c r="LPQ106" s="128"/>
      <c r="LPR106" s="128"/>
      <c r="LPS106" s="128"/>
      <c r="LPT106" s="128"/>
      <c r="LPU106" s="128"/>
      <c r="LPV106" s="128"/>
      <c r="LPW106" s="128"/>
      <c r="LPX106" s="128"/>
      <c r="LPY106" s="128"/>
      <c r="LPZ106" s="128"/>
      <c r="LQA106" s="128"/>
      <c r="LQB106" s="128"/>
      <c r="LQC106" s="128"/>
      <c r="LQD106" s="128"/>
      <c r="LQE106" s="128"/>
      <c r="LQF106" s="128"/>
      <c r="LQG106" s="128"/>
      <c r="LQH106" s="128"/>
      <c r="LQI106" s="128"/>
      <c r="LQJ106" s="128"/>
      <c r="LQK106" s="128"/>
      <c r="LQL106" s="128"/>
      <c r="LQM106" s="128"/>
      <c r="LQN106" s="128"/>
      <c r="LQO106" s="128"/>
      <c r="LQP106" s="128"/>
      <c r="LQQ106" s="128"/>
      <c r="LQR106" s="128"/>
      <c r="LQS106" s="128"/>
      <c r="LQT106" s="128"/>
      <c r="LQU106" s="128"/>
      <c r="LQV106" s="128"/>
      <c r="LQW106" s="128"/>
      <c r="LQX106" s="128"/>
      <c r="LQY106" s="128"/>
      <c r="LQZ106" s="128"/>
      <c r="LRA106" s="128"/>
      <c r="LRB106" s="128"/>
      <c r="LRC106" s="128"/>
      <c r="LRD106" s="128"/>
      <c r="LRE106" s="128"/>
      <c r="LRF106" s="128"/>
      <c r="LRG106" s="128"/>
      <c r="LRH106" s="128"/>
      <c r="LRI106" s="128"/>
      <c r="LRJ106" s="128"/>
      <c r="LRK106" s="128"/>
      <c r="LRL106" s="128"/>
      <c r="LRM106" s="128"/>
      <c r="LRN106" s="128"/>
      <c r="LRO106" s="128"/>
      <c r="LRP106" s="128"/>
      <c r="LRQ106" s="128"/>
      <c r="LRR106" s="128"/>
      <c r="LRS106" s="128"/>
      <c r="LRT106" s="128"/>
      <c r="LRU106" s="128"/>
      <c r="LRV106" s="128"/>
      <c r="LRW106" s="128"/>
      <c r="LRX106" s="128"/>
      <c r="LRY106" s="128"/>
      <c r="LRZ106" s="128"/>
      <c r="LSA106" s="128"/>
      <c r="LSB106" s="128"/>
      <c r="LSC106" s="128"/>
      <c r="LSD106" s="128"/>
      <c r="LSE106" s="128"/>
      <c r="LSF106" s="128"/>
      <c r="LSG106" s="128"/>
      <c r="LSH106" s="128"/>
      <c r="LSI106" s="128"/>
      <c r="LSJ106" s="128"/>
      <c r="LSK106" s="128"/>
      <c r="LSL106" s="128"/>
      <c r="LSM106" s="128"/>
      <c r="LSN106" s="128"/>
      <c r="LSO106" s="128"/>
      <c r="LSP106" s="128"/>
      <c r="LSQ106" s="128"/>
      <c r="LSR106" s="128"/>
      <c r="LSS106" s="128"/>
      <c r="LST106" s="128"/>
      <c r="LSU106" s="128"/>
      <c r="LSV106" s="128"/>
      <c r="LSW106" s="128"/>
      <c r="LSX106" s="128"/>
      <c r="LSY106" s="128"/>
      <c r="LSZ106" s="128"/>
      <c r="LTA106" s="128"/>
      <c r="LTB106" s="128"/>
      <c r="LTC106" s="128"/>
      <c r="LTD106" s="128"/>
      <c r="LTE106" s="128"/>
      <c r="LTF106" s="128"/>
      <c r="LTG106" s="128"/>
      <c r="LTH106" s="128"/>
      <c r="LTI106" s="128"/>
      <c r="LTJ106" s="128"/>
      <c r="LTK106" s="128"/>
      <c r="LTL106" s="128"/>
      <c r="LTM106" s="128"/>
      <c r="LTN106" s="128"/>
      <c r="LTO106" s="128"/>
      <c r="LTP106" s="128"/>
      <c r="LTQ106" s="128"/>
      <c r="LTR106" s="128"/>
      <c r="LTS106" s="128"/>
      <c r="LTT106" s="128"/>
      <c r="LTU106" s="128"/>
      <c r="LTV106" s="128"/>
      <c r="LTW106" s="128"/>
      <c r="LTX106" s="128"/>
      <c r="LTY106" s="128"/>
      <c r="LTZ106" s="128"/>
      <c r="LUA106" s="128"/>
      <c r="LUB106" s="128"/>
      <c r="LUC106" s="128"/>
      <c r="LUD106" s="128"/>
      <c r="LUE106" s="128"/>
      <c r="LUF106" s="128"/>
      <c r="LUG106" s="128"/>
      <c r="LUH106" s="128"/>
      <c r="LUI106" s="128"/>
      <c r="LUJ106" s="128"/>
      <c r="LUK106" s="128"/>
      <c r="LUL106" s="128"/>
      <c r="LUM106" s="128"/>
      <c r="LUN106" s="128"/>
      <c r="LUO106" s="128"/>
      <c r="LUP106" s="128"/>
      <c r="LUQ106" s="128"/>
      <c r="LUR106" s="128"/>
      <c r="LUS106" s="128"/>
      <c r="LUT106" s="128"/>
      <c r="LUU106" s="128"/>
      <c r="LUV106" s="128"/>
      <c r="LUW106" s="128"/>
      <c r="LUX106" s="128"/>
      <c r="LUY106" s="128"/>
      <c r="LUZ106" s="128"/>
      <c r="LVA106" s="128"/>
      <c r="LVB106" s="128"/>
      <c r="LVC106" s="128"/>
      <c r="LVD106" s="128"/>
      <c r="LVE106" s="128"/>
      <c r="LVF106" s="128"/>
      <c r="LVG106" s="128"/>
      <c r="LVH106" s="128"/>
      <c r="LVI106" s="128"/>
      <c r="LVJ106" s="128"/>
      <c r="LVK106" s="128"/>
      <c r="LVL106" s="128"/>
      <c r="LVM106" s="128"/>
      <c r="LVN106" s="128"/>
      <c r="LVO106" s="128"/>
      <c r="LVP106" s="128"/>
      <c r="LVQ106" s="128"/>
      <c r="LVR106" s="128"/>
      <c r="LVS106" s="128"/>
      <c r="LVT106" s="128"/>
      <c r="LVU106" s="128"/>
      <c r="LVV106" s="128"/>
      <c r="LVW106" s="128"/>
      <c r="LVX106" s="128"/>
      <c r="LVY106" s="128"/>
      <c r="LVZ106" s="128"/>
      <c r="LWA106" s="128"/>
      <c r="LWB106" s="128"/>
      <c r="LWC106" s="128"/>
      <c r="LWD106" s="128"/>
      <c r="LWE106" s="128"/>
      <c r="LWF106" s="128"/>
      <c r="LWG106" s="128"/>
      <c r="LWH106" s="128"/>
      <c r="LWI106" s="128"/>
      <c r="LWJ106" s="128"/>
      <c r="LWK106" s="128"/>
      <c r="LWL106" s="128"/>
      <c r="LWM106" s="128"/>
      <c r="LWN106" s="128"/>
      <c r="LWO106" s="128"/>
      <c r="LWP106" s="128"/>
      <c r="LWQ106" s="128"/>
      <c r="LWR106" s="128"/>
      <c r="LWS106" s="128"/>
      <c r="LWT106" s="128"/>
      <c r="LWU106" s="128"/>
      <c r="LWV106" s="128"/>
      <c r="LWW106" s="128"/>
      <c r="LWX106" s="128"/>
      <c r="LWY106" s="128"/>
      <c r="LWZ106" s="128"/>
      <c r="LXA106" s="128"/>
      <c r="LXB106" s="128"/>
      <c r="LXC106" s="128"/>
      <c r="LXD106" s="128"/>
      <c r="LXE106" s="128"/>
      <c r="LXF106" s="128"/>
      <c r="LXG106" s="128"/>
      <c r="LXH106" s="128"/>
      <c r="LXI106" s="128"/>
      <c r="LXJ106" s="128"/>
      <c r="LXK106" s="128"/>
      <c r="LXL106" s="128"/>
      <c r="LXM106" s="128"/>
      <c r="LXN106" s="128"/>
      <c r="LXO106" s="128"/>
      <c r="LXP106" s="128"/>
      <c r="LXQ106" s="128"/>
      <c r="LXR106" s="128"/>
      <c r="LXS106" s="128"/>
      <c r="LXT106" s="128"/>
      <c r="LXU106" s="128"/>
      <c r="LXV106" s="128"/>
      <c r="LXW106" s="128"/>
      <c r="LXX106" s="128"/>
      <c r="LXY106" s="128"/>
      <c r="LXZ106" s="128"/>
      <c r="LYA106" s="128"/>
      <c r="LYB106" s="128"/>
      <c r="LYC106" s="128"/>
      <c r="LYD106" s="128"/>
      <c r="LYE106" s="128"/>
      <c r="LYF106" s="128"/>
      <c r="LYG106" s="128"/>
      <c r="LYH106" s="128"/>
      <c r="LYI106" s="128"/>
      <c r="LYJ106" s="128"/>
      <c r="LYK106" s="128"/>
      <c r="LYL106" s="128"/>
      <c r="LYM106" s="128"/>
      <c r="LYN106" s="128"/>
      <c r="LYO106" s="128"/>
      <c r="LYP106" s="128"/>
      <c r="LYQ106" s="128"/>
      <c r="LYR106" s="128"/>
      <c r="LYS106" s="128"/>
      <c r="LYT106" s="128"/>
      <c r="LYU106" s="128"/>
      <c r="LYV106" s="128"/>
      <c r="LYW106" s="128"/>
      <c r="LYX106" s="128"/>
      <c r="LYY106" s="128"/>
      <c r="LYZ106" s="128"/>
      <c r="LZA106" s="128"/>
      <c r="LZB106" s="128"/>
      <c r="LZC106" s="128"/>
      <c r="LZD106" s="128"/>
      <c r="LZE106" s="128"/>
      <c r="LZF106" s="128"/>
      <c r="LZG106" s="128"/>
      <c r="LZH106" s="128"/>
      <c r="LZI106" s="128"/>
      <c r="LZJ106" s="128"/>
      <c r="LZK106" s="128"/>
      <c r="LZL106" s="128"/>
      <c r="LZM106" s="128"/>
      <c r="LZN106" s="128"/>
      <c r="LZO106" s="128"/>
      <c r="LZP106" s="128"/>
      <c r="LZQ106" s="128"/>
      <c r="LZR106" s="128"/>
      <c r="LZS106" s="128"/>
      <c r="LZT106" s="128"/>
      <c r="LZU106" s="128"/>
      <c r="LZV106" s="128"/>
      <c r="LZW106" s="128"/>
      <c r="LZX106" s="128"/>
      <c r="LZY106" s="128"/>
      <c r="LZZ106" s="128"/>
      <c r="MAA106" s="128"/>
      <c r="MAB106" s="128"/>
      <c r="MAC106" s="128"/>
      <c r="MAD106" s="128"/>
      <c r="MAE106" s="128"/>
      <c r="MAF106" s="128"/>
      <c r="MAG106" s="128"/>
      <c r="MAH106" s="128"/>
      <c r="MAI106" s="128"/>
      <c r="MAJ106" s="128"/>
      <c r="MAK106" s="128"/>
      <c r="MAL106" s="128"/>
      <c r="MAM106" s="128"/>
      <c r="MAN106" s="128"/>
      <c r="MAO106" s="128"/>
      <c r="MAP106" s="128"/>
      <c r="MAQ106" s="128"/>
      <c r="MAR106" s="128"/>
      <c r="MAS106" s="128"/>
      <c r="MAT106" s="128"/>
      <c r="MAU106" s="128"/>
      <c r="MAV106" s="128"/>
      <c r="MAW106" s="128"/>
      <c r="MAX106" s="128"/>
      <c r="MAY106" s="128"/>
      <c r="MAZ106" s="128"/>
      <c r="MBA106" s="128"/>
      <c r="MBB106" s="128"/>
      <c r="MBC106" s="128"/>
      <c r="MBD106" s="128"/>
      <c r="MBE106" s="128"/>
      <c r="MBF106" s="128"/>
      <c r="MBG106" s="128"/>
      <c r="MBH106" s="128"/>
      <c r="MBI106" s="128"/>
      <c r="MBJ106" s="128"/>
      <c r="MBK106" s="128"/>
      <c r="MBL106" s="128"/>
      <c r="MBM106" s="128"/>
      <c r="MBN106" s="128"/>
      <c r="MBO106" s="128"/>
      <c r="MBP106" s="128"/>
      <c r="MBQ106" s="128"/>
      <c r="MBR106" s="128"/>
      <c r="MBS106" s="128"/>
      <c r="MBT106" s="128"/>
      <c r="MBU106" s="128"/>
      <c r="MBV106" s="128"/>
      <c r="MBW106" s="128"/>
      <c r="MBX106" s="128"/>
      <c r="MBY106" s="128"/>
      <c r="MBZ106" s="128"/>
      <c r="MCA106" s="128"/>
      <c r="MCB106" s="128"/>
      <c r="MCC106" s="128"/>
      <c r="MCD106" s="128"/>
      <c r="MCE106" s="128"/>
      <c r="MCF106" s="128"/>
      <c r="MCG106" s="128"/>
      <c r="MCH106" s="128"/>
      <c r="MCI106" s="128"/>
      <c r="MCJ106" s="128"/>
      <c r="MCK106" s="128"/>
      <c r="MCL106" s="128"/>
      <c r="MCM106" s="128"/>
      <c r="MCN106" s="128"/>
      <c r="MCO106" s="128"/>
      <c r="MCP106" s="128"/>
      <c r="MCQ106" s="128"/>
      <c r="MCR106" s="128"/>
      <c r="MCS106" s="128"/>
      <c r="MCT106" s="128"/>
      <c r="MCU106" s="128"/>
      <c r="MCV106" s="128"/>
      <c r="MCW106" s="128"/>
      <c r="MCX106" s="128"/>
      <c r="MCY106" s="128"/>
      <c r="MCZ106" s="128"/>
      <c r="MDA106" s="128"/>
      <c r="MDB106" s="128"/>
      <c r="MDC106" s="128"/>
      <c r="MDD106" s="128"/>
      <c r="MDE106" s="128"/>
      <c r="MDF106" s="128"/>
      <c r="MDG106" s="128"/>
      <c r="MDH106" s="128"/>
      <c r="MDI106" s="128"/>
      <c r="MDJ106" s="128"/>
      <c r="MDK106" s="128"/>
      <c r="MDL106" s="128"/>
      <c r="MDM106" s="128"/>
      <c r="MDN106" s="128"/>
      <c r="MDO106" s="128"/>
      <c r="MDP106" s="128"/>
      <c r="MDQ106" s="128"/>
      <c r="MDR106" s="128"/>
      <c r="MDS106" s="128"/>
      <c r="MDT106" s="128"/>
      <c r="MDU106" s="128"/>
      <c r="MDV106" s="128"/>
      <c r="MDW106" s="128"/>
      <c r="MDX106" s="128"/>
      <c r="MDY106" s="128"/>
      <c r="MDZ106" s="128"/>
      <c r="MEA106" s="128"/>
      <c r="MEB106" s="128"/>
      <c r="MEC106" s="128"/>
      <c r="MED106" s="128"/>
      <c r="MEE106" s="128"/>
      <c r="MEF106" s="128"/>
      <c r="MEG106" s="128"/>
      <c r="MEH106" s="128"/>
      <c r="MEI106" s="128"/>
      <c r="MEJ106" s="128"/>
      <c r="MEK106" s="128"/>
      <c r="MEL106" s="128"/>
      <c r="MEM106" s="128"/>
      <c r="MEN106" s="128"/>
      <c r="MEO106" s="128"/>
      <c r="MEP106" s="128"/>
      <c r="MEQ106" s="128"/>
      <c r="MER106" s="128"/>
      <c r="MES106" s="128"/>
      <c r="MET106" s="128"/>
      <c r="MEU106" s="128"/>
      <c r="MEV106" s="128"/>
      <c r="MEW106" s="128"/>
      <c r="MEX106" s="128"/>
      <c r="MEY106" s="128"/>
      <c r="MEZ106" s="128"/>
      <c r="MFA106" s="128"/>
      <c r="MFB106" s="128"/>
      <c r="MFC106" s="128"/>
      <c r="MFD106" s="128"/>
      <c r="MFE106" s="128"/>
      <c r="MFF106" s="128"/>
      <c r="MFG106" s="128"/>
      <c r="MFH106" s="128"/>
      <c r="MFI106" s="128"/>
      <c r="MFJ106" s="128"/>
      <c r="MFK106" s="128"/>
      <c r="MFL106" s="128"/>
      <c r="MFM106" s="128"/>
      <c r="MFN106" s="128"/>
      <c r="MFO106" s="128"/>
      <c r="MFP106" s="128"/>
      <c r="MFQ106" s="128"/>
      <c r="MFR106" s="128"/>
      <c r="MFS106" s="128"/>
      <c r="MFT106" s="128"/>
      <c r="MFU106" s="128"/>
      <c r="MFV106" s="128"/>
      <c r="MFW106" s="128"/>
      <c r="MFX106" s="128"/>
      <c r="MFY106" s="128"/>
      <c r="MFZ106" s="128"/>
      <c r="MGA106" s="128"/>
      <c r="MGB106" s="128"/>
      <c r="MGC106" s="128"/>
      <c r="MGD106" s="128"/>
      <c r="MGE106" s="128"/>
      <c r="MGF106" s="128"/>
      <c r="MGG106" s="128"/>
      <c r="MGH106" s="128"/>
      <c r="MGI106" s="128"/>
      <c r="MGJ106" s="128"/>
      <c r="MGK106" s="128"/>
      <c r="MGL106" s="128"/>
      <c r="MGM106" s="128"/>
      <c r="MGN106" s="128"/>
      <c r="MGO106" s="128"/>
      <c r="MGP106" s="128"/>
      <c r="MGQ106" s="128"/>
      <c r="MGR106" s="128"/>
      <c r="MGS106" s="128"/>
      <c r="MGT106" s="128"/>
      <c r="MGU106" s="128"/>
      <c r="MGV106" s="128"/>
      <c r="MGW106" s="128"/>
      <c r="MGX106" s="128"/>
      <c r="MGY106" s="128"/>
      <c r="MGZ106" s="128"/>
      <c r="MHA106" s="128"/>
      <c r="MHB106" s="128"/>
      <c r="MHC106" s="128"/>
      <c r="MHD106" s="128"/>
      <c r="MHE106" s="128"/>
      <c r="MHF106" s="128"/>
      <c r="MHG106" s="128"/>
      <c r="MHH106" s="128"/>
      <c r="MHI106" s="128"/>
      <c r="MHJ106" s="128"/>
      <c r="MHK106" s="128"/>
      <c r="MHL106" s="128"/>
      <c r="MHM106" s="128"/>
      <c r="MHN106" s="128"/>
      <c r="MHO106" s="128"/>
      <c r="MHP106" s="128"/>
      <c r="MHQ106" s="128"/>
      <c r="MHR106" s="128"/>
      <c r="MHS106" s="128"/>
      <c r="MHT106" s="128"/>
      <c r="MHU106" s="128"/>
      <c r="MHV106" s="128"/>
      <c r="MHW106" s="128"/>
      <c r="MHX106" s="128"/>
      <c r="MHY106" s="128"/>
      <c r="MHZ106" s="128"/>
      <c r="MIA106" s="128"/>
      <c r="MIB106" s="128"/>
      <c r="MIC106" s="128"/>
      <c r="MID106" s="128"/>
      <c r="MIE106" s="128"/>
      <c r="MIF106" s="128"/>
      <c r="MIG106" s="128"/>
      <c r="MIH106" s="128"/>
      <c r="MII106" s="128"/>
      <c r="MIJ106" s="128"/>
      <c r="MIK106" s="128"/>
      <c r="MIL106" s="128"/>
      <c r="MIM106" s="128"/>
      <c r="MIN106" s="128"/>
      <c r="MIO106" s="128"/>
      <c r="MIP106" s="128"/>
      <c r="MIQ106" s="128"/>
      <c r="MIR106" s="128"/>
      <c r="MIS106" s="128"/>
      <c r="MIT106" s="128"/>
      <c r="MIU106" s="128"/>
      <c r="MIV106" s="128"/>
      <c r="MIW106" s="128"/>
      <c r="MIX106" s="128"/>
      <c r="MIY106" s="128"/>
      <c r="MIZ106" s="128"/>
      <c r="MJA106" s="128"/>
      <c r="MJB106" s="128"/>
      <c r="MJC106" s="128"/>
      <c r="MJD106" s="128"/>
      <c r="MJE106" s="128"/>
      <c r="MJF106" s="128"/>
      <c r="MJG106" s="128"/>
      <c r="MJH106" s="128"/>
      <c r="MJI106" s="128"/>
      <c r="MJJ106" s="128"/>
      <c r="MJK106" s="128"/>
      <c r="MJL106" s="128"/>
      <c r="MJM106" s="128"/>
      <c r="MJN106" s="128"/>
      <c r="MJO106" s="128"/>
      <c r="MJP106" s="128"/>
      <c r="MJQ106" s="128"/>
      <c r="MJR106" s="128"/>
      <c r="MJS106" s="128"/>
      <c r="MJT106" s="128"/>
      <c r="MJU106" s="128"/>
      <c r="MJV106" s="128"/>
      <c r="MJW106" s="128"/>
      <c r="MJX106" s="128"/>
      <c r="MJY106" s="128"/>
      <c r="MJZ106" s="128"/>
      <c r="MKA106" s="128"/>
      <c r="MKB106" s="128"/>
      <c r="MKC106" s="128"/>
      <c r="MKD106" s="128"/>
      <c r="MKE106" s="128"/>
      <c r="MKF106" s="128"/>
      <c r="MKG106" s="128"/>
      <c r="MKH106" s="128"/>
      <c r="MKI106" s="128"/>
      <c r="MKJ106" s="128"/>
      <c r="MKK106" s="128"/>
      <c r="MKL106" s="128"/>
      <c r="MKM106" s="128"/>
      <c r="MKN106" s="128"/>
      <c r="MKO106" s="128"/>
      <c r="MKP106" s="128"/>
      <c r="MKQ106" s="128"/>
      <c r="MKR106" s="128"/>
      <c r="MKS106" s="128"/>
      <c r="MKT106" s="128"/>
      <c r="MKU106" s="128"/>
      <c r="MKV106" s="128"/>
      <c r="MKW106" s="128"/>
      <c r="MKX106" s="128"/>
      <c r="MKY106" s="128"/>
      <c r="MKZ106" s="128"/>
      <c r="MLA106" s="128"/>
      <c r="MLB106" s="128"/>
      <c r="MLC106" s="128"/>
      <c r="MLD106" s="128"/>
      <c r="MLE106" s="128"/>
      <c r="MLF106" s="128"/>
      <c r="MLG106" s="128"/>
      <c r="MLH106" s="128"/>
      <c r="MLI106" s="128"/>
      <c r="MLJ106" s="128"/>
      <c r="MLK106" s="128"/>
      <c r="MLL106" s="128"/>
      <c r="MLM106" s="128"/>
      <c r="MLN106" s="128"/>
      <c r="MLO106" s="128"/>
      <c r="MLP106" s="128"/>
      <c r="MLQ106" s="128"/>
      <c r="MLR106" s="128"/>
      <c r="MLS106" s="128"/>
      <c r="MLT106" s="128"/>
      <c r="MLU106" s="128"/>
      <c r="MLV106" s="128"/>
      <c r="MLW106" s="128"/>
      <c r="MLX106" s="128"/>
      <c r="MLY106" s="128"/>
      <c r="MLZ106" s="128"/>
      <c r="MMA106" s="128"/>
      <c r="MMB106" s="128"/>
      <c r="MMC106" s="128"/>
      <c r="MMD106" s="128"/>
      <c r="MME106" s="128"/>
      <c r="MMF106" s="128"/>
      <c r="MMG106" s="128"/>
      <c r="MMH106" s="128"/>
      <c r="MMI106" s="128"/>
      <c r="MMJ106" s="128"/>
      <c r="MMK106" s="128"/>
      <c r="MML106" s="128"/>
      <c r="MMM106" s="128"/>
      <c r="MMN106" s="128"/>
      <c r="MMO106" s="128"/>
      <c r="MMP106" s="128"/>
      <c r="MMQ106" s="128"/>
      <c r="MMR106" s="128"/>
      <c r="MMS106" s="128"/>
      <c r="MMT106" s="128"/>
      <c r="MMU106" s="128"/>
      <c r="MMV106" s="128"/>
      <c r="MMW106" s="128"/>
      <c r="MMX106" s="128"/>
      <c r="MMY106" s="128"/>
      <c r="MMZ106" s="128"/>
      <c r="MNA106" s="128"/>
      <c r="MNB106" s="128"/>
      <c r="MNC106" s="128"/>
      <c r="MND106" s="128"/>
      <c r="MNE106" s="128"/>
      <c r="MNF106" s="128"/>
      <c r="MNG106" s="128"/>
      <c r="MNH106" s="128"/>
      <c r="MNI106" s="128"/>
      <c r="MNJ106" s="128"/>
      <c r="MNK106" s="128"/>
      <c r="MNL106" s="128"/>
      <c r="MNM106" s="128"/>
      <c r="MNN106" s="128"/>
      <c r="MNO106" s="128"/>
      <c r="MNP106" s="128"/>
      <c r="MNQ106" s="128"/>
      <c r="MNR106" s="128"/>
      <c r="MNS106" s="128"/>
      <c r="MNT106" s="128"/>
      <c r="MNU106" s="128"/>
      <c r="MNV106" s="128"/>
      <c r="MNW106" s="128"/>
      <c r="MNX106" s="128"/>
      <c r="MNY106" s="128"/>
      <c r="MNZ106" s="128"/>
      <c r="MOA106" s="128"/>
      <c r="MOB106" s="128"/>
      <c r="MOC106" s="128"/>
      <c r="MOD106" s="128"/>
      <c r="MOE106" s="128"/>
      <c r="MOF106" s="128"/>
      <c r="MOG106" s="128"/>
      <c r="MOH106" s="128"/>
      <c r="MOI106" s="128"/>
      <c r="MOJ106" s="128"/>
      <c r="MOK106" s="128"/>
      <c r="MOL106" s="128"/>
      <c r="MOM106" s="128"/>
      <c r="MON106" s="128"/>
      <c r="MOO106" s="128"/>
      <c r="MOP106" s="128"/>
      <c r="MOQ106" s="128"/>
      <c r="MOR106" s="128"/>
      <c r="MOS106" s="128"/>
      <c r="MOT106" s="128"/>
      <c r="MOU106" s="128"/>
      <c r="MOV106" s="128"/>
      <c r="MOW106" s="128"/>
      <c r="MOX106" s="128"/>
      <c r="MOY106" s="128"/>
      <c r="MOZ106" s="128"/>
      <c r="MPA106" s="128"/>
      <c r="MPB106" s="128"/>
      <c r="MPC106" s="128"/>
      <c r="MPD106" s="128"/>
      <c r="MPE106" s="128"/>
      <c r="MPF106" s="128"/>
      <c r="MPG106" s="128"/>
      <c r="MPH106" s="128"/>
      <c r="MPI106" s="128"/>
      <c r="MPJ106" s="128"/>
      <c r="MPK106" s="128"/>
      <c r="MPL106" s="128"/>
      <c r="MPM106" s="128"/>
      <c r="MPN106" s="128"/>
      <c r="MPO106" s="128"/>
      <c r="MPP106" s="128"/>
      <c r="MPQ106" s="128"/>
      <c r="MPR106" s="128"/>
      <c r="MPS106" s="128"/>
      <c r="MPT106" s="128"/>
      <c r="MPU106" s="128"/>
      <c r="MPV106" s="128"/>
      <c r="MPW106" s="128"/>
      <c r="MPX106" s="128"/>
      <c r="MPY106" s="128"/>
      <c r="MPZ106" s="128"/>
      <c r="MQA106" s="128"/>
      <c r="MQB106" s="128"/>
      <c r="MQC106" s="128"/>
      <c r="MQD106" s="128"/>
      <c r="MQE106" s="128"/>
      <c r="MQF106" s="128"/>
      <c r="MQG106" s="128"/>
      <c r="MQH106" s="128"/>
      <c r="MQI106" s="128"/>
      <c r="MQJ106" s="128"/>
      <c r="MQK106" s="128"/>
      <c r="MQL106" s="128"/>
      <c r="MQM106" s="128"/>
      <c r="MQN106" s="128"/>
      <c r="MQO106" s="128"/>
      <c r="MQP106" s="128"/>
      <c r="MQQ106" s="128"/>
      <c r="MQR106" s="128"/>
      <c r="MQS106" s="128"/>
      <c r="MQT106" s="128"/>
      <c r="MQU106" s="128"/>
      <c r="MQV106" s="128"/>
      <c r="MQW106" s="128"/>
      <c r="MQX106" s="128"/>
      <c r="MQY106" s="128"/>
      <c r="MQZ106" s="128"/>
      <c r="MRA106" s="128"/>
      <c r="MRB106" s="128"/>
      <c r="MRC106" s="128"/>
      <c r="MRD106" s="128"/>
      <c r="MRE106" s="128"/>
      <c r="MRF106" s="128"/>
      <c r="MRG106" s="128"/>
      <c r="MRH106" s="128"/>
      <c r="MRI106" s="128"/>
      <c r="MRJ106" s="128"/>
      <c r="MRK106" s="128"/>
      <c r="MRL106" s="128"/>
      <c r="MRM106" s="128"/>
      <c r="MRN106" s="128"/>
      <c r="MRO106" s="128"/>
      <c r="MRP106" s="128"/>
      <c r="MRQ106" s="128"/>
      <c r="MRR106" s="128"/>
      <c r="MRS106" s="128"/>
      <c r="MRT106" s="128"/>
      <c r="MRU106" s="128"/>
      <c r="MRV106" s="128"/>
      <c r="MRW106" s="128"/>
      <c r="MRX106" s="128"/>
      <c r="MRY106" s="128"/>
      <c r="MRZ106" s="128"/>
      <c r="MSA106" s="128"/>
      <c r="MSB106" s="128"/>
      <c r="MSC106" s="128"/>
      <c r="MSD106" s="128"/>
      <c r="MSE106" s="128"/>
      <c r="MSF106" s="128"/>
      <c r="MSG106" s="128"/>
      <c r="MSH106" s="128"/>
      <c r="MSI106" s="128"/>
      <c r="MSJ106" s="128"/>
      <c r="MSK106" s="128"/>
      <c r="MSL106" s="128"/>
      <c r="MSM106" s="128"/>
      <c r="MSN106" s="128"/>
      <c r="MSO106" s="128"/>
      <c r="MSP106" s="128"/>
      <c r="MSQ106" s="128"/>
      <c r="MSR106" s="128"/>
      <c r="MSS106" s="128"/>
      <c r="MST106" s="128"/>
      <c r="MSU106" s="128"/>
      <c r="MSV106" s="128"/>
      <c r="MSW106" s="128"/>
      <c r="MSX106" s="128"/>
      <c r="MSY106" s="128"/>
      <c r="MSZ106" s="128"/>
      <c r="MTA106" s="128"/>
      <c r="MTB106" s="128"/>
      <c r="MTC106" s="128"/>
      <c r="MTD106" s="128"/>
      <c r="MTE106" s="128"/>
      <c r="MTF106" s="128"/>
      <c r="MTG106" s="128"/>
      <c r="MTH106" s="128"/>
      <c r="MTI106" s="128"/>
      <c r="MTJ106" s="128"/>
      <c r="MTK106" s="128"/>
      <c r="MTL106" s="128"/>
      <c r="MTM106" s="128"/>
      <c r="MTN106" s="128"/>
      <c r="MTO106" s="128"/>
      <c r="MTP106" s="128"/>
      <c r="MTQ106" s="128"/>
      <c r="MTR106" s="128"/>
      <c r="MTS106" s="128"/>
      <c r="MTT106" s="128"/>
      <c r="MTU106" s="128"/>
      <c r="MTV106" s="128"/>
      <c r="MTW106" s="128"/>
      <c r="MTX106" s="128"/>
      <c r="MTY106" s="128"/>
      <c r="MTZ106" s="128"/>
      <c r="MUA106" s="128"/>
      <c r="MUB106" s="128"/>
      <c r="MUC106" s="128"/>
      <c r="MUD106" s="128"/>
      <c r="MUE106" s="128"/>
      <c r="MUF106" s="128"/>
      <c r="MUG106" s="128"/>
      <c r="MUH106" s="128"/>
      <c r="MUI106" s="128"/>
      <c r="MUJ106" s="128"/>
      <c r="MUK106" s="128"/>
      <c r="MUL106" s="128"/>
      <c r="MUM106" s="128"/>
      <c r="MUN106" s="128"/>
      <c r="MUO106" s="128"/>
      <c r="MUP106" s="128"/>
      <c r="MUQ106" s="128"/>
      <c r="MUR106" s="128"/>
      <c r="MUS106" s="128"/>
      <c r="MUT106" s="128"/>
      <c r="MUU106" s="128"/>
      <c r="MUV106" s="128"/>
      <c r="MUW106" s="128"/>
      <c r="MUX106" s="128"/>
      <c r="MUY106" s="128"/>
      <c r="MUZ106" s="128"/>
      <c r="MVA106" s="128"/>
      <c r="MVB106" s="128"/>
      <c r="MVC106" s="128"/>
      <c r="MVD106" s="128"/>
      <c r="MVE106" s="128"/>
      <c r="MVF106" s="128"/>
      <c r="MVG106" s="128"/>
      <c r="MVH106" s="128"/>
      <c r="MVI106" s="128"/>
      <c r="MVJ106" s="128"/>
      <c r="MVK106" s="128"/>
      <c r="MVL106" s="128"/>
      <c r="MVM106" s="128"/>
      <c r="MVN106" s="128"/>
      <c r="MVO106" s="128"/>
      <c r="MVP106" s="128"/>
      <c r="MVQ106" s="128"/>
      <c r="MVR106" s="128"/>
      <c r="MVS106" s="128"/>
      <c r="MVT106" s="128"/>
      <c r="MVU106" s="128"/>
      <c r="MVV106" s="128"/>
      <c r="MVW106" s="128"/>
      <c r="MVX106" s="128"/>
      <c r="MVY106" s="128"/>
      <c r="MVZ106" s="128"/>
      <c r="MWA106" s="128"/>
      <c r="MWB106" s="128"/>
      <c r="MWC106" s="128"/>
      <c r="MWD106" s="128"/>
      <c r="MWE106" s="128"/>
      <c r="MWF106" s="128"/>
      <c r="MWG106" s="128"/>
      <c r="MWH106" s="128"/>
      <c r="MWI106" s="128"/>
      <c r="MWJ106" s="128"/>
      <c r="MWK106" s="128"/>
      <c r="MWL106" s="128"/>
      <c r="MWM106" s="128"/>
      <c r="MWN106" s="128"/>
      <c r="MWO106" s="128"/>
      <c r="MWP106" s="128"/>
      <c r="MWQ106" s="128"/>
      <c r="MWR106" s="128"/>
      <c r="MWS106" s="128"/>
      <c r="MWT106" s="128"/>
      <c r="MWU106" s="128"/>
      <c r="MWV106" s="128"/>
      <c r="MWW106" s="128"/>
      <c r="MWX106" s="128"/>
      <c r="MWY106" s="128"/>
      <c r="MWZ106" s="128"/>
      <c r="MXA106" s="128"/>
      <c r="MXB106" s="128"/>
      <c r="MXC106" s="128"/>
      <c r="MXD106" s="128"/>
      <c r="MXE106" s="128"/>
      <c r="MXF106" s="128"/>
      <c r="MXG106" s="128"/>
      <c r="MXH106" s="128"/>
      <c r="MXI106" s="128"/>
      <c r="MXJ106" s="128"/>
      <c r="MXK106" s="128"/>
      <c r="MXL106" s="128"/>
      <c r="MXM106" s="128"/>
      <c r="MXN106" s="128"/>
      <c r="MXO106" s="128"/>
      <c r="MXP106" s="128"/>
      <c r="MXQ106" s="128"/>
      <c r="MXR106" s="128"/>
      <c r="MXS106" s="128"/>
      <c r="MXT106" s="128"/>
      <c r="MXU106" s="128"/>
      <c r="MXV106" s="128"/>
      <c r="MXW106" s="128"/>
      <c r="MXX106" s="128"/>
      <c r="MXY106" s="128"/>
      <c r="MXZ106" s="128"/>
      <c r="MYA106" s="128"/>
      <c r="MYB106" s="128"/>
      <c r="MYC106" s="128"/>
      <c r="MYD106" s="128"/>
      <c r="MYE106" s="128"/>
      <c r="MYF106" s="128"/>
      <c r="MYG106" s="128"/>
      <c r="MYH106" s="128"/>
      <c r="MYI106" s="128"/>
      <c r="MYJ106" s="128"/>
      <c r="MYK106" s="128"/>
      <c r="MYL106" s="128"/>
      <c r="MYM106" s="128"/>
      <c r="MYN106" s="128"/>
      <c r="MYO106" s="128"/>
      <c r="MYP106" s="128"/>
      <c r="MYQ106" s="128"/>
      <c r="MYR106" s="128"/>
      <c r="MYS106" s="128"/>
      <c r="MYT106" s="128"/>
      <c r="MYU106" s="128"/>
      <c r="MYV106" s="128"/>
      <c r="MYW106" s="128"/>
      <c r="MYX106" s="128"/>
      <c r="MYY106" s="128"/>
      <c r="MYZ106" s="128"/>
      <c r="MZA106" s="128"/>
      <c r="MZB106" s="128"/>
      <c r="MZC106" s="128"/>
      <c r="MZD106" s="128"/>
      <c r="MZE106" s="128"/>
      <c r="MZF106" s="128"/>
      <c r="MZG106" s="128"/>
      <c r="MZH106" s="128"/>
      <c r="MZI106" s="128"/>
      <c r="MZJ106" s="128"/>
      <c r="MZK106" s="128"/>
      <c r="MZL106" s="128"/>
      <c r="MZM106" s="128"/>
      <c r="MZN106" s="128"/>
      <c r="MZO106" s="128"/>
      <c r="MZP106" s="128"/>
      <c r="MZQ106" s="128"/>
      <c r="MZR106" s="128"/>
      <c r="MZS106" s="128"/>
      <c r="MZT106" s="128"/>
      <c r="MZU106" s="128"/>
      <c r="MZV106" s="128"/>
      <c r="MZW106" s="128"/>
      <c r="MZX106" s="128"/>
      <c r="MZY106" s="128"/>
      <c r="MZZ106" s="128"/>
      <c r="NAA106" s="128"/>
      <c r="NAB106" s="128"/>
      <c r="NAC106" s="128"/>
      <c r="NAD106" s="128"/>
      <c r="NAE106" s="128"/>
      <c r="NAF106" s="128"/>
      <c r="NAG106" s="128"/>
      <c r="NAH106" s="128"/>
      <c r="NAI106" s="128"/>
      <c r="NAJ106" s="128"/>
      <c r="NAK106" s="128"/>
      <c r="NAL106" s="128"/>
      <c r="NAM106" s="128"/>
      <c r="NAN106" s="128"/>
      <c r="NAO106" s="128"/>
      <c r="NAP106" s="128"/>
      <c r="NAQ106" s="128"/>
      <c r="NAR106" s="128"/>
      <c r="NAS106" s="128"/>
      <c r="NAT106" s="128"/>
      <c r="NAU106" s="128"/>
      <c r="NAV106" s="128"/>
      <c r="NAW106" s="128"/>
      <c r="NAX106" s="128"/>
      <c r="NAY106" s="128"/>
      <c r="NAZ106" s="128"/>
      <c r="NBA106" s="128"/>
      <c r="NBB106" s="128"/>
      <c r="NBC106" s="128"/>
      <c r="NBD106" s="128"/>
      <c r="NBE106" s="128"/>
      <c r="NBF106" s="128"/>
      <c r="NBG106" s="128"/>
      <c r="NBH106" s="128"/>
      <c r="NBI106" s="128"/>
      <c r="NBJ106" s="128"/>
      <c r="NBK106" s="128"/>
      <c r="NBL106" s="128"/>
      <c r="NBM106" s="128"/>
      <c r="NBN106" s="128"/>
      <c r="NBO106" s="128"/>
      <c r="NBP106" s="128"/>
      <c r="NBQ106" s="128"/>
      <c r="NBR106" s="128"/>
      <c r="NBS106" s="128"/>
      <c r="NBT106" s="128"/>
      <c r="NBU106" s="128"/>
      <c r="NBV106" s="128"/>
      <c r="NBW106" s="128"/>
      <c r="NBX106" s="128"/>
      <c r="NBY106" s="128"/>
      <c r="NBZ106" s="128"/>
      <c r="NCA106" s="128"/>
      <c r="NCB106" s="128"/>
      <c r="NCC106" s="128"/>
      <c r="NCD106" s="128"/>
      <c r="NCE106" s="128"/>
      <c r="NCF106" s="128"/>
      <c r="NCG106" s="128"/>
      <c r="NCH106" s="128"/>
      <c r="NCI106" s="128"/>
      <c r="NCJ106" s="128"/>
      <c r="NCK106" s="128"/>
      <c r="NCL106" s="128"/>
      <c r="NCM106" s="128"/>
      <c r="NCN106" s="128"/>
      <c r="NCO106" s="128"/>
      <c r="NCP106" s="128"/>
      <c r="NCQ106" s="128"/>
      <c r="NCR106" s="128"/>
      <c r="NCS106" s="128"/>
      <c r="NCT106" s="128"/>
      <c r="NCU106" s="128"/>
      <c r="NCV106" s="128"/>
      <c r="NCW106" s="128"/>
      <c r="NCX106" s="128"/>
      <c r="NCY106" s="128"/>
      <c r="NCZ106" s="128"/>
      <c r="NDA106" s="128"/>
      <c r="NDB106" s="128"/>
      <c r="NDC106" s="128"/>
      <c r="NDD106" s="128"/>
      <c r="NDE106" s="128"/>
      <c r="NDF106" s="128"/>
      <c r="NDG106" s="128"/>
      <c r="NDH106" s="128"/>
      <c r="NDI106" s="128"/>
      <c r="NDJ106" s="128"/>
      <c r="NDK106" s="128"/>
      <c r="NDL106" s="128"/>
      <c r="NDM106" s="128"/>
      <c r="NDN106" s="128"/>
      <c r="NDO106" s="128"/>
      <c r="NDP106" s="128"/>
      <c r="NDQ106" s="128"/>
      <c r="NDR106" s="128"/>
      <c r="NDS106" s="128"/>
      <c r="NDT106" s="128"/>
      <c r="NDU106" s="128"/>
      <c r="NDV106" s="128"/>
      <c r="NDW106" s="128"/>
      <c r="NDX106" s="128"/>
      <c r="NDY106" s="128"/>
      <c r="NDZ106" s="128"/>
      <c r="NEA106" s="128"/>
      <c r="NEB106" s="128"/>
      <c r="NEC106" s="128"/>
      <c r="NED106" s="128"/>
      <c r="NEE106" s="128"/>
      <c r="NEF106" s="128"/>
      <c r="NEG106" s="128"/>
      <c r="NEH106" s="128"/>
      <c r="NEI106" s="128"/>
      <c r="NEJ106" s="128"/>
      <c r="NEK106" s="128"/>
      <c r="NEL106" s="128"/>
      <c r="NEM106" s="128"/>
      <c r="NEN106" s="128"/>
      <c r="NEO106" s="128"/>
      <c r="NEP106" s="128"/>
      <c r="NEQ106" s="128"/>
      <c r="NER106" s="128"/>
      <c r="NES106" s="128"/>
      <c r="NET106" s="128"/>
      <c r="NEU106" s="128"/>
      <c r="NEV106" s="128"/>
      <c r="NEW106" s="128"/>
      <c r="NEX106" s="128"/>
      <c r="NEY106" s="128"/>
      <c r="NEZ106" s="128"/>
      <c r="NFA106" s="128"/>
      <c r="NFB106" s="128"/>
      <c r="NFC106" s="128"/>
      <c r="NFD106" s="128"/>
      <c r="NFE106" s="128"/>
      <c r="NFF106" s="128"/>
      <c r="NFG106" s="128"/>
      <c r="NFH106" s="128"/>
      <c r="NFI106" s="128"/>
      <c r="NFJ106" s="128"/>
      <c r="NFK106" s="128"/>
      <c r="NFL106" s="128"/>
      <c r="NFM106" s="128"/>
      <c r="NFN106" s="128"/>
      <c r="NFO106" s="128"/>
      <c r="NFP106" s="128"/>
      <c r="NFQ106" s="128"/>
      <c r="NFR106" s="128"/>
      <c r="NFS106" s="128"/>
      <c r="NFT106" s="128"/>
      <c r="NFU106" s="128"/>
      <c r="NFV106" s="128"/>
      <c r="NFW106" s="128"/>
      <c r="NFX106" s="128"/>
      <c r="NFY106" s="128"/>
      <c r="NFZ106" s="128"/>
      <c r="NGA106" s="128"/>
      <c r="NGB106" s="128"/>
      <c r="NGC106" s="128"/>
      <c r="NGD106" s="128"/>
      <c r="NGE106" s="128"/>
      <c r="NGF106" s="128"/>
      <c r="NGG106" s="128"/>
      <c r="NGH106" s="128"/>
      <c r="NGI106" s="128"/>
      <c r="NGJ106" s="128"/>
      <c r="NGK106" s="128"/>
      <c r="NGL106" s="128"/>
      <c r="NGM106" s="128"/>
      <c r="NGN106" s="128"/>
      <c r="NGO106" s="128"/>
      <c r="NGP106" s="128"/>
      <c r="NGQ106" s="128"/>
      <c r="NGR106" s="128"/>
      <c r="NGS106" s="128"/>
      <c r="NGT106" s="128"/>
      <c r="NGU106" s="128"/>
      <c r="NGV106" s="128"/>
      <c r="NGW106" s="128"/>
      <c r="NGX106" s="128"/>
      <c r="NGY106" s="128"/>
      <c r="NGZ106" s="128"/>
      <c r="NHA106" s="128"/>
      <c r="NHB106" s="128"/>
      <c r="NHC106" s="128"/>
      <c r="NHD106" s="128"/>
      <c r="NHE106" s="128"/>
      <c r="NHF106" s="128"/>
      <c r="NHG106" s="128"/>
      <c r="NHH106" s="128"/>
      <c r="NHI106" s="128"/>
      <c r="NHJ106" s="128"/>
      <c r="NHK106" s="128"/>
      <c r="NHL106" s="128"/>
      <c r="NHM106" s="128"/>
      <c r="NHN106" s="128"/>
      <c r="NHO106" s="128"/>
      <c r="NHP106" s="128"/>
      <c r="NHQ106" s="128"/>
      <c r="NHR106" s="128"/>
      <c r="NHS106" s="128"/>
      <c r="NHT106" s="128"/>
      <c r="NHU106" s="128"/>
      <c r="NHV106" s="128"/>
      <c r="NHW106" s="128"/>
      <c r="NHX106" s="128"/>
      <c r="NHY106" s="128"/>
      <c r="NHZ106" s="128"/>
      <c r="NIA106" s="128"/>
      <c r="NIB106" s="128"/>
      <c r="NIC106" s="128"/>
      <c r="NID106" s="128"/>
      <c r="NIE106" s="128"/>
      <c r="NIF106" s="128"/>
      <c r="NIG106" s="128"/>
      <c r="NIH106" s="128"/>
      <c r="NII106" s="128"/>
      <c r="NIJ106" s="128"/>
      <c r="NIK106" s="128"/>
      <c r="NIL106" s="128"/>
      <c r="NIM106" s="128"/>
      <c r="NIN106" s="128"/>
      <c r="NIO106" s="128"/>
      <c r="NIP106" s="128"/>
      <c r="NIQ106" s="128"/>
      <c r="NIR106" s="128"/>
      <c r="NIS106" s="128"/>
      <c r="NIT106" s="128"/>
      <c r="NIU106" s="128"/>
      <c r="NIV106" s="128"/>
      <c r="NIW106" s="128"/>
      <c r="NIX106" s="128"/>
      <c r="NIY106" s="128"/>
      <c r="NIZ106" s="128"/>
      <c r="NJA106" s="128"/>
      <c r="NJB106" s="128"/>
      <c r="NJC106" s="128"/>
      <c r="NJD106" s="128"/>
      <c r="NJE106" s="128"/>
      <c r="NJF106" s="128"/>
      <c r="NJG106" s="128"/>
      <c r="NJH106" s="128"/>
      <c r="NJI106" s="128"/>
      <c r="NJJ106" s="128"/>
      <c r="NJK106" s="128"/>
      <c r="NJL106" s="128"/>
      <c r="NJM106" s="128"/>
      <c r="NJN106" s="128"/>
      <c r="NJO106" s="128"/>
      <c r="NJP106" s="128"/>
      <c r="NJQ106" s="128"/>
      <c r="NJR106" s="128"/>
      <c r="NJS106" s="128"/>
      <c r="NJT106" s="128"/>
      <c r="NJU106" s="128"/>
      <c r="NJV106" s="128"/>
      <c r="NJW106" s="128"/>
      <c r="NJX106" s="128"/>
      <c r="NJY106" s="128"/>
      <c r="NJZ106" s="128"/>
      <c r="NKA106" s="128"/>
      <c r="NKB106" s="128"/>
      <c r="NKC106" s="128"/>
      <c r="NKD106" s="128"/>
      <c r="NKE106" s="128"/>
      <c r="NKF106" s="128"/>
      <c r="NKG106" s="128"/>
      <c r="NKH106" s="128"/>
      <c r="NKI106" s="128"/>
      <c r="NKJ106" s="128"/>
      <c r="NKK106" s="128"/>
      <c r="NKL106" s="128"/>
      <c r="NKM106" s="128"/>
      <c r="NKN106" s="128"/>
      <c r="NKO106" s="128"/>
      <c r="NKP106" s="128"/>
      <c r="NKQ106" s="128"/>
      <c r="NKR106" s="128"/>
      <c r="NKS106" s="128"/>
      <c r="NKT106" s="128"/>
      <c r="NKU106" s="128"/>
      <c r="NKV106" s="128"/>
      <c r="NKW106" s="128"/>
      <c r="NKX106" s="128"/>
      <c r="NKY106" s="128"/>
      <c r="NKZ106" s="128"/>
      <c r="NLA106" s="128"/>
      <c r="NLB106" s="128"/>
      <c r="NLC106" s="128"/>
      <c r="NLD106" s="128"/>
      <c r="NLE106" s="128"/>
      <c r="NLF106" s="128"/>
      <c r="NLG106" s="128"/>
      <c r="NLH106" s="128"/>
      <c r="NLI106" s="128"/>
      <c r="NLJ106" s="128"/>
      <c r="NLK106" s="128"/>
      <c r="NLL106" s="128"/>
      <c r="NLM106" s="128"/>
      <c r="NLN106" s="128"/>
      <c r="NLO106" s="128"/>
      <c r="NLP106" s="128"/>
      <c r="NLQ106" s="128"/>
      <c r="NLR106" s="128"/>
      <c r="NLS106" s="128"/>
      <c r="NLT106" s="128"/>
      <c r="NLU106" s="128"/>
      <c r="NLV106" s="128"/>
      <c r="NLW106" s="128"/>
      <c r="NLX106" s="128"/>
      <c r="NLY106" s="128"/>
      <c r="NLZ106" s="128"/>
      <c r="NMA106" s="128"/>
      <c r="NMB106" s="128"/>
      <c r="NMC106" s="128"/>
      <c r="NMD106" s="128"/>
      <c r="NME106" s="128"/>
      <c r="NMF106" s="128"/>
      <c r="NMG106" s="128"/>
      <c r="NMH106" s="128"/>
      <c r="NMI106" s="128"/>
      <c r="NMJ106" s="128"/>
      <c r="NMK106" s="128"/>
      <c r="NML106" s="128"/>
      <c r="NMM106" s="128"/>
      <c r="NMN106" s="128"/>
      <c r="NMO106" s="128"/>
      <c r="NMP106" s="128"/>
      <c r="NMQ106" s="128"/>
      <c r="NMR106" s="128"/>
      <c r="NMS106" s="128"/>
      <c r="NMT106" s="128"/>
      <c r="NMU106" s="128"/>
      <c r="NMV106" s="128"/>
      <c r="NMW106" s="128"/>
      <c r="NMX106" s="128"/>
      <c r="NMY106" s="128"/>
      <c r="NMZ106" s="128"/>
      <c r="NNA106" s="128"/>
      <c r="NNB106" s="128"/>
      <c r="NNC106" s="128"/>
      <c r="NND106" s="128"/>
      <c r="NNE106" s="128"/>
      <c r="NNF106" s="128"/>
      <c r="NNG106" s="128"/>
      <c r="NNH106" s="128"/>
      <c r="NNI106" s="128"/>
      <c r="NNJ106" s="128"/>
      <c r="NNK106" s="128"/>
      <c r="NNL106" s="128"/>
      <c r="NNM106" s="128"/>
      <c r="NNN106" s="128"/>
      <c r="NNO106" s="128"/>
      <c r="NNP106" s="128"/>
      <c r="NNQ106" s="128"/>
      <c r="NNR106" s="128"/>
      <c r="NNS106" s="128"/>
      <c r="NNT106" s="128"/>
      <c r="NNU106" s="128"/>
      <c r="NNV106" s="128"/>
      <c r="NNW106" s="128"/>
      <c r="NNX106" s="128"/>
      <c r="NNY106" s="128"/>
      <c r="NNZ106" s="128"/>
      <c r="NOA106" s="128"/>
      <c r="NOB106" s="128"/>
      <c r="NOC106" s="128"/>
      <c r="NOD106" s="128"/>
      <c r="NOE106" s="128"/>
      <c r="NOF106" s="128"/>
      <c r="NOG106" s="128"/>
      <c r="NOH106" s="128"/>
      <c r="NOI106" s="128"/>
      <c r="NOJ106" s="128"/>
      <c r="NOK106" s="128"/>
      <c r="NOL106" s="128"/>
      <c r="NOM106" s="128"/>
      <c r="NON106" s="128"/>
      <c r="NOO106" s="128"/>
      <c r="NOP106" s="128"/>
      <c r="NOQ106" s="128"/>
      <c r="NOR106" s="128"/>
      <c r="NOS106" s="128"/>
      <c r="NOT106" s="128"/>
      <c r="NOU106" s="128"/>
      <c r="NOV106" s="128"/>
      <c r="NOW106" s="128"/>
      <c r="NOX106" s="128"/>
      <c r="NOY106" s="128"/>
      <c r="NOZ106" s="128"/>
      <c r="NPA106" s="128"/>
      <c r="NPB106" s="128"/>
      <c r="NPC106" s="128"/>
      <c r="NPD106" s="128"/>
      <c r="NPE106" s="128"/>
      <c r="NPF106" s="128"/>
      <c r="NPG106" s="128"/>
      <c r="NPH106" s="128"/>
      <c r="NPI106" s="128"/>
      <c r="NPJ106" s="128"/>
      <c r="NPK106" s="128"/>
      <c r="NPL106" s="128"/>
      <c r="NPM106" s="128"/>
      <c r="NPN106" s="128"/>
      <c r="NPO106" s="128"/>
      <c r="NPP106" s="128"/>
      <c r="NPQ106" s="128"/>
      <c r="NPR106" s="128"/>
      <c r="NPS106" s="128"/>
      <c r="NPT106" s="128"/>
      <c r="NPU106" s="128"/>
      <c r="NPV106" s="128"/>
      <c r="NPW106" s="128"/>
      <c r="NPX106" s="128"/>
      <c r="NPY106" s="128"/>
      <c r="NPZ106" s="128"/>
      <c r="NQA106" s="128"/>
      <c r="NQB106" s="128"/>
      <c r="NQC106" s="128"/>
      <c r="NQD106" s="128"/>
      <c r="NQE106" s="128"/>
      <c r="NQF106" s="128"/>
      <c r="NQG106" s="128"/>
      <c r="NQH106" s="128"/>
      <c r="NQI106" s="128"/>
      <c r="NQJ106" s="128"/>
      <c r="NQK106" s="128"/>
      <c r="NQL106" s="128"/>
      <c r="NQM106" s="128"/>
      <c r="NQN106" s="128"/>
      <c r="NQO106" s="128"/>
      <c r="NQP106" s="128"/>
      <c r="NQQ106" s="128"/>
      <c r="NQR106" s="128"/>
      <c r="NQS106" s="128"/>
      <c r="NQT106" s="128"/>
      <c r="NQU106" s="128"/>
      <c r="NQV106" s="128"/>
      <c r="NQW106" s="128"/>
      <c r="NQX106" s="128"/>
      <c r="NQY106" s="128"/>
      <c r="NQZ106" s="128"/>
      <c r="NRA106" s="128"/>
      <c r="NRB106" s="128"/>
      <c r="NRC106" s="128"/>
      <c r="NRD106" s="128"/>
      <c r="NRE106" s="128"/>
      <c r="NRF106" s="128"/>
      <c r="NRG106" s="128"/>
      <c r="NRH106" s="128"/>
      <c r="NRI106" s="128"/>
      <c r="NRJ106" s="128"/>
      <c r="NRK106" s="128"/>
      <c r="NRL106" s="128"/>
      <c r="NRM106" s="128"/>
      <c r="NRN106" s="128"/>
      <c r="NRO106" s="128"/>
      <c r="NRP106" s="128"/>
      <c r="NRQ106" s="128"/>
      <c r="NRR106" s="128"/>
      <c r="NRS106" s="128"/>
      <c r="NRT106" s="128"/>
      <c r="NRU106" s="128"/>
      <c r="NRV106" s="128"/>
      <c r="NRW106" s="128"/>
      <c r="NRX106" s="128"/>
      <c r="NRY106" s="128"/>
      <c r="NRZ106" s="128"/>
      <c r="NSA106" s="128"/>
      <c r="NSB106" s="128"/>
      <c r="NSC106" s="128"/>
      <c r="NSD106" s="128"/>
      <c r="NSE106" s="128"/>
      <c r="NSF106" s="128"/>
      <c r="NSG106" s="128"/>
      <c r="NSH106" s="128"/>
      <c r="NSI106" s="128"/>
      <c r="NSJ106" s="128"/>
      <c r="NSK106" s="128"/>
      <c r="NSL106" s="128"/>
      <c r="NSM106" s="128"/>
      <c r="NSN106" s="128"/>
      <c r="NSO106" s="128"/>
      <c r="NSP106" s="128"/>
      <c r="NSQ106" s="128"/>
      <c r="NSR106" s="128"/>
      <c r="NSS106" s="128"/>
      <c r="NST106" s="128"/>
      <c r="NSU106" s="128"/>
      <c r="NSV106" s="128"/>
      <c r="NSW106" s="128"/>
      <c r="NSX106" s="128"/>
      <c r="NSY106" s="128"/>
      <c r="NSZ106" s="128"/>
      <c r="NTA106" s="128"/>
      <c r="NTB106" s="128"/>
      <c r="NTC106" s="128"/>
      <c r="NTD106" s="128"/>
      <c r="NTE106" s="128"/>
      <c r="NTF106" s="128"/>
      <c r="NTG106" s="128"/>
      <c r="NTH106" s="128"/>
      <c r="NTI106" s="128"/>
      <c r="NTJ106" s="128"/>
      <c r="NTK106" s="128"/>
      <c r="NTL106" s="128"/>
      <c r="NTM106" s="128"/>
      <c r="NTN106" s="128"/>
      <c r="NTO106" s="128"/>
      <c r="NTP106" s="128"/>
      <c r="NTQ106" s="128"/>
      <c r="NTR106" s="128"/>
      <c r="NTS106" s="128"/>
      <c r="NTT106" s="128"/>
      <c r="NTU106" s="128"/>
      <c r="NTV106" s="128"/>
      <c r="NTW106" s="128"/>
      <c r="NTX106" s="128"/>
      <c r="NTY106" s="128"/>
      <c r="NTZ106" s="128"/>
      <c r="NUA106" s="128"/>
      <c r="NUB106" s="128"/>
      <c r="NUC106" s="128"/>
      <c r="NUD106" s="128"/>
      <c r="NUE106" s="128"/>
      <c r="NUF106" s="128"/>
      <c r="NUG106" s="128"/>
      <c r="NUH106" s="128"/>
      <c r="NUI106" s="128"/>
      <c r="NUJ106" s="128"/>
      <c r="NUK106" s="128"/>
      <c r="NUL106" s="128"/>
      <c r="NUM106" s="128"/>
      <c r="NUN106" s="128"/>
      <c r="NUO106" s="128"/>
      <c r="NUP106" s="128"/>
      <c r="NUQ106" s="128"/>
      <c r="NUR106" s="128"/>
      <c r="NUS106" s="128"/>
      <c r="NUT106" s="128"/>
      <c r="NUU106" s="128"/>
      <c r="NUV106" s="128"/>
      <c r="NUW106" s="128"/>
      <c r="NUX106" s="128"/>
      <c r="NUY106" s="128"/>
      <c r="NUZ106" s="128"/>
      <c r="NVA106" s="128"/>
      <c r="NVB106" s="128"/>
      <c r="NVC106" s="128"/>
      <c r="NVD106" s="128"/>
      <c r="NVE106" s="128"/>
      <c r="NVF106" s="128"/>
      <c r="NVG106" s="128"/>
      <c r="NVH106" s="128"/>
      <c r="NVI106" s="128"/>
      <c r="NVJ106" s="128"/>
      <c r="NVK106" s="128"/>
      <c r="NVL106" s="128"/>
      <c r="NVM106" s="128"/>
      <c r="NVN106" s="128"/>
      <c r="NVO106" s="128"/>
      <c r="NVP106" s="128"/>
      <c r="NVQ106" s="128"/>
      <c r="NVR106" s="128"/>
      <c r="NVS106" s="128"/>
      <c r="NVT106" s="128"/>
      <c r="NVU106" s="128"/>
      <c r="NVV106" s="128"/>
      <c r="NVW106" s="128"/>
      <c r="NVX106" s="128"/>
      <c r="NVY106" s="128"/>
      <c r="NVZ106" s="128"/>
      <c r="NWA106" s="128"/>
      <c r="NWB106" s="128"/>
      <c r="NWC106" s="128"/>
      <c r="NWD106" s="128"/>
      <c r="NWE106" s="128"/>
      <c r="NWF106" s="128"/>
      <c r="NWG106" s="128"/>
      <c r="NWH106" s="128"/>
      <c r="NWI106" s="128"/>
      <c r="NWJ106" s="128"/>
      <c r="NWK106" s="128"/>
      <c r="NWL106" s="128"/>
      <c r="NWM106" s="128"/>
      <c r="NWN106" s="128"/>
      <c r="NWO106" s="128"/>
      <c r="NWP106" s="128"/>
      <c r="NWQ106" s="128"/>
      <c r="NWR106" s="128"/>
      <c r="NWS106" s="128"/>
      <c r="NWT106" s="128"/>
      <c r="NWU106" s="128"/>
      <c r="NWV106" s="128"/>
      <c r="NWW106" s="128"/>
      <c r="NWX106" s="128"/>
      <c r="NWY106" s="128"/>
      <c r="NWZ106" s="128"/>
      <c r="NXA106" s="128"/>
      <c r="NXB106" s="128"/>
      <c r="NXC106" s="128"/>
      <c r="NXD106" s="128"/>
      <c r="NXE106" s="128"/>
      <c r="NXF106" s="128"/>
      <c r="NXG106" s="128"/>
      <c r="NXH106" s="128"/>
      <c r="NXI106" s="128"/>
      <c r="NXJ106" s="128"/>
      <c r="NXK106" s="128"/>
      <c r="NXL106" s="128"/>
      <c r="NXM106" s="128"/>
      <c r="NXN106" s="128"/>
      <c r="NXO106" s="128"/>
      <c r="NXP106" s="128"/>
      <c r="NXQ106" s="128"/>
      <c r="NXR106" s="128"/>
      <c r="NXS106" s="128"/>
      <c r="NXT106" s="128"/>
      <c r="NXU106" s="128"/>
      <c r="NXV106" s="128"/>
      <c r="NXW106" s="128"/>
      <c r="NXX106" s="128"/>
      <c r="NXY106" s="128"/>
      <c r="NXZ106" s="128"/>
      <c r="NYA106" s="128"/>
      <c r="NYB106" s="128"/>
      <c r="NYC106" s="128"/>
      <c r="NYD106" s="128"/>
      <c r="NYE106" s="128"/>
      <c r="NYF106" s="128"/>
      <c r="NYG106" s="128"/>
      <c r="NYH106" s="128"/>
      <c r="NYI106" s="128"/>
      <c r="NYJ106" s="128"/>
      <c r="NYK106" s="128"/>
      <c r="NYL106" s="128"/>
      <c r="NYM106" s="128"/>
      <c r="NYN106" s="128"/>
      <c r="NYO106" s="128"/>
      <c r="NYP106" s="128"/>
      <c r="NYQ106" s="128"/>
      <c r="NYR106" s="128"/>
      <c r="NYS106" s="128"/>
      <c r="NYT106" s="128"/>
      <c r="NYU106" s="128"/>
      <c r="NYV106" s="128"/>
      <c r="NYW106" s="128"/>
      <c r="NYX106" s="128"/>
      <c r="NYY106" s="128"/>
      <c r="NYZ106" s="128"/>
      <c r="NZA106" s="128"/>
      <c r="NZB106" s="128"/>
      <c r="NZC106" s="128"/>
      <c r="NZD106" s="128"/>
      <c r="NZE106" s="128"/>
      <c r="NZF106" s="128"/>
      <c r="NZG106" s="128"/>
      <c r="NZH106" s="128"/>
      <c r="NZI106" s="128"/>
      <c r="NZJ106" s="128"/>
      <c r="NZK106" s="128"/>
      <c r="NZL106" s="128"/>
      <c r="NZM106" s="128"/>
      <c r="NZN106" s="128"/>
      <c r="NZO106" s="128"/>
      <c r="NZP106" s="128"/>
      <c r="NZQ106" s="128"/>
      <c r="NZR106" s="128"/>
      <c r="NZS106" s="128"/>
      <c r="NZT106" s="128"/>
      <c r="NZU106" s="128"/>
      <c r="NZV106" s="128"/>
      <c r="NZW106" s="128"/>
      <c r="NZX106" s="128"/>
      <c r="NZY106" s="128"/>
      <c r="NZZ106" s="128"/>
      <c r="OAA106" s="128"/>
      <c r="OAB106" s="128"/>
      <c r="OAC106" s="128"/>
      <c r="OAD106" s="128"/>
      <c r="OAE106" s="128"/>
      <c r="OAF106" s="128"/>
      <c r="OAG106" s="128"/>
      <c r="OAH106" s="128"/>
      <c r="OAI106" s="128"/>
      <c r="OAJ106" s="128"/>
      <c r="OAK106" s="128"/>
      <c r="OAL106" s="128"/>
      <c r="OAM106" s="128"/>
      <c r="OAN106" s="128"/>
      <c r="OAO106" s="128"/>
      <c r="OAP106" s="128"/>
      <c r="OAQ106" s="128"/>
      <c r="OAR106" s="128"/>
      <c r="OAS106" s="128"/>
      <c r="OAT106" s="128"/>
      <c r="OAU106" s="128"/>
      <c r="OAV106" s="128"/>
      <c r="OAW106" s="128"/>
      <c r="OAX106" s="128"/>
      <c r="OAY106" s="128"/>
      <c r="OAZ106" s="128"/>
      <c r="OBA106" s="128"/>
      <c r="OBB106" s="128"/>
      <c r="OBC106" s="128"/>
      <c r="OBD106" s="128"/>
      <c r="OBE106" s="128"/>
      <c r="OBF106" s="128"/>
      <c r="OBG106" s="128"/>
      <c r="OBH106" s="128"/>
      <c r="OBI106" s="128"/>
      <c r="OBJ106" s="128"/>
      <c r="OBK106" s="128"/>
      <c r="OBL106" s="128"/>
      <c r="OBM106" s="128"/>
      <c r="OBN106" s="128"/>
      <c r="OBO106" s="128"/>
      <c r="OBP106" s="128"/>
      <c r="OBQ106" s="128"/>
      <c r="OBR106" s="128"/>
      <c r="OBS106" s="128"/>
      <c r="OBT106" s="128"/>
      <c r="OBU106" s="128"/>
      <c r="OBV106" s="128"/>
      <c r="OBW106" s="128"/>
      <c r="OBX106" s="128"/>
      <c r="OBY106" s="128"/>
      <c r="OBZ106" s="128"/>
      <c r="OCA106" s="128"/>
      <c r="OCB106" s="128"/>
      <c r="OCC106" s="128"/>
      <c r="OCD106" s="128"/>
      <c r="OCE106" s="128"/>
      <c r="OCF106" s="128"/>
      <c r="OCG106" s="128"/>
      <c r="OCH106" s="128"/>
      <c r="OCI106" s="128"/>
      <c r="OCJ106" s="128"/>
      <c r="OCK106" s="128"/>
      <c r="OCL106" s="128"/>
      <c r="OCM106" s="128"/>
      <c r="OCN106" s="128"/>
      <c r="OCO106" s="128"/>
      <c r="OCP106" s="128"/>
      <c r="OCQ106" s="128"/>
      <c r="OCR106" s="128"/>
      <c r="OCS106" s="128"/>
      <c r="OCT106" s="128"/>
      <c r="OCU106" s="128"/>
      <c r="OCV106" s="128"/>
      <c r="OCW106" s="128"/>
      <c r="OCX106" s="128"/>
      <c r="OCY106" s="128"/>
      <c r="OCZ106" s="128"/>
      <c r="ODA106" s="128"/>
      <c r="ODB106" s="128"/>
      <c r="ODC106" s="128"/>
      <c r="ODD106" s="128"/>
      <c r="ODE106" s="128"/>
      <c r="ODF106" s="128"/>
      <c r="ODG106" s="128"/>
      <c r="ODH106" s="128"/>
      <c r="ODI106" s="128"/>
      <c r="ODJ106" s="128"/>
      <c r="ODK106" s="128"/>
      <c r="ODL106" s="128"/>
      <c r="ODM106" s="128"/>
      <c r="ODN106" s="128"/>
      <c r="ODO106" s="128"/>
      <c r="ODP106" s="128"/>
      <c r="ODQ106" s="128"/>
      <c r="ODR106" s="128"/>
      <c r="ODS106" s="128"/>
      <c r="ODT106" s="128"/>
      <c r="ODU106" s="128"/>
      <c r="ODV106" s="128"/>
      <c r="ODW106" s="128"/>
      <c r="ODX106" s="128"/>
      <c r="ODY106" s="128"/>
      <c r="ODZ106" s="128"/>
      <c r="OEA106" s="128"/>
      <c r="OEB106" s="128"/>
      <c r="OEC106" s="128"/>
      <c r="OED106" s="128"/>
      <c r="OEE106" s="128"/>
      <c r="OEF106" s="128"/>
      <c r="OEG106" s="128"/>
      <c r="OEH106" s="128"/>
      <c r="OEI106" s="128"/>
      <c r="OEJ106" s="128"/>
      <c r="OEK106" s="128"/>
      <c r="OEL106" s="128"/>
      <c r="OEM106" s="128"/>
      <c r="OEN106" s="128"/>
      <c r="OEO106" s="128"/>
      <c r="OEP106" s="128"/>
      <c r="OEQ106" s="128"/>
      <c r="OER106" s="128"/>
      <c r="OES106" s="128"/>
      <c r="OET106" s="128"/>
      <c r="OEU106" s="128"/>
      <c r="OEV106" s="128"/>
      <c r="OEW106" s="128"/>
      <c r="OEX106" s="128"/>
      <c r="OEY106" s="128"/>
      <c r="OEZ106" s="128"/>
      <c r="OFA106" s="128"/>
      <c r="OFB106" s="128"/>
      <c r="OFC106" s="128"/>
      <c r="OFD106" s="128"/>
      <c r="OFE106" s="128"/>
      <c r="OFF106" s="128"/>
      <c r="OFG106" s="128"/>
      <c r="OFH106" s="128"/>
      <c r="OFI106" s="128"/>
      <c r="OFJ106" s="128"/>
      <c r="OFK106" s="128"/>
      <c r="OFL106" s="128"/>
      <c r="OFM106" s="128"/>
      <c r="OFN106" s="128"/>
      <c r="OFO106" s="128"/>
      <c r="OFP106" s="128"/>
      <c r="OFQ106" s="128"/>
      <c r="OFR106" s="128"/>
      <c r="OFS106" s="128"/>
      <c r="OFT106" s="128"/>
      <c r="OFU106" s="128"/>
      <c r="OFV106" s="128"/>
      <c r="OFW106" s="128"/>
      <c r="OFX106" s="128"/>
      <c r="OFY106" s="128"/>
      <c r="OFZ106" s="128"/>
      <c r="OGA106" s="128"/>
      <c r="OGB106" s="128"/>
      <c r="OGC106" s="128"/>
      <c r="OGD106" s="128"/>
      <c r="OGE106" s="128"/>
      <c r="OGF106" s="128"/>
      <c r="OGG106" s="128"/>
      <c r="OGH106" s="128"/>
      <c r="OGI106" s="128"/>
      <c r="OGJ106" s="128"/>
      <c r="OGK106" s="128"/>
      <c r="OGL106" s="128"/>
      <c r="OGM106" s="128"/>
      <c r="OGN106" s="128"/>
      <c r="OGO106" s="128"/>
      <c r="OGP106" s="128"/>
      <c r="OGQ106" s="128"/>
      <c r="OGR106" s="128"/>
      <c r="OGS106" s="128"/>
      <c r="OGT106" s="128"/>
      <c r="OGU106" s="128"/>
      <c r="OGV106" s="128"/>
      <c r="OGW106" s="128"/>
      <c r="OGX106" s="128"/>
      <c r="OGY106" s="128"/>
      <c r="OGZ106" s="128"/>
      <c r="OHA106" s="128"/>
      <c r="OHB106" s="128"/>
      <c r="OHC106" s="128"/>
      <c r="OHD106" s="128"/>
      <c r="OHE106" s="128"/>
      <c r="OHF106" s="128"/>
      <c r="OHG106" s="128"/>
      <c r="OHH106" s="128"/>
      <c r="OHI106" s="128"/>
      <c r="OHJ106" s="128"/>
      <c r="OHK106" s="128"/>
      <c r="OHL106" s="128"/>
      <c r="OHM106" s="128"/>
      <c r="OHN106" s="128"/>
      <c r="OHO106" s="128"/>
      <c r="OHP106" s="128"/>
      <c r="OHQ106" s="128"/>
      <c r="OHR106" s="128"/>
      <c r="OHS106" s="128"/>
      <c r="OHT106" s="128"/>
      <c r="OHU106" s="128"/>
      <c r="OHV106" s="128"/>
      <c r="OHW106" s="128"/>
      <c r="OHX106" s="128"/>
      <c r="OHY106" s="128"/>
      <c r="OHZ106" s="128"/>
      <c r="OIA106" s="128"/>
      <c r="OIB106" s="128"/>
      <c r="OIC106" s="128"/>
      <c r="OID106" s="128"/>
      <c r="OIE106" s="128"/>
      <c r="OIF106" s="128"/>
      <c r="OIG106" s="128"/>
      <c r="OIH106" s="128"/>
      <c r="OII106" s="128"/>
      <c r="OIJ106" s="128"/>
      <c r="OIK106" s="128"/>
      <c r="OIL106" s="128"/>
      <c r="OIM106" s="128"/>
      <c r="OIN106" s="128"/>
      <c r="OIO106" s="128"/>
      <c r="OIP106" s="128"/>
      <c r="OIQ106" s="128"/>
      <c r="OIR106" s="128"/>
      <c r="OIS106" s="128"/>
      <c r="OIT106" s="128"/>
      <c r="OIU106" s="128"/>
      <c r="OIV106" s="128"/>
      <c r="OIW106" s="128"/>
      <c r="OIX106" s="128"/>
      <c r="OIY106" s="128"/>
      <c r="OIZ106" s="128"/>
      <c r="OJA106" s="128"/>
      <c r="OJB106" s="128"/>
      <c r="OJC106" s="128"/>
      <c r="OJD106" s="128"/>
      <c r="OJE106" s="128"/>
      <c r="OJF106" s="128"/>
      <c r="OJG106" s="128"/>
      <c r="OJH106" s="128"/>
      <c r="OJI106" s="128"/>
      <c r="OJJ106" s="128"/>
      <c r="OJK106" s="128"/>
      <c r="OJL106" s="128"/>
      <c r="OJM106" s="128"/>
      <c r="OJN106" s="128"/>
      <c r="OJO106" s="128"/>
      <c r="OJP106" s="128"/>
      <c r="OJQ106" s="128"/>
      <c r="OJR106" s="128"/>
      <c r="OJS106" s="128"/>
      <c r="OJT106" s="128"/>
      <c r="OJU106" s="128"/>
      <c r="OJV106" s="128"/>
      <c r="OJW106" s="128"/>
      <c r="OJX106" s="128"/>
      <c r="OJY106" s="128"/>
      <c r="OJZ106" s="128"/>
      <c r="OKA106" s="128"/>
      <c r="OKB106" s="128"/>
      <c r="OKC106" s="128"/>
      <c r="OKD106" s="128"/>
      <c r="OKE106" s="128"/>
      <c r="OKF106" s="128"/>
      <c r="OKG106" s="128"/>
      <c r="OKH106" s="128"/>
      <c r="OKI106" s="128"/>
      <c r="OKJ106" s="128"/>
      <c r="OKK106" s="128"/>
      <c r="OKL106" s="128"/>
      <c r="OKM106" s="128"/>
      <c r="OKN106" s="128"/>
      <c r="OKO106" s="128"/>
      <c r="OKP106" s="128"/>
      <c r="OKQ106" s="128"/>
      <c r="OKR106" s="128"/>
      <c r="OKS106" s="128"/>
      <c r="OKT106" s="128"/>
      <c r="OKU106" s="128"/>
      <c r="OKV106" s="128"/>
      <c r="OKW106" s="128"/>
      <c r="OKX106" s="128"/>
      <c r="OKY106" s="128"/>
      <c r="OKZ106" s="128"/>
      <c r="OLA106" s="128"/>
      <c r="OLB106" s="128"/>
      <c r="OLC106" s="128"/>
      <c r="OLD106" s="128"/>
      <c r="OLE106" s="128"/>
      <c r="OLF106" s="128"/>
      <c r="OLG106" s="128"/>
      <c r="OLH106" s="128"/>
      <c r="OLI106" s="128"/>
      <c r="OLJ106" s="128"/>
      <c r="OLK106" s="128"/>
      <c r="OLL106" s="128"/>
      <c r="OLM106" s="128"/>
      <c r="OLN106" s="128"/>
      <c r="OLO106" s="128"/>
      <c r="OLP106" s="128"/>
      <c r="OLQ106" s="128"/>
      <c r="OLR106" s="128"/>
      <c r="OLS106" s="128"/>
      <c r="OLT106" s="128"/>
      <c r="OLU106" s="128"/>
      <c r="OLV106" s="128"/>
      <c r="OLW106" s="128"/>
      <c r="OLX106" s="128"/>
      <c r="OLY106" s="128"/>
      <c r="OLZ106" s="128"/>
      <c r="OMA106" s="128"/>
      <c r="OMB106" s="128"/>
      <c r="OMC106" s="128"/>
      <c r="OMD106" s="128"/>
      <c r="OME106" s="128"/>
      <c r="OMF106" s="128"/>
      <c r="OMG106" s="128"/>
      <c r="OMH106" s="128"/>
      <c r="OMI106" s="128"/>
      <c r="OMJ106" s="128"/>
      <c r="OMK106" s="128"/>
      <c r="OML106" s="128"/>
      <c r="OMM106" s="128"/>
      <c r="OMN106" s="128"/>
      <c r="OMO106" s="128"/>
      <c r="OMP106" s="128"/>
      <c r="OMQ106" s="128"/>
      <c r="OMR106" s="128"/>
      <c r="OMS106" s="128"/>
      <c r="OMT106" s="128"/>
      <c r="OMU106" s="128"/>
      <c r="OMV106" s="128"/>
      <c r="OMW106" s="128"/>
      <c r="OMX106" s="128"/>
      <c r="OMY106" s="128"/>
      <c r="OMZ106" s="128"/>
      <c r="ONA106" s="128"/>
      <c r="ONB106" s="128"/>
      <c r="ONC106" s="128"/>
      <c r="OND106" s="128"/>
      <c r="ONE106" s="128"/>
      <c r="ONF106" s="128"/>
      <c r="ONG106" s="128"/>
      <c r="ONH106" s="128"/>
      <c r="ONI106" s="128"/>
      <c r="ONJ106" s="128"/>
      <c r="ONK106" s="128"/>
      <c r="ONL106" s="128"/>
      <c r="ONM106" s="128"/>
      <c r="ONN106" s="128"/>
      <c r="ONO106" s="128"/>
      <c r="ONP106" s="128"/>
      <c r="ONQ106" s="128"/>
      <c r="ONR106" s="128"/>
      <c r="ONS106" s="128"/>
      <c r="ONT106" s="128"/>
      <c r="ONU106" s="128"/>
      <c r="ONV106" s="128"/>
      <c r="ONW106" s="128"/>
      <c r="ONX106" s="128"/>
      <c r="ONY106" s="128"/>
      <c r="ONZ106" s="128"/>
      <c r="OOA106" s="128"/>
      <c r="OOB106" s="128"/>
      <c r="OOC106" s="128"/>
      <c r="OOD106" s="128"/>
      <c r="OOE106" s="128"/>
      <c r="OOF106" s="128"/>
      <c r="OOG106" s="128"/>
      <c r="OOH106" s="128"/>
      <c r="OOI106" s="128"/>
      <c r="OOJ106" s="128"/>
      <c r="OOK106" s="128"/>
      <c r="OOL106" s="128"/>
      <c r="OOM106" s="128"/>
      <c r="OON106" s="128"/>
      <c r="OOO106" s="128"/>
      <c r="OOP106" s="128"/>
      <c r="OOQ106" s="128"/>
      <c r="OOR106" s="128"/>
      <c r="OOS106" s="128"/>
      <c r="OOT106" s="128"/>
      <c r="OOU106" s="128"/>
      <c r="OOV106" s="128"/>
      <c r="OOW106" s="128"/>
      <c r="OOX106" s="128"/>
      <c r="OOY106" s="128"/>
      <c r="OOZ106" s="128"/>
      <c r="OPA106" s="128"/>
      <c r="OPB106" s="128"/>
      <c r="OPC106" s="128"/>
      <c r="OPD106" s="128"/>
      <c r="OPE106" s="128"/>
      <c r="OPF106" s="128"/>
      <c r="OPG106" s="128"/>
      <c r="OPH106" s="128"/>
      <c r="OPI106" s="128"/>
      <c r="OPJ106" s="128"/>
      <c r="OPK106" s="128"/>
      <c r="OPL106" s="128"/>
      <c r="OPM106" s="128"/>
      <c r="OPN106" s="128"/>
      <c r="OPO106" s="128"/>
      <c r="OPP106" s="128"/>
      <c r="OPQ106" s="128"/>
      <c r="OPR106" s="128"/>
      <c r="OPS106" s="128"/>
      <c r="OPT106" s="128"/>
      <c r="OPU106" s="128"/>
      <c r="OPV106" s="128"/>
      <c r="OPW106" s="128"/>
      <c r="OPX106" s="128"/>
      <c r="OPY106" s="128"/>
      <c r="OPZ106" s="128"/>
      <c r="OQA106" s="128"/>
      <c r="OQB106" s="128"/>
      <c r="OQC106" s="128"/>
      <c r="OQD106" s="128"/>
      <c r="OQE106" s="128"/>
      <c r="OQF106" s="128"/>
      <c r="OQG106" s="128"/>
      <c r="OQH106" s="128"/>
      <c r="OQI106" s="128"/>
      <c r="OQJ106" s="128"/>
      <c r="OQK106" s="128"/>
      <c r="OQL106" s="128"/>
      <c r="OQM106" s="128"/>
      <c r="OQN106" s="128"/>
      <c r="OQO106" s="128"/>
      <c r="OQP106" s="128"/>
      <c r="OQQ106" s="128"/>
      <c r="OQR106" s="128"/>
      <c r="OQS106" s="128"/>
      <c r="OQT106" s="128"/>
      <c r="OQU106" s="128"/>
      <c r="OQV106" s="128"/>
      <c r="OQW106" s="128"/>
      <c r="OQX106" s="128"/>
      <c r="OQY106" s="128"/>
      <c r="OQZ106" s="128"/>
      <c r="ORA106" s="128"/>
      <c r="ORB106" s="128"/>
      <c r="ORC106" s="128"/>
      <c r="ORD106" s="128"/>
      <c r="ORE106" s="128"/>
      <c r="ORF106" s="128"/>
      <c r="ORG106" s="128"/>
      <c r="ORH106" s="128"/>
      <c r="ORI106" s="128"/>
      <c r="ORJ106" s="128"/>
      <c r="ORK106" s="128"/>
      <c r="ORL106" s="128"/>
      <c r="ORM106" s="128"/>
      <c r="ORN106" s="128"/>
      <c r="ORO106" s="128"/>
      <c r="ORP106" s="128"/>
      <c r="ORQ106" s="128"/>
      <c r="ORR106" s="128"/>
      <c r="ORS106" s="128"/>
      <c r="ORT106" s="128"/>
      <c r="ORU106" s="128"/>
      <c r="ORV106" s="128"/>
      <c r="ORW106" s="128"/>
      <c r="ORX106" s="128"/>
      <c r="ORY106" s="128"/>
      <c r="ORZ106" s="128"/>
      <c r="OSA106" s="128"/>
      <c r="OSB106" s="128"/>
      <c r="OSC106" s="128"/>
      <c r="OSD106" s="128"/>
      <c r="OSE106" s="128"/>
      <c r="OSF106" s="128"/>
      <c r="OSG106" s="128"/>
      <c r="OSH106" s="128"/>
      <c r="OSI106" s="128"/>
      <c r="OSJ106" s="128"/>
      <c r="OSK106" s="128"/>
      <c r="OSL106" s="128"/>
      <c r="OSM106" s="128"/>
      <c r="OSN106" s="128"/>
      <c r="OSO106" s="128"/>
      <c r="OSP106" s="128"/>
      <c r="OSQ106" s="128"/>
      <c r="OSR106" s="128"/>
      <c r="OSS106" s="128"/>
      <c r="OST106" s="128"/>
      <c r="OSU106" s="128"/>
      <c r="OSV106" s="128"/>
      <c r="OSW106" s="128"/>
      <c r="OSX106" s="128"/>
      <c r="OSY106" s="128"/>
      <c r="OSZ106" s="128"/>
      <c r="OTA106" s="128"/>
      <c r="OTB106" s="128"/>
      <c r="OTC106" s="128"/>
      <c r="OTD106" s="128"/>
      <c r="OTE106" s="128"/>
      <c r="OTF106" s="128"/>
      <c r="OTG106" s="128"/>
      <c r="OTH106" s="128"/>
      <c r="OTI106" s="128"/>
      <c r="OTJ106" s="128"/>
      <c r="OTK106" s="128"/>
      <c r="OTL106" s="128"/>
      <c r="OTM106" s="128"/>
      <c r="OTN106" s="128"/>
      <c r="OTO106" s="128"/>
      <c r="OTP106" s="128"/>
      <c r="OTQ106" s="128"/>
      <c r="OTR106" s="128"/>
      <c r="OTS106" s="128"/>
      <c r="OTT106" s="128"/>
      <c r="OTU106" s="128"/>
      <c r="OTV106" s="128"/>
      <c r="OTW106" s="128"/>
      <c r="OTX106" s="128"/>
      <c r="OTY106" s="128"/>
      <c r="OTZ106" s="128"/>
      <c r="OUA106" s="128"/>
      <c r="OUB106" s="128"/>
      <c r="OUC106" s="128"/>
      <c r="OUD106" s="128"/>
      <c r="OUE106" s="128"/>
      <c r="OUF106" s="128"/>
      <c r="OUG106" s="128"/>
      <c r="OUH106" s="128"/>
      <c r="OUI106" s="128"/>
      <c r="OUJ106" s="128"/>
      <c r="OUK106" s="128"/>
      <c r="OUL106" s="128"/>
      <c r="OUM106" s="128"/>
      <c r="OUN106" s="128"/>
      <c r="OUO106" s="128"/>
      <c r="OUP106" s="128"/>
      <c r="OUQ106" s="128"/>
      <c r="OUR106" s="128"/>
      <c r="OUS106" s="128"/>
      <c r="OUT106" s="128"/>
      <c r="OUU106" s="128"/>
      <c r="OUV106" s="128"/>
      <c r="OUW106" s="128"/>
      <c r="OUX106" s="128"/>
      <c r="OUY106" s="128"/>
      <c r="OUZ106" s="128"/>
      <c r="OVA106" s="128"/>
      <c r="OVB106" s="128"/>
      <c r="OVC106" s="128"/>
      <c r="OVD106" s="128"/>
      <c r="OVE106" s="128"/>
      <c r="OVF106" s="128"/>
      <c r="OVG106" s="128"/>
      <c r="OVH106" s="128"/>
      <c r="OVI106" s="128"/>
      <c r="OVJ106" s="128"/>
      <c r="OVK106" s="128"/>
      <c r="OVL106" s="128"/>
      <c r="OVM106" s="128"/>
      <c r="OVN106" s="128"/>
      <c r="OVO106" s="128"/>
      <c r="OVP106" s="128"/>
      <c r="OVQ106" s="128"/>
      <c r="OVR106" s="128"/>
      <c r="OVS106" s="128"/>
      <c r="OVT106" s="128"/>
      <c r="OVU106" s="128"/>
      <c r="OVV106" s="128"/>
      <c r="OVW106" s="128"/>
      <c r="OVX106" s="128"/>
      <c r="OVY106" s="128"/>
      <c r="OVZ106" s="128"/>
      <c r="OWA106" s="128"/>
      <c r="OWB106" s="128"/>
      <c r="OWC106" s="128"/>
      <c r="OWD106" s="128"/>
      <c r="OWE106" s="128"/>
      <c r="OWF106" s="128"/>
      <c r="OWG106" s="128"/>
      <c r="OWH106" s="128"/>
      <c r="OWI106" s="128"/>
      <c r="OWJ106" s="128"/>
      <c r="OWK106" s="128"/>
      <c r="OWL106" s="128"/>
      <c r="OWM106" s="128"/>
      <c r="OWN106" s="128"/>
      <c r="OWO106" s="128"/>
      <c r="OWP106" s="128"/>
      <c r="OWQ106" s="128"/>
      <c r="OWR106" s="128"/>
      <c r="OWS106" s="128"/>
      <c r="OWT106" s="128"/>
      <c r="OWU106" s="128"/>
      <c r="OWV106" s="128"/>
      <c r="OWW106" s="128"/>
      <c r="OWX106" s="128"/>
      <c r="OWY106" s="128"/>
      <c r="OWZ106" s="128"/>
      <c r="OXA106" s="128"/>
      <c r="OXB106" s="128"/>
      <c r="OXC106" s="128"/>
      <c r="OXD106" s="128"/>
      <c r="OXE106" s="128"/>
      <c r="OXF106" s="128"/>
      <c r="OXG106" s="128"/>
      <c r="OXH106" s="128"/>
      <c r="OXI106" s="128"/>
      <c r="OXJ106" s="128"/>
      <c r="OXK106" s="128"/>
      <c r="OXL106" s="128"/>
      <c r="OXM106" s="128"/>
      <c r="OXN106" s="128"/>
      <c r="OXO106" s="128"/>
      <c r="OXP106" s="128"/>
      <c r="OXQ106" s="128"/>
      <c r="OXR106" s="128"/>
      <c r="OXS106" s="128"/>
      <c r="OXT106" s="128"/>
      <c r="OXU106" s="128"/>
      <c r="OXV106" s="128"/>
      <c r="OXW106" s="128"/>
      <c r="OXX106" s="128"/>
      <c r="OXY106" s="128"/>
      <c r="OXZ106" s="128"/>
      <c r="OYA106" s="128"/>
      <c r="OYB106" s="128"/>
      <c r="OYC106" s="128"/>
      <c r="OYD106" s="128"/>
      <c r="OYE106" s="128"/>
      <c r="OYF106" s="128"/>
      <c r="OYG106" s="128"/>
      <c r="OYH106" s="128"/>
      <c r="OYI106" s="128"/>
      <c r="OYJ106" s="128"/>
      <c r="OYK106" s="128"/>
      <c r="OYL106" s="128"/>
      <c r="OYM106" s="128"/>
      <c r="OYN106" s="128"/>
      <c r="OYO106" s="128"/>
      <c r="OYP106" s="128"/>
      <c r="OYQ106" s="128"/>
      <c r="OYR106" s="128"/>
      <c r="OYS106" s="128"/>
      <c r="OYT106" s="128"/>
      <c r="OYU106" s="128"/>
      <c r="OYV106" s="128"/>
      <c r="OYW106" s="128"/>
      <c r="OYX106" s="128"/>
      <c r="OYY106" s="128"/>
      <c r="OYZ106" s="128"/>
      <c r="OZA106" s="128"/>
      <c r="OZB106" s="128"/>
      <c r="OZC106" s="128"/>
      <c r="OZD106" s="128"/>
      <c r="OZE106" s="128"/>
      <c r="OZF106" s="128"/>
      <c r="OZG106" s="128"/>
      <c r="OZH106" s="128"/>
      <c r="OZI106" s="128"/>
      <c r="OZJ106" s="128"/>
      <c r="OZK106" s="128"/>
      <c r="OZL106" s="128"/>
      <c r="OZM106" s="128"/>
      <c r="OZN106" s="128"/>
      <c r="OZO106" s="128"/>
      <c r="OZP106" s="128"/>
      <c r="OZQ106" s="128"/>
      <c r="OZR106" s="128"/>
      <c r="OZS106" s="128"/>
      <c r="OZT106" s="128"/>
      <c r="OZU106" s="128"/>
      <c r="OZV106" s="128"/>
      <c r="OZW106" s="128"/>
      <c r="OZX106" s="128"/>
      <c r="OZY106" s="128"/>
      <c r="OZZ106" s="128"/>
      <c r="PAA106" s="128"/>
      <c r="PAB106" s="128"/>
      <c r="PAC106" s="128"/>
      <c r="PAD106" s="128"/>
      <c r="PAE106" s="128"/>
      <c r="PAF106" s="128"/>
      <c r="PAG106" s="128"/>
      <c r="PAH106" s="128"/>
      <c r="PAI106" s="128"/>
      <c r="PAJ106" s="128"/>
      <c r="PAK106" s="128"/>
      <c r="PAL106" s="128"/>
      <c r="PAM106" s="128"/>
      <c r="PAN106" s="128"/>
      <c r="PAO106" s="128"/>
      <c r="PAP106" s="128"/>
      <c r="PAQ106" s="128"/>
      <c r="PAR106" s="128"/>
      <c r="PAS106" s="128"/>
      <c r="PAT106" s="128"/>
      <c r="PAU106" s="128"/>
      <c r="PAV106" s="128"/>
      <c r="PAW106" s="128"/>
      <c r="PAX106" s="128"/>
      <c r="PAY106" s="128"/>
      <c r="PAZ106" s="128"/>
      <c r="PBA106" s="128"/>
      <c r="PBB106" s="128"/>
      <c r="PBC106" s="128"/>
      <c r="PBD106" s="128"/>
      <c r="PBE106" s="128"/>
      <c r="PBF106" s="128"/>
      <c r="PBG106" s="128"/>
      <c r="PBH106" s="128"/>
      <c r="PBI106" s="128"/>
      <c r="PBJ106" s="128"/>
      <c r="PBK106" s="128"/>
      <c r="PBL106" s="128"/>
      <c r="PBM106" s="128"/>
      <c r="PBN106" s="128"/>
      <c r="PBO106" s="128"/>
      <c r="PBP106" s="128"/>
      <c r="PBQ106" s="128"/>
      <c r="PBR106" s="128"/>
      <c r="PBS106" s="128"/>
      <c r="PBT106" s="128"/>
      <c r="PBU106" s="128"/>
      <c r="PBV106" s="128"/>
      <c r="PBW106" s="128"/>
      <c r="PBX106" s="128"/>
      <c r="PBY106" s="128"/>
      <c r="PBZ106" s="128"/>
      <c r="PCA106" s="128"/>
      <c r="PCB106" s="128"/>
      <c r="PCC106" s="128"/>
      <c r="PCD106" s="128"/>
      <c r="PCE106" s="128"/>
      <c r="PCF106" s="128"/>
      <c r="PCG106" s="128"/>
      <c r="PCH106" s="128"/>
      <c r="PCI106" s="128"/>
      <c r="PCJ106" s="128"/>
      <c r="PCK106" s="128"/>
      <c r="PCL106" s="128"/>
      <c r="PCM106" s="128"/>
      <c r="PCN106" s="128"/>
      <c r="PCO106" s="128"/>
      <c r="PCP106" s="128"/>
      <c r="PCQ106" s="128"/>
      <c r="PCR106" s="128"/>
      <c r="PCS106" s="128"/>
      <c r="PCT106" s="128"/>
      <c r="PCU106" s="128"/>
      <c r="PCV106" s="128"/>
      <c r="PCW106" s="128"/>
      <c r="PCX106" s="128"/>
      <c r="PCY106" s="128"/>
      <c r="PCZ106" s="128"/>
      <c r="PDA106" s="128"/>
      <c r="PDB106" s="128"/>
      <c r="PDC106" s="128"/>
      <c r="PDD106" s="128"/>
      <c r="PDE106" s="128"/>
      <c r="PDF106" s="128"/>
      <c r="PDG106" s="128"/>
      <c r="PDH106" s="128"/>
      <c r="PDI106" s="128"/>
      <c r="PDJ106" s="128"/>
      <c r="PDK106" s="128"/>
      <c r="PDL106" s="128"/>
      <c r="PDM106" s="128"/>
      <c r="PDN106" s="128"/>
      <c r="PDO106" s="128"/>
      <c r="PDP106" s="128"/>
      <c r="PDQ106" s="128"/>
      <c r="PDR106" s="128"/>
      <c r="PDS106" s="128"/>
      <c r="PDT106" s="128"/>
      <c r="PDU106" s="128"/>
      <c r="PDV106" s="128"/>
      <c r="PDW106" s="128"/>
      <c r="PDX106" s="128"/>
      <c r="PDY106" s="128"/>
      <c r="PDZ106" s="128"/>
      <c r="PEA106" s="128"/>
      <c r="PEB106" s="128"/>
      <c r="PEC106" s="128"/>
      <c r="PED106" s="128"/>
      <c r="PEE106" s="128"/>
      <c r="PEF106" s="128"/>
      <c r="PEG106" s="128"/>
      <c r="PEH106" s="128"/>
      <c r="PEI106" s="128"/>
      <c r="PEJ106" s="128"/>
      <c r="PEK106" s="128"/>
      <c r="PEL106" s="128"/>
      <c r="PEM106" s="128"/>
      <c r="PEN106" s="128"/>
      <c r="PEO106" s="128"/>
      <c r="PEP106" s="128"/>
      <c r="PEQ106" s="128"/>
      <c r="PER106" s="128"/>
      <c r="PES106" s="128"/>
      <c r="PET106" s="128"/>
      <c r="PEU106" s="128"/>
      <c r="PEV106" s="128"/>
      <c r="PEW106" s="128"/>
      <c r="PEX106" s="128"/>
      <c r="PEY106" s="128"/>
      <c r="PEZ106" s="128"/>
      <c r="PFA106" s="128"/>
      <c r="PFB106" s="128"/>
      <c r="PFC106" s="128"/>
      <c r="PFD106" s="128"/>
      <c r="PFE106" s="128"/>
      <c r="PFF106" s="128"/>
      <c r="PFG106" s="128"/>
      <c r="PFH106" s="128"/>
      <c r="PFI106" s="128"/>
      <c r="PFJ106" s="128"/>
      <c r="PFK106" s="128"/>
      <c r="PFL106" s="128"/>
      <c r="PFM106" s="128"/>
      <c r="PFN106" s="128"/>
      <c r="PFO106" s="128"/>
      <c r="PFP106" s="128"/>
      <c r="PFQ106" s="128"/>
      <c r="PFR106" s="128"/>
      <c r="PFS106" s="128"/>
      <c r="PFT106" s="128"/>
      <c r="PFU106" s="128"/>
      <c r="PFV106" s="128"/>
      <c r="PFW106" s="128"/>
      <c r="PFX106" s="128"/>
      <c r="PFY106" s="128"/>
      <c r="PFZ106" s="128"/>
      <c r="PGA106" s="128"/>
      <c r="PGB106" s="128"/>
      <c r="PGC106" s="128"/>
      <c r="PGD106" s="128"/>
      <c r="PGE106" s="128"/>
      <c r="PGF106" s="128"/>
      <c r="PGG106" s="128"/>
      <c r="PGH106" s="128"/>
      <c r="PGI106" s="128"/>
      <c r="PGJ106" s="128"/>
      <c r="PGK106" s="128"/>
      <c r="PGL106" s="128"/>
      <c r="PGM106" s="128"/>
      <c r="PGN106" s="128"/>
      <c r="PGO106" s="128"/>
      <c r="PGP106" s="128"/>
      <c r="PGQ106" s="128"/>
      <c r="PGR106" s="128"/>
      <c r="PGS106" s="128"/>
      <c r="PGT106" s="128"/>
      <c r="PGU106" s="128"/>
      <c r="PGV106" s="128"/>
      <c r="PGW106" s="128"/>
      <c r="PGX106" s="128"/>
      <c r="PGY106" s="128"/>
      <c r="PGZ106" s="128"/>
      <c r="PHA106" s="128"/>
      <c r="PHB106" s="128"/>
      <c r="PHC106" s="128"/>
      <c r="PHD106" s="128"/>
      <c r="PHE106" s="128"/>
      <c r="PHF106" s="128"/>
      <c r="PHG106" s="128"/>
      <c r="PHH106" s="128"/>
      <c r="PHI106" s="128"/>
      <c r="PHJ106" s="128"/>
      <c r="PHK106" s="128"/>
      <c r="PHL106" s="128"/>
      <c r="PHM106" s="128"/>
      <c r="PHN106" s="128"/>
      <c r="PHO106" s="128"/>
      <c r="PHP106" s="128"/>
      <c r="PHQ106" s="128"/>
      <c r="PHR106" s="128"/>
      <c r="PHS106" s="128"/>
      <c r="PHT106" s="128"/>
      <c r="PHU106" s="128"/>
      <c r="PHV106" s="128"/>
      <c r="PHW106" s="128"/>
      <c r="PHX106" s="128"/>
      <c r="PHY106" s="128"/>
      <c r="PHZ106" s="128"/>
      <c r="PIA106" s="128"/>
      <c r="PIB106" s="128"/>
      <c r="PIC106" s="128"/>
      <c r="PID106" s="128"/>
      <c r="PIE106" s="128"/>
      <c r="PIF106" s="128"/>
      <c r="PIG106" s="128"/>
      <c r="PIH106" s="128"/>
      <c r="PII106" s="128"/>
      <c r="PIJ106" s="128"/>
      <c r="PIK106" s="128"/>
      <c r="PIL106" s="128"/>
      <c r="PIM106" s="128"/>
      <c r="PIN106" s="128"/>
      <c r="PIO106" s="128"/>
      <c r="PIP106" s="128"/>
      <c r="PIQ106" s="128"/>
      <c r="PIR106" s="128"/>
      <c r="PIS106" s="128"/>
      <c r="PIT106" s="128"/>
      <c r="PIU106" s="128"/>
      <c r="PIV106" s="128"/>
      <c r="PIW106" s="128"/>
      <c r="PIX106" s="128"/>
      <c r="PIY106" s="128"/>
      <c r="PIZ106" s="128"/>
      <c r="PJA106" s="128"/>
      <c r="PJB106" s="128"/>
      <c r="PJC106" s="128"/>
      <c r="PJD106" s="128"/>
      <c r="PJE106" s="128"/>
      <c r="PJF106" s="128"/>
      <c r="PJG106" s="128"/>
      <c r="PJH106" s="128"/>
      <c r="PJI106" s="128"/>
      <c r="PJJ106" s="128"/>
      <c r="PJK106" s="128"/>
      <c r="PJL106" s="128"/>
      <c r="PJM106" s="128"/>
      <c r="PJN106" s="128"/>
      <c r="PJO106" s="128"/>
      <c r="PJP106" s="128"/>
      <c r="PJQ106" s="128"/>
      <c r="PJR106" s="128"/>
      <c r="PJS106" s="128"/>
      <c r="PJT106" s="128"/>
      <c r="PJU106" s="128"/>
      <c r="PJV106" s="128"/>
      <c r="PJW106" s="128"/>
      <c r="PJX106" s="128"/>
      <c r="PJY106" s="128"/>
      <c r="PJZ106" s="128"/>
      <c r="PKA106" s="128"/>
      <c r="PKB106" s="128"/>
      <c r="PKC106" s="128"/>
      <c r="PKD106" s="128"/>
      <c r="PKE106" s="128"/>
      <c r="PKF106" s="128"/>
      <c r="PKG106" s="128"/>
      <c r="PKH106" s="128"/>
      <c r="PKI106" s="128"/>
      <c r="PKJ106" s="128"/>
      <c r="PKK106" s="128"/>
      <c r="PKL106" s="128"/>
      <c r="PKM106" s="128"/>
      <c r="PKN106" s="128"/>
      <c r="PKO106" s="128"/>
      <c r="PKP106" s="128"/>
      <c r="PKQ106" s="128"/>
      <c r="PKR106" s="128"/>
      <c r="PKS106" s="128"/>
      <c r="PKT106" s="128"/>
      <c r="PKU106" s="128"/>
      <c r="PKV106" s="128"/>
      <c r="PKW106" s="128"/>
      <c r="PKX106" s="128"/>
      <c r="PKY106" s="128"/>
      <c r="PKZ106" s="128"/>
      <c r="PLA106" s="128"/>
      <c r="PLB106" s="128"/>
      <c r="PLC106" s="128"/>
      <c r="PLD106" s="128"/>
      <c r="PLE106" s="128"/>
      <c r="PLF106" s="128"/>
      <c r="PLG106" s="128"/>
      <c r="PLH106" s="128"/>
      <c r="PLI106" s="128"/>
      <c r="PLJ106" s="128"/>
      <c r="PLK106" s="128"/>
      <c r="PLL106" s="128"/>
      <c r="PLM106" s="128"/>
      <c r="PLN106" s="128"/>
      <c r="PLO106" s="128"/>
      <c r="PLP106" s="128"/>
      <c r="PLQ106" s="128"/>
      <c r="PLR106" s="128"/>
      <c r="PLS106" s="128"/>
      <c r="PLT106" s="128"/>
      <c r="PLU106" s="128"/>
      <c r="PLV106" s="128"/>
      <c r="PLW106" s="128"/>
      <c r="PLX106" s="128"/>
      <c r="PLY106" s="128"/>
      <c r="PLZ106" s="128"/>
      <c r="PMA106" s="128"/>
      <c r="PMB106" s="128"/>
      <c r="PMC106" s="128"/>
      <c r="PMD106" s="128"/>
      <c r="PME106" s="128"/>
      <c r="PMF106" s="128"/>
      <c r="PMG106" s="128"/>
      <c r="PMH106" s="128"/>
      <c r="PMI106" s="128"/>
      <c r="PMJ106" s="128"/>
      <c r="PMK106" s="128"/>
      <c r="PML106" s="128"/>
      <c r="PMM106" s="128"/>
      <c r="PMN106" s="128"/>
      <c r="PMO106" s="128"/>
      <c r="PMP106" s="128"/>
      <c r="PMQ106" s="128"/>
      <c r="PMR106" s="128"/>
      <c r="PMS106" s="128"/>
      <c r="PMT106" s="128"/>
      <c r="PMU106" s="128"/>
      <c r="PMV106" s="128"/>
      <c r="PMW106" s="128"/>
      <c r="PMX106" s="128"/>
      <c r="PMY106" s="128"/>
      <c r="PMZ106" s="128"/>
      <c r="PNA106" s="128"/>
      <c r="PNB106" s="128"/>
      <c r="PNC106" s="128"/>
      <c r="PND106" s="128"/>
      <c r="PNE106" s="128"/>
      <c r="PNF106" s="128"/>
      <c r="PNG106" s="128"/>
      <c r="PNH106" s="128"/>
      <c r="PNI106" s="128"/>
      <c r="PNJ106" s="128"/>
      <c r="PNK106" s="128"/>
      <c r="PNL106" s="128"/>
      <c r="PNM106" s="128"/>
      <c r="PNN106" s="128"/>
      <c r="PNO106" s="128"/>
      <c r="PNP106" s="128"/>
      <c r="PNQ106" s="128"/>
      <c r="PNR106" s="128"/>
      <c r="PNS106" s="128"/>
      <c r="PNT106" s="128"/>
      <c r="PNU106" s="128"/>
      <c r="PNV106" s="128"/>
      <c r="PNW106" s="128"/>
      <c r="PNX106" s="128"/>
      <c r="PNY106" s="128"/>
      <c r="PNZ106" s="128"/>
      <c r="POA106" s="128"/>
      <c r="POB106" s="128"/>
      <c r="POC106" s="128"/>
      <c r="POD106" s="128"/>
      <c r="POE106" s="128"/>
      <c r="POF106" s="128"/>
      <c r="POG106" s="128"/>
      <c r="POH106" s="128"/>
      <c r="POI106" s="128"/>
      <c r="POJ106" s="128"/>
      <c r="POK106" s="128"/>
      <c r="POL106" s="128"/>
      <c r="POM106" s="128"/>
      <c r="PON106" s="128"/>
      <c r="POO106" s="128"/>
      <c r="POP106" s="128"/>
      <c r="POQ106" s="128"/>
      <c r="POR106" s="128"/>
      <c r="POS106" s="128"/>
      <c r="POT106" s="128"/>
      <c r="POU106" s="128"/>
      <c r="POV106" s="128"/>
      <c r="POW106" s="128"/>
      <c r="POX106" s="128"/>
      <c r="POY106" s="128"/>
      <c r="POZ106" s="128"/>
      <c r="PPA106" s="128"/>
      <c r="PPB106" s="128"/>
      <c r="PPC106" s="128"/>
      <c r="PPD106" s="128"/>
      <c r="PPE106" s="128"/>
      <c r="PPF106" s="128"/>
      <c r="PPG106" s="128"/>
      <c r="PPH106" s="128"/>
      <c r="PPI106" s="128"/>
      <c r="PPJ106" s="128"/>
      <c r="PPK106" s="128"/>
      <c r="PPL106" s="128"/>
      <c r="PPM106" s="128"/>
      <c r="PPN106" s="128"/>
      <c r="PPO106" s="128"/>
      <c r="PPP106" s="128"/>
      <c r="PPQ106" s="128"/>
      <c r="PPR106" s="128"/>
      <c r="PPS106" s="128"/>
      <c r="PPT106" s="128"/>
      <c r="PPU106" s="128"/>
      <c r="PPV106" s="128"/>
      <c r="PPW106" s="128"/>
      <c r="PPX106" s="128"/>
      <c r="PPY106" s="128"/>
      <c r="PPZ106" s="128"/>
      <c r="PQA106" s="128"/>
      <c r="PQB106" s="128"/>
      <c r="PQC106" s="128"/>
      <c r="PQD106" s="128"/>
      <c r="PQE106" s="128"/>
      <c r="PQF106" s="128"/>
      <c r="PQG106" s="128"/>
      <c r="PQH106" s="128"/>
      <c r="PQI106" s="128"/>
      <c r="PQJ106" s="128"/>
      <c r="PQK106" s="128"/>
      <c r="PQL106" s="128"/>
      <c r="PQM106" s="128"/>
      <c r="PQN106" s="128"/>
      <c r="PQO106" s="128"/>
      <c r="PQP106" s="128"/>
      <c r="PQQ106" s="128"/>
      <c r="PQR106" s="128"/>
      <c r="PQS106" s="128"/>
      <c r="PQT106" s="128"/>
      <c r="PQU106" s="128"/>
      <c r="PQV106" s="128"/>
      <c r="PQW106" s="128"/>
      <c r="PQX106" s="128"/>
      <c r="PQY106" s="128"/>
      <c r="PQZ106" s="128"/>
      <c r="PRA106" s="128"/>
      <c r="PRB106" s="128"/>
      <c r="PRC106" s="128"/>
      <c r="PRD106" s="128"/>
      <c r="PRE106" s="128"/>
      <c r="PRF106" s="128"/>
      <c r="PRG106" s="128"/>
      <c r="PRH106" s="128"/>
      <c r="PRI106" s="128"/>
      <c r="PRJ106" s="128"/>
      <c r="PRK106" s="128"/>
      <c r="PRL106" s="128"/>
      <c r="PRM106" s="128"/>
      <c r="PRN106" s="128"/>
      <c r="PRO106" s="128"/>
      <c r="PRP106" s="128"/>
      <c r="PRQ106" s="128"/>
      <c r="PRR106" s="128"/>
      <c r="PRS106" s="128"/>
      <c r="PRT106" s="128"/>
      <c r="PRU106" s="128"/>
      <c r="PRV106" s="128"/>
      <c r="PRW106" s="128"/>
      <c r="PRX106" s="128"/>
      <c r="PRY106" s="128"/>
      <c r="PRZ106" s="128"/>
      <c r="PSA106" s="128"/>
      <c r="PSB106" s="128"/>
      <c r="PSC106" s="128"/>
      <c r="PSD106" s="128"/>
      <c r="PSE106" s="128"/>
      <c r="PSF106" s="128"/>
      <c r="PSG106" s="128"/>
      <c r="PSH106" s="128"/>
      <c r="PSI106" s="128"/>
      <c r="PSJ106" s="128"/>
      <c r="PSK106" s="128"/>
      <c r="PSL106" s="128"/>
      <c r="PSM106" s="128"/>
      <c r="PSN106" s="128"/>
      <c r="PSO106" s="128"/>
      <c r="PSP106" s="128"/>
      <c r="PSQ106" s="128"/>
      <c r="PSR106" s="128"/>
      <c r="PSS106" s="128"/>
      <c r="PST106" s="128"/>
      <c r="PSU106" s="128"/>
      <c r="PSV106" s="128"/>
      <c r="PSW106" s="128"/>
      <c r="PSX106" s="128"/>
      <c r="PSY106" s="128"/>
      <c r="PSZ106" s="128"/>
      <c r="PTA106" s="128"/>
      <c r="PTB106" s="128"/>
      <c r="PTC106" s="128"/>
      <c r="PTD106" s="128"/>
      <c r="PTE106" s="128"/>
      <c r="PTF106" s="128"/>
      <c r="PTG106" s="128"/>
      <c r="PTH106" s="128"/>
      <c r="PTI106" s="128"/>
      <c r="PTJ106" s="128"/>
      <c r="PTK106" s="128"/>
      <c r="PTL106" s="128"/>
      <c r="PTM106" s="128"/>
      <c r="PTN106" s="128"/>
      <c r="PTO106" s="128"/>
      <c r="PTP106" s="128"/>
      <c r="PTQ106" s="128"/>
      <c r="PTR106" s="128"/>
      <c r="PTS106" s="128"/>
      <c r="PTT106" s="128"/>
      <c r="PTU106" s="128"/>
      <c r="PTV106" s="128"/>
      <c r="PTW106" s="128"/>
      <c r="PTX106" s="128"/>
      <c r="PTY106" s="128"/>
      <c r="PTZ106" s="128"/>
      <c r="PUA106" s="128"/>
      <c r="PUB106" s="128"/>
      <c r="PUC106" s="128"/>
      <c r="PUD106" s="128"/>
      <c r="PUE106" s="128"/>
      <c r="PUF106" s="128"/>
      <c r="PUG106" s="128"/>
      <c r="PUH106" s="128"/>
      <c r="PUI106" s="128"/>
      <c r="PUJ106" s="128"/>
      <c r="PUK106" s="128"/>
      <c r="PUL106" s="128"/>
      <c r="PUM106" s="128"/>
      <c r="PUN106" s="128"/>
      <c r="PUO106" s="128"/>
      <c r="PUP106" s="128"/>
      <c r="PUQ106" s="128"/>
      <c r="PUR106" s="128"/>
      <c r="PUS106" s="128"/>
      <c r="PUT106" s="128"/>
      <c r="PUU106" s="128"/>
      <c r="PUV106" s="128"/>
      <c r="PUW106" s="128"/>
      <c r="PUX106" s="128"/>
      <c r="PUY106" s="128"/>
      <c r="PUZ106" s="128"/>
      <c r="PVA106" s="128"/>
      <c r="PVB106" s="128"/>
      <c r="PVC106" s="128"/>
      <c r="PVD106" s="128"/>
      <c r="PVE106" s="128"/>
      <c r="PVF106" s="128"/>
      <c r="PVG106" s="128"/>
      <c r="PVH106" s="128"/>
      <c r="PVI106" s="128"/>
      <c r="PVJ106" s="128"/>
      <c r="PVK106" s="128"/>
      <c r="PVL106" s="128"/>
      <c r="PVM106" s="128"/>
      <c r="PVN106" s="128"/>
      <c r="PVO106" s="128"/>
      <c r="PVP106" s="128"/>
      <c r="PVQ106" s="128"/>
      <c r="PVR106" s="128"/>
      <c r="PVS106" s="128"/>
      <c r="PVT106" s="128"/>
      <c r="PVU106" s="128"/>
      <c r="PVV106" s="128"/>
      <c r="PVW106" s="128"/>
      <c r="PVX106" s="128"/>
      <c r="PVY106" s="128"/>
      <c r="PVZ106" s="128"/>
      <c r="PWA106" s="128"/>
      <c r="PWB106" s="128"/>
      <c r="PWC106" s="128"/>
      <c r="PWD106" s="128"/>
      <c r="PWE106" s="128"/>
      <c r="PWF106" s="128"/>
      <c r="PWG106" s="128"/>
      <c r="PWH106" s="128"/>
      <c r="PWI106" s="128"/>
      <c r="PWJ106" s="128"/>
      <c r="PWK106" s="128"/>
      <c r="PWL106" s="128"/>
      <c r="PWM106" s="128"/>
      <c r="PWN106" s="128"/>
      <c r="PWO106" s="128"/>
      <c r="PWP106" s="128"/>
      <c r="PWQ106" s="128"/>
      <c r="PWR106" s="128"/>
      <c r="PWS106" s="128"/>
      <c r="PWT106" s="128"/>
      <c r="PWU106" s="128"/>
      <c r="PWV106" s="128"/>
      <c r="PWW106" s="128"/>
      <c r="PWX106" s="128"/>
      <c r="PWY106" s="128"/>
      <c r="PWZ106" s="128"/>
      <c r="PXA106" s="128"/>
      <c r="PXB106" s="128"/>
      <c r="PXC106" s="128"/>
      <c r="PXD106" s="128"/>
      <c r="PXE106" s="128"/>
      <c r="PXF106" s="128"/>
      <c r="PXG106" s="128"/>
      <c r="PXH106" s="128"/>
      <c r="PXI106" s="128"/>
      <c r="PXJ106" s="128"/>
      <c r="PXK106" s="128"/>
      <c r="PXL106" s="128"/>
      <c r="PXM106" s="128"/>
      <c r="PXN106" s="128"/>
      <c r="PXO106" s="128"/>
      <c r="PXP106" s="128"/>
      <c r="PXQ106" s="128"/>
      <c r="PXR106" s="128"/>
      <c r="PXS106" s="128"/>
      <c r="PXT106" s="128"/>
      <c r="PXU106" s="128"/>
      <c r="PXV106" s="128"/>
      <c r="PXW106" s="128"/>
      <c r="PXX106" s="128"/>
      <c r="PXY106" s="128"/>
      <c r="PXZ106" s="128"/>
      <c r="PYA106" s="128"/>
      <c r="PYB106" s="128"/>
      <c r="PYC106" s="128"/>
      <c r="PYD106" s="128"/>
      <c r="PYE106" s="128"/>
      <c r="PYF106" s="128"/>
      <c r="PYG106" s="128"/>
      <c r="PYH106" s="128"/>
      <c r="PYI106" s="128"/>
      <c r="PYJ106" s="128"/>
      <c r="PYK106" s="128"/>
      <c r="PYL106" s="128"/>
      <c r="PYM106" s="128"/>
      <c r="PYN106" s="128"/>
      <c r="PYO106" s="128"/>
      <c r="PYP106" s="128"/>
      <c r="PYQ106" s="128"/>
      <c r="PYR106" s="128"/>
      <c r="PYS106" s="128"/>
      <c r="PYT106" s="128"/>
      <c r="PYU106" s="128"/>
      <c r="PYV106" s="128"/>
      <c r="PYW106" s="128"/>
      <c r="PYX106" s="128"/>
      <c r="PYY106" s="128"/>
      <c r="PYZ106" s="128"/>
      <c r="PZA106" s="128"/>
      <c r="PZB106" s="128"/>
      <c r="PZC106" s="128"/>
      <c r="PZD106" s="128"/>
      <c r="PZE106" s="128"/>
      <c r="PZF106" s="128"/>
      <c r="PZG106" s="128"/>
      <c r="PZH106" s="128"/>
      <c r="PZI106" s="128"/>
      <c r="PZJ106" s="128"/>
      <c r="PZK106" s="128"/>
      <c r="PZL106" s="128"/>
      <c r="PZM106" s="128"/>
      <c r="PZN106" s="128"/>
      <c r="PZO106" s="128"/>
      <c r="PZP106" s="128"/>
      <c r="PZQ106" s="128"/>
      <c r="PZR106" s="128"/>
      <c r="PZS106" s="128"/>
      <c r="PZT106" s="128"/>
      <c r="PZU106" s="128"/>
      <c r="PZV106" s="128"/>
      <c r="PZW106" s="128"/>
      <c r="PZX106" s="128"/>
      <c r="PZY106" s="128"/>
      <c r="PZZ106" s="128"/>
      <c r="QAA106" s="128"/>
      <c r="QAB106" s="128"/>
      <c r="QAC106" s="128"/>
      <c r="QAD106" s="128"/>
      <c r="QAE106" s="128"/>
      <c r="QAF106" s="128"/>
      <c r="QAG106" s="128"/>
      <c r="QAH106" s="128"/>
      <c r="QAI106" s="128"/>
      <c r="QAJ106" s="128"/>
      <c r="QAK106" s="128"/>
      <c r="QAL106" s="128"/>
      <c r="QAM106" s="128"/>
      <c r="QAN106" s="128"/>
      <c r="QAO106" s="128"/>
      <c r="QAP106" s="128"/>
      <c r="QAQ106" s="128"/>
      <c r="QAR106" s="128"/>
      <c r="QAS106" s="128"/>
      <c r="QAT106" s="128"/>
      <c r="QAU106" s="128"/>
      <c r="QAV106" s="128"/>
      <c r="QAW106" s="128"/>
      <c r="QAX106" s="128"/>
      <c r="QAY106" s="128"/>
      <c r="QAZ106" s="128"/>
      <c r="QBA106" s="128"/>
      <c r="QBB106" s="128"/>
      <c r="QBC106" s="128"/>
      <c r="QBD106" s="128"/>
      <c r="QBE106" s="128"/>
      <c r="QBF106" s="128"/>
      <c r="QBG106" s="128"/>
      <c r="QBH106" s="128"/>
      <c r="QBI106" s="128"/>
      <c r="QBJ106" s="128"/>
      <c r="QBK106" s="128"/>
      <c r="QBL106" s="128"/>
      <c r="QBM106" s="128"/>
      <c r="QBN106" s="128"/>
      <c r="QBO106" s="128"/>
      <c r="QBP106" s="128"/>
      <c r="QBQ106" s="128"/>
      <c r="QBR106" s="128"/>
      <c r="QBS106" s="128"/>
      <c r="QBT106" s="128"/>
      <c r="QBU106" s="128"/>
      <c r="QBV106" s="128"/>
      <c r="QBW106" s="128"/>
      <c r="QBX106" s="128"/>
      <c r="QBY106" s="128"/>
      <c r="QBZ106" s="128"/>
      <c r="QCA106" s="128"/>
      <c r="QCB106" s="128"/>
      <c r="QCC106" s="128"/>
      <c r="QCD106" s="128"/>
      <c r="QCE106" s="128"/>
      <c r="QCF106" s="128"/>
      <c r="QCG106" s="128"/>
      <c r="QCH106" s="128"/>
      <c r="QCI106" s="128"/>
      <c r="QCJ106" s="128"/>
      <c r="QCK106" s="128"/>
      <c r="QCL106" s="128"/>
      <c r="QCM106" s="128"/>
      <c r="QCN106" s="128"/>
      <c r="QCO106" s="128"/>
      <c r="QCP106" s="128"/>
      <c r="QCQ106" s="128"/>
      <c r="QCR106" s="128"/>
      <c r="QCS106" s="128"/>
      <c r="QCT106" s="128"/>
      <c r="QCU106" s="128"/>
      <c r="QCV106" s="128"/>
      <c r="QCW106" s="128"/>
      <c r="QCX106" s="128"/>
      <c r="QCY106" s="128"/>
      <c r="QCZ106" s="128"/>
      <c r="QDA106" s="128"/>
      <c r="QDB106" s="128"/>
      <c r="QDC106" s="128"/>
      <c r="QDD106" s="128"/>
      <c r="QDE106" s="128"/>
      <c r="QDF106" s="128"/>
      <c r="QDG106" s="128"/>
      <c r="QDH106" s="128"/>
      <c r="QDI106" s="128"/>
      <c r="QDJ106" s="128"/>
      <c r="QDK106" s="128"/>
      <c r="QDL106" s="128"/>
      <c r="QDM106" s="128"/>
      <c r="QDN106" s="128"/>
      <c r="QDO106" s="128"/>
      <c r="QDP106" s="128"/>
      <c r="QDQ106" s="128"/>
      <c r="QDR106" s="128"/>
      <c r="QDS106" s="128"/>
      <c r="QDT106" s="128"/>
      <c r="QDU106" s="128"/>
      <c r="QDV106" s="128"/>
      <c r="QDW106" s="128"/>
      <c r="QDX106" s="128"/>
      <c r="QDY106" s="128"/>
      <c r="QDZ106" s="128"/>
      <c r="QEA106" s="128"/>
      <c r="QEB106" s="128"/>
      <c r="QEC106" s="128"/>
      <c r="QED106" s="128"/>
      <c r="QEE106" s="128"/>
      <c r="QEF106" s="128"/>
      <c r="QEG106" s="128"/>
      <c r="QEH106" s="128"/>
      <c r="QEI106" s="128"/>
      <c r="QEJ106" s="128"/>
      <c r="QEK106" s="128"/>
      <c r="QEL106" s="128"/>
      <c r="QEM106" s="128"/>
      <c r="QEN106" s="128"/>
      <c r="QEO106" s="128"/>
      <c r="QEP106" s="128"/>
      <c r="QEQ106" s="128"/>
      <c r="QER106" s="128"/>
      <c r="QES106" s="128"/>
      <c r="QET106" s="128"/>
      <c r="QEU106" s="128"/>
      <c r="QEV106" s="128"/>
      <c r="QEW106" s="128"/>
      <c r="QEX106" s="128"/>
      <c r="QEY106" s="128"/>
      <c r="QEZ106" s="128"/>
      <c r="QFA106" s="128"/>
      <c r="QFB106" s="128"/>
      <c r="QFC106" s="128"/>
      <c r="QFD106" s="128"/>
      <c r="QFE106" s="128"/>
      <c r="QFF106" s="128"/>
      <c r="QFG106" s="128"/>
      <c r="QFH106" s="128"/>
      <c r="QFI106" s="128"/>
      <c r="QFJ106" s="128"/>
      <c r="QFK106" s="128"/>
      <c r="QFL106" s="128"/>
      <c r="QFM106" s="128"/>
      <c r="QFN106" s="128"/>
      <c r="QFO106" s="128"/>
      <c r="QFP106" s="128"/>
      <c r="QFQ106" s="128"/>
      <c r="QFR106" s="128"/>
      <c r="QFS106" s="128"/>
      <c r="QFT106" s="128"/>
      <c r="QFU106" s="128"/>
      <c r="QFV106" s="128"/>
      <c r="QFW106" s="128"/>
      <c r="QFX106" s="128"/>
      <c r="QFY106" s="128"/>
      <c r="QFZ106" s="128"/>
      <c r="QGA106" s="128"/>
      <c r="QGB106" s="128"/>
      <c r="QGC106" s="128"/>
      <c r="QGD106" s="128"/>
      <c r="QGE106" s="128"/>
      <c r="QGF106" s="128"/>
      <c r="QGG106" s="128"/>
      <c r="QGH106" s="128"/>
      <c r="QGI106" s="128"/>
      <c r="QGJ106" s="128"/>
      <c r="QGK106" s="128"/>
      <c r="QGL106" s="128"/>
      <c r="QGM106" s="128"/>
      <c r="QGN106" s="128"/>
      <c r="QGO106" s="128"/>
      <c r="QGP106" s="128"/>
      <c r="QGQ106" s="128"/>
      <c r="QGR106" s="128"/>
      <c r="QGS106" s="128"/>
      <c r="QGT106" s="128"/>
      <c r="QGU106" s="128"/>
      <c r="QGV106" s="128"/>
      <c r="QGW106" s="128"/>
      <c r="QGX106" s="128"/>
      <c r="QGY106" s="128"/>
      <c r="QGZ106" s="128"/>
      <c r="QHA106" s="128"/>
      <c r="QHB106" s="128"/>
      <c r="QHC106" s="128"/>
      <c r="QHD106" s="128"/>
      <c r="QHE106" s="128"/>
      <c r="QHF106" s="128"/>
      <c r="QHG106" s="128"/>
      <c r="QHH106" s="128"/>
      <c r="QHI106" s="128"/>
      <c r="QHJ106" s="128"/>
      <c r="QHK106" s="128"/>
      <c r="QHL106" s="128"/>
      <c r="QHM106" s="128"/>
      <c r="QHN106" s="128"/>
      <c r="QHO106" s="128"/>
      <c r="QHP106" s="128"/>
      <c r="QHQ106" s="128"/>
      <c r="QHR106" s="128"/>
      <c r="QHS106" s="128"/>
      <c r="QHT106" s="128"/>
      <c r="QHU106" s="128"/>
      <c r="QHV106" s="128"/>
      <c r="QHW106" s="128"/>
      <c r="QHX106" s="128"/>
      <c r="QHY106" s="128"/>
      <c r="QHZ106" s="128"/>
      <c r="QIA106" s="128"/>
      <c r="QIB106" s="128"/>
      <c r="QIC106" s="128"/>
      <c r="QID106" s="128"/>
      <c r="QIE106" s="128"/>
      <c r="QIF106" s="128"/>
      <c r="QIG106" s="128"/>
      <c r="QIH106" s="128"/>
      <c r="QII106" s="128"/>
      <c r="QIJ106" s="128"/>
      <c r="QIK106" s="128"/>
      <c r="QIL106" s="128"/>
      <c r="QIM106" s="128"/>
      <c r="QIN106" s="128"/>
      <c r="QIO106" s="128"/>
      <c r="QIP106" s="128"/>
      <c r="QIQ106" s="128"/>
      <c r="QIR106" s="128"/>
      <c r="QIS106" s="128"/>
      <c r="QIT106" s="128"/>
      <c r="QIU106" s="128"/>
      <c r="QIV106" s="128"/>
      <c r="QIW106" s="128"/>
      <c r="QIX106" s="128"/>
      <c r="QIY106" s="128"/>
      <c r="QIZ106" s="128"/>
      <c r="QJA106" s="128"/>
      <c r="QJB106" s="128"/>
      <c r="QJC106" s="128"/>
      <c r="QJD106" s="128"/>
      <c r="QJE106" s="128"/>
      <c r="QJF106" s="128"/>
      <c r="QJG106" s="128"/>
      <c r="QJH106" s="128"/>
      <c r="QJI106" s="128"/>
      <c r="QJJ106" s="128"/>
      <c r="QJK106" s="128"/>
      <c r="QJL106" s="128"/>
      <c r="QJM106" s="128"/>
      <c r="QJN106" s="128"/>
      <c r="QJO106" s="128"/>
      <c r="QJP106" s="128"/>
      <c r="QJQ106" s="128"/>
      <c r="QJR106" s="128"/>
      <c r="QJS106" s="128"/>
      <c r="QJT106" s="128"/>
      <c r="QJU106" s="128"/>
      <c r="QJV106" s="128"/>
      <c r="QJW106" s="128"/>
      <c r="QJX106" s="128"/>
      <c r="QJY106" s="128"/>
      <c r="QJZ106" s="128"/>
      <c r="QKA106" s="128"/>
      <c r="QKB106" s="128"/>
      <c r="QKC106" s="128"/>
      <c r="QKD106" s="128"/>
      <c r="QKE106" s="128"/>
      <c r="QKF106" s="128"/>
      <c r="QKG106" s="128"/>
      <c r="QKH106" s="128"/>
      <c r="QKI106" s="128"/>
      <c r="QKJ106" s="128"/>
      <c r="QKK106" s="128"/>
      <c r="QKL106" s="128"/>
      <c r="QKM106" s="128"/>
      <c r="QKN106" s="128"/>
      <c r="QKO106" s="128"/>
      <c r="QKP106" s="128"/>
      <c r="QKQ106" s="128"/>
      <c r="QKR106" s="128"/>
      <c r="QKS106" s="128"/>
      <c r="QKT106" s="128"/>
      <c r="QKU106" s="128"/>
      <c r="QKV106" s="128"/>
      <c r="QKW106" s="128"/>
      <c r="QKX106" s="128"/>
      <c r="QKY106" s="128"/>
      <c r="QKZ106" s="128"/>
      <c r="QLA106" s="128"/>
      <c r="QLB106" s="128"/>
      <c r="QLC106" s="128"/>
      <c r="QLD106" s="128"/>
      <c r="QLE106" s="128"/>
      <c r="QLF106" s="128"/>
      <c r="QLG106" s="128"/>
      <c r="QLH106" s="128"/>
      <c r="QLI106" s="128"/>
      <c r="QLJ106" s="128"/>
      <c r="QLK106" s="128"/>
      <c r="QLL106" s="128"/>
      <c r="QLM106" s="128"/>
      <c r="QLN106" s="128"/>
      <c r="QLO106" s="128"/>
      <c r="QLP106" s="128"/>
      <c r="QLQ106" s="128"/>
      <c r="QLR106" s="128"/>
      <c r="QLS106" s="128"/>
      <c r="QLT106" s="128"/>
      <c r="QLU106" s="128"/>
      <c r="QLV106" s="128"/>
      <c r="QLW106" s="128"/>
      <c r="QLX106" s="128"/>
      <c r="QLY106" s="128"/>
      <c r="QLZ106" s="128"/>
      <c r="QMA106" s="128"/>
      <c r="QMB106" s="128"/>
      <c r="QMC106" s="128"/>
      <c r="QMD106" s="128"/>
      <c r="QME106" s="128"/>
      <c r="QMF106" s="128"/>
      <c r="QMG106" s="128"/>
      <c r="QMH106" s="128"/>
      <c r="QMI106" s="128"/>
      <c r="QMJ106" s="128"/>
      <c r="QMK106" s="128"/>
      <c r="QML106" s="128"/>
      <c r="QMM106" s="128"/>
      <c r="QMN106" s="128"/>
      <c r="QMO106" s="128"/>
      <c r="QMP106" s="128"/>
      <c r="QMQ106" s="128"/>
      <c r="QMR106" s="128"/>
      <c r="QMS106" s="128"/>
      <c r="QMT106" s="128"/>
      <c r="QMU106" s="128"/>
      <c r="QMV106" s="128"/>
      <c r="QMW106" s="128"/>
      <c r="QMX106" s="128"/>
      <c r="QMY106" s="128"/>
      <c r="QMZ106" s="128"/>
      <c r="QNA106" s="128"/>
      <c r="QNB106" s="128"/>
      <c r="QNC106" s="128"/>
      <c r="QND106" s="128"/>
      <c r="QNE106" s="128"/>
      <c r="QNF106" s="128"/>
      <c r="QNG106" s="128"/>
      <c r="QNH106" s="128"/>
      <c r="QNI106" s="128"/>
      <c r="QNJ106" s="128"/>
      <c r="QNK106" s="128"/>
      <c r="QNL106" s="128"/>
      <c r="QNM106" s="128"/>
      <c r="QNN106" s="128"/>
      <c r="QNO106" s="128"/>
      <c r="QNP106" s="128"/>
      <c r="QNQ106" s="128"/>
      <c r="QNR106" s="128"/>
      <c r="QNS106" s="128"/>
      <c r="QNT106" s="128"/>
      <c r="QNU106" s="128"/>
      <c r="QNV106" s="128"/>
      <c r="QNW106" s="128"/>
      <c r="QNX106" s="128"/>
      <c r="QNY106" s="128"/>
      <c r="QNZ106" s="128"/>
      <c r="QOA106" s="128"/>
      <c r="QOB106" s="128"/>
      <c r="QOC106" s="128"/>
      <c r="QOD106" s="128"/>
      <c r="QOE106" s="128"/>
      <c r="QOF106" s="128"/>
      <c r="QOG106" s="128"/>
      <c r="QOH106" s="128"/>
      <c r="QOI106" s="128"/>
      <c r="QOJ106" s="128"/>
      <c r="QOK106" s="128"/>
      <c r="QOL106" s="128"/>
      <c r="QOM106" s="128"/>
      <c r="QON106" s="128"/>
      <c r="QOO106" s="128"/>
      <c r="QOP106" s="128"/>
      <c r="QOQ106" s="128"/>
      <c r="QOR106" s="128"/>
      <c r="QOS106" s="128"/>
      <c r="QOT106" s="128"/>
      <c r="QOU106" s="128"/>
      <c r="QOV106" s="128"/>
      <c r="QOW106" s="128"/>
      <c r="QOX106" s="128"/>
      <c r="QOY106" s="128"/>
      <c r="QOZ106" s="128"/>
      <c r="QPA106" s="128"/>
      <c r="QPB106" s="128"/>
      <c r="QPC106" s="128"/>
      <c r="QPD106" s="128"/>
      <c r="QPE106" s="128"/>
      <c r="QPF106" s="128"/>
      <c r="QPG106" s="128"/>
      <c r="QPH106" s="128"/>
      <c r="QPI106" s="128"/>
      <c r="QPJ106" s="128"/>
      <c r="QPK106" s="128"/>
      <c r="QPL106" s="128"/>
      <c r="QPM106" s="128"/>
      <c r="QPN106" s="128"/>
      <c r="QPO106" s="128"/>
      <c r="QPP106" s="128"/>
      <c r="QPQ106" s="128"/>
      <c r="QPR106" s="128"/>
      <c r="QPS106" s="128"/>
      <c r="QPT106" s="128"/>
      <c r="QPU106" s="128"/>
      <c r="QPV106" s="128"/>
      <c r="QPW106" s="128"/>
      <c r="QPX106" s="128"/>
      <c r="QPY106" s="128"/>
      <c r="QPZ106" s="128"/>
      <c r="QQA106" s="128"/>
      <c r="QQB106" s="128"/>
      <c r="QQC106" s="128"/>
      <c r="QQD106" s="128"/>
      <c r="QQE106" s="128"/>
      <c r="QQF106" s="128"/>
      <c r="QQG106" s="128"/>
      <c r="QQH106" s="128"/>
      <c r="QQI106" s="128"/>
      <c r="QQJ106" s="128"/>
      <c r="QQK106" s="128"/>
      <c r="QQL106" s="128"/>
      <c r="QQM106" s="128"/>
      <c r="QQN106" s="128"/>
      <c r="QQO106" s="128"/>
      <c r="QQP106" s="128"/>
      <c r="QQQ106" s="128"/>
      <c r="QQR106" s="128"/>
      <c r="QQS106" s="128"/>
      <c r="QQT106" s="128"/>
      <c r="QQU106" s="128"/>
      <c r="QQV106" s="128"/>
      <c r="QQW106" s="128"/>
      <c r="QQX106" s="128"/>
      <c r="QQY106" s="128"/>
      <c r="QQZ106" s="128"/>
      <c r="QRA106" s="128"/>
      <c r="QRB106" s="128"/>
      <c r="QRC106" s="128"/>
      <c r="QRD106" s="128"/>
      <c r="QRE106" s="128"/>
      <c r="QRF106" s="128"/>
      <c r="QRG106" s="128"/>
      <c r="QRH106" s="128"/>
      <c r="QRI106" s="128"/>
      <c r="QRJ106" s="128"/>
      <c r="QRK106" s="128"/>
      <c r="QRL106" s="128"/>
      <c r="QRM106" s="128"/>
      <c r="QRN106" s="128"/>
      <c r="QRO106" s="128"/>
      <c r="QRP106" s="128"/>
      <c r="QRQ106" s="128"/>
      <c r="QRR106" s="128"/>
      <c r="QRS106" s="128"/>
      <c r="QRT106" s="128"/>
      <c r="QRU106" s="128"/>
      <c r="QRV106" s="128"/>
      <c r="QRW106" s="128"/>
      <c r="QRX106" s="128"/>
      <c r="QRY106" s="128"/>
      <c r="QRZ106" s="128"/>
      <c r="QSA106" s="128"/>
      <c r="QSB106" s="128"/>
      <c r="QSC106" s="128"/>
      <c r="QSD106" s="128"/>
      <c r="QSE106" s="128"/>
      <c r="QSF106" s="128"/>
      <c r="QSG106" s="128"/>
      <c r="QSH106" s="128"/>
      <c r="QSI106" s="128"/>
      <c r="QSJ106" s="128"/>
      <c r="QSK106" s="128"/>
      <c r="QSL106" s="128"/>
      <c r="QSM106" s="128"/>
      <c r="QSN106" s="128"/>
      <c r="QSO106" s="128"/>
      <c r="QSP106" s="128"/>
      <c r="QSQ106" s="128"/>
      <c r="QSR106" s="128"/>
      <c r="QSS106" s="128"/>
      <c r="QST106" s="128"/>
      <c r="QSU106" s="128"/>
      <c r="QSV106" s="128"/>
      <c r="QSW106" s="128"/>
      <c r="QSX106" s="128"/>
      <c r="QSY106" s="128"/>
      <c r="QSZ106" s="128"/>
      <c r="QTA106" s="128"/>
      <c r="QTB106" s="128"/>
      <c r="QTC106" s="128"/>
      <c r="QTD106" s="128"/>
      <c r="QTE106" s="128"/>
      <c r="QTF106" s="128"/>
      <c r="QTG106" s="128"/>
      <c r="QTH106" s="128"/>
      <c r="QTI106" s="128"/>
      <c r="QTJ106" s="128"/>
      <c r="QTK106" s="128"/>
      <c r="QTL106" s="128"/>
      <c r="QTM106" s="128"/>
      <c r="QTN106" s="128"/>
      <c r="QTO106" s="128"/>
      <c r="QTP106" s="128"/>
      <c r="QTQ106" s="128"/>
      <c r="QTR106" s="128"/>
      <c r="QTS106" s="128"/>
      <c r="QTT106" s="128"/>
      <c r="QTU106" s="128"/>
      <c r="QTV106" s="128"/>
      <c r="QTW106" s="128"/>
      <c r="QTX106" s="128"/>
      <c r="QTY106" s="128"/>
      <c r="QTZ106" s="128"/>
      <c r="QUA106" s="128"/>
      <c r="QUB106" s="128"/>
      <c r="QUC106" s="128"/>
      <c r="QUD106" s="128"/>
      <c r="QUE106" s="128"/>
      <c r="QUF106" s="128"/>
      <c r="QUG106" s="128"/>
      <c r="QUH106" s="128"/>
      <c r="QUI106" s="128"/>
      <c r="QUJ106" s="128"/>
      <c r="QUK106" s="128"/>
      <c r="QUL106" s="128"/>
      <c r="QUM106" s="128"/>
      <c r="QUN106" s="128"/>
      <c r="QUO106" s="128"/>
      <c r="QUP106" s="128"/>
      <c r="QUQ106" s="128"/>
      <c r="QUR106" s="128"/>
      <c r="QUS106" s="128"/>
      <c r="QUT106" s="128"/>
      <c r="QUU106" s="128"/>
      <c r="QUV106" s="128"/>
      <c r="QUW106" s="128"/>
      <c r="QUX106" s="128"/>
      <c r="QUY106" s="128"/>
      <c r="QUZ106" s="128"/>
      <c r="QVA106" s="128"/>
      <c r="QVB106" s="128"/>
      <c r="QVC106" s="128"/>
      <c r="QVD106" s="128"/>
      <c r="QVE106" s="128"/>
      <c r="QVF106" s="128"/>
      <c r="QVG106" s="128"/>
      <c r="QVH106" s="128"/>
      <c r="QVI106" s="128"/>
      <c r="QVJ106" s="128"/>
      <c r="QVK106" s="128"/>
      <c r="QVL106" s="128"/>
      <c r="QVM106" s="128"/>
      <c r="QVN106" s="128"/>
      <c r="QVO106" s="128"/>
      <c r="QVP106" s="128"/>
      <c r="QVQ106" s="128"/>
      <c r="QVR106" s="128"/>
      <c r="QVS106" s="128"/>
      <c r="QVT106" s="128"/>
      <c r="QVU106" s="128"/>
      <c r="QVV106" s="128"/>
      <c r="QVW106" s="128"/>
      <c r="QVX106" s="128"/>
      <c r="QVY106" s="128"/>
      <c r="QVZ106" s="128"/>
      <c r="QWA106" s="128"/>
      <c r="QWB106" s="128"/>
      <c r="QWC106" s="128"/>
      <c r="QWD106" s="128"/>
      <c r="QWE106" s="128"/>
      <c r="QWF106" s="128"/>
      <c r="QWG106" s="128"/>
      <c r="QWH106" s="128"/>
      <c r="QWI106" s="128"/>
      <c r="QWJ106" s="128"/>
      <c r="QWK106" s="128"/>
      <c r="QWL106" s="128"/>
      <c r="QWM106" s="128"/>
      <c r="QWN106" s="128"/>
      <c r="QWO106" s="128"/>
      <c r="QWP106" s="128"/>
      <c r="QWQ106" s="128"/>
      <c r="QWR106" s="128"/>
      <c r="QWS106" s="128"/>
      <c r="QWT106" s="128"/>
      <c r="QWU106" s="128"/>
      <c r="QWV106" s="128"/>
      <c r="QWW106" s="128"/>
      <c r="QWX106" s="128"/>
      <c r="QWY106" s="128"/>
      <c r="QWZ106" s="128"/>
      <c r="QXA106" s="128"/>
      <c r="QXB106" s="128"/>
      <c r="QXC106" s="128"/>
      <c r="QXD106" s="128"/>
      <c r="QXE106" s="128"/>
      <c r="QXF106" s="128"/>
      <c r="QXG106" s="128"/>
      <c r="QXH106" s="128"/>
      <c r="QXI106" s="128"/>
      <c r="QXJ106" s="128"/>
      <c r="QXK106" s="128"/>
      <c r="QXL106" s="128"/>
      <c r="QXM106" s="128"/>
      <c r="QXN106" s="128"/>
      <c r="QXO106" s="128"/>
      <c r="QXP106" s="128"/>
      <c r="QXQ106" s="128"/>
      <c r="QXR106" s="128"/>
      <c r="QXS106" s="128"/>
      <c r="QXT106" s="128"/>
      <c r="QXU106" s="128"/>
      <c r="QXV106" s="128"/>
      <c r="QXW106" s="128"/>
      <c r="QXX106" s="128"/>
      <c r="QXY106" s="128"/>
      <c r="QXZ106" s="128"/>
      <c r="QYA106" s="128"/>
      <c r="QYB106" s="128"/>
      <c r="QYC106" s="128"/>
      <c r="QYD106" s="128"/>
      <c r="QYE106" s="128"/>
      <c r="QYF106" s="128"/>
      <c r="QYG106" s="128"/>
      <c r="QYH106" s="128"/>
      <c r="QYI106" s="128"/>
      <c r="QYJ106" s="128"/>
      <c r="QYK106" s="128"/>
      <c r="QYL106" s="128"/>
      <c r="QYM106" s="128"/>
      <c r="QYN106" s="128"/>
      <c r="QYO106" s="128"/>
      <c r="QYP106" s="128"/>
      <c r="QYQ106" s="128"/>
      <c r="QYR106" s="128"/>
      <c r="QYS106" s="128"/>
      <c r="QYT106" s="128"/>
      <c r="QYU106" s="128"/>
      <c r="QYV106" s="128"/>
      <c r="QYW106" s="128"/>
      <c r="QYX106" s="128"/>
      <c r="QYY106" s="128"/>
      <c r="QYZ106" s="128"/>
      <c r="QZA106" s="128"/>
      <c r="QZB106" s="128"/>
      <c r="QZC106" s="128"/>
      <c r="QZD106" s="128"/>
      <c r="QZE106" s="128"/>
      <c r="QZF106" s="128"/>
      <c r="QZG106" s="128"/>
      <c r="QZH106" s="128"/>
      <c r="QZI106" s="128"/>
      <c r="QZJ106" s="128"/>
      <c r="QZK106" s="128"/>
      <c r="QZL106" s="128"/>
      <c r="QZM106" s="128"/>
      <c r="QZN106" s="128"/>
      <c r="QZO106" s="128"/>
      <c r="QZP106" s="128"/>
      <c r="QZQ106" s="128"/>
      <c r="QZR106" s="128"/>
      <c r="QZS106" s="128"/>
      <c r="QZT106" s="128"/>
      <c r="QZU106" s="128"/>
      <c r="QZV106" s="128"/>
      <c r="QZW106" s="128"/>
      <c r="QZX106" s="128"/>
      <c r="QZY106" s="128"/>
      <c r="QZZ106" s="128"/>
      <c r="RAA106" s="128"/>
      <c r="RAB106" s="128"/>
      <c r="RAC106" s="128"/>
      <c r="RAD106" s="128"/>
      <c r="RAE106" s="128"/>
      <c r="RAF106" s="128"/>
      <c r="RAG106" s="128"/>
      <c r="RAH106" s="128"/>
      <c r="RAI106" s="128"/>
      <c r="RAJ106" s="128"/>
      <c r="RAK106" s="128"/>
      <c r="RAL106" s="128"/>
      <c r="RAM106" s="128"/>
      <c r="RAN106" s="128"/>
      <c r="RAO106" s="128"/>
      <c r="RAP106" s="128"/>
      <c r="RAQ106" s="128"/>
      <c r="RAR106" s="128"/>
      <c r="RAS106" s="128"/>
      <c r="RAT106" s="128"/>
      <c r="RAU106" s="128"/>
      <c r="RAV106" s="128"/>
      <c r="RAW106" s="128"/>
      <c r="RAX106" s="128"/>
      <c r="RAY106" s="128"/>
      <c r="RAZ106" s="128"/>
      <c r="RBA106" s="128"/>
      <c r="RBB106" s="128"/>
      <c r="RBC106" s="128"/>
      <c r="RBD106" s="128"/>
      <c r="RBE106" s="128"/>
      <c r="RBF106" s="128"/>
      <c r="RBG106" s="128"/>
      <c r="RBH106" s="128"/>
      <c r="RBI106" s="128"/>
      <c r="RBJ106" s="128"/>
      <c r="RBK106" s="128"/>
      <c r="RBL106" s="128"/>
      <c r="RBM106" s="128"/>
      <c r="RBN106" s="128"/>
      <c r="RBO106" s="128"/>
      <c r="RBP106" s="128"/>
      <c r="RBQ106" s="128"/>
      <c r="RBR106" s="128"/>
      <c r="RBS106" s="128"/>
      <c r="RBT106" s="128"/>
      <c r="RBU106" s="128"/>
      <c r="RBV106" s="128"/>
      <c r="RBW106" s="128"/>
      <c r="RBX106" s="128"/>
      <c r="RBY106" s="128"/>
      <c r="RBZ106" s="128"/>
      <c r="RCA106" s="128"/>
      <c r="RCB106" s="128"/>
      <c r="RCC106" s="128"/>
      <c r="RCD106" s="128"/>
      <c r="RCE106" s="128"/>
      <c r="RCF106" s="128"/>
      <c r="RCG106" s="128"/>
      <c r="RCH106" s="128"/>
      <c r="RCI106" s="128"/>
      <c r="RCJ106" s="128"/>
      <c r="RCK106" s="128"/>
      <c r="RCL106" s="128"/>
      <c r="RCM106" s="128"/>
      <c r="RCN106" s="128"/>
      <c r="RCO106" s="128"/>
      <c r="RCP106" s="128"/>
      <c r="RCQ106" s="128"/>
      <c r="RCR106" s="128"/>
      <c r="RCS106" s="128"/>
      <c r="RCT106" s="128"/>
      <c r="RCU106" s="128"/>
      <c r="RCV106" s="128"/>
      <c r="RCW106" s="128"/>
      <c r="RCX106" s="128"/>
      <c r="RCY106" s="128"/>
      <c r="RCZ106" s="128"/>
      <c r="RDA106" s="128"/>
      <c r="RDB106" s="128"/>
      <c r="RDC106" s="128"/>
      <c r="RDD106" s="128"/>
      <c r="RDE106" s="128"/>
      <c r="RDF106" s="128"/>
      <c r="RDG106" s="128"/>
      <c r="RDH106" s="128"/>
      <c r="RDI106" s="128"/>
      <c r="RDJ106" s="128"/>
      <c r="RDK106" s="128"/>
      <c r="RDL106" s="128"/>
      <c r="RDM106" s="128"/>
      <c r="RDN106" s="128"/>
      <c r="RDO106" s="128"/>
      <c r="RDP106" s="128"/>
      <c r="RDQ106" s="128"/>
      <c r="RDR106" s="128"/>
      <c r="RDS106" s="128"/>
      <c r="RDT106" s="128"/>
      <c r="RDU106" s="128"/>
      <c r="RDV106" s="128"/>
      <c r="RDW106" s="128"/>
      <c r="RDX106" s="128"/>
      <c r="RDY106" s="128"/>
      <c r="RDZ106" s="128"/>
      <c r="REA106" s="128"/>
      <c r="REB106" s="128"/>
      <c r="REC106" s="128"/>
      <c r="RED106" s="128"/>
      <c r="REE106" s="128"/>
      <c r="REF106" s="128"/>
      <c r="REG106" s="128"/>
      <c r="REH106" s="128"/>
      <c r="REI106" s="128"/>
      <c r="REJ106" s="128"/>
      <c r="REK106" s="128"/>
      <c r="REL106" s="128"/>
      <c r="REM106" s="128"/>
      <c r="REN106" s="128"/>
      <c r="REO106" s="128"/>
      <c r="REP106" s="128"/>
      <c r="REQ106" s="128"/>
      <c r="RER106" s="128"/>
      <c r="RES106" s="128"/>
      <c r="RET106" s="128"/>
      <c r="REU106" s="128"/>
      <c r="REV106" s="128"/>
      <c r="REW106" s="128"/>
      <c r="REX106" s="128"/>
      <c r="REY106" s="128"/>
      <c r="REZ106" s="128"/>
      <c r="RFA106" s="128"/>
      <c r="RFB106" s="128"/>
      <c r="RFC106" s="128"/>
      <c r="RFD106" s="128"/>
      <c r="RFE106" s="128"/>
      <c r="RFF106" s="128"/>
      <c r="RFG106" s="128"/>
      <c r="RFH106" s="128"/>
      <c r="RFI106" s="128"/>
      <c r="RFJ106" s="128"/>
      <c r="RFK106" s="128"/>
      <c r="RFL106" s="128"/>
      <c r="RFM106" s="128"/>
      <c r="RFN106" s="128"/>
      <c r="RFO106" s="128"/>
      <c r="RFP106" s="128"/>
      <c r="RFQ106" s="128"/>
      <c r="RFR106" s="128"/>
      <c r="RFS106" s="128"/>
      <c r="RFT106" s="128"/>
      <c r="RFU106" s="128"/>
      <c r="RFV106" s="128"/>
      <c r="RFW106" s="128"/>
      <c r="RFX106" s="128"/>
      <c r="RFY106" s="128"/>
      <c r="RFZ106" s="128"/>
      <c r="RGA106" s="128"/>
      <c r="RGB106" s="128"/>
      <c r="RGC106" s="128"/>
      <c r="RGD106" s="128"/>
      <c r="RGE106" s="128"/>
      <c r="RGF106" s="128"/>
      <c r="RGG106" s="128"/>
      <c r="RGH106" s="128"/>
      <c r="RGI106" s="128"/>
      <c r="RGJ106" s="128"/>
      <c r="RGK106" s="128"/>
      <c r="RGL106" s="128"/>
      <c r="RGM106" s="128"/>
      <c r="RGN106" s="128"/>
      <c r="RGO106" s="128"/>
      <c r="RGP106" s="128"/>
      <c r="RGQ106" s="128"/>
      <c r="RGR106" s="128"/>
      <c r="RGS106" s="128"/>
      <c r="RGT106" s="128"/>
      <c r="RGU106" s="128"/>
      <c r="RGV106" s="128"/>
      <c r="RGW106" s="128"/>
      <c r="RGX106" s="128"/>
      <c r="RGY106" s="128"/>
      <c r="RGZ106" s="128"/>
      <c r="RHA106" s="128"/>
      <c r="RHB106" s="128"/>
      <c r="RHC106" s="128"/>
      <c r="RHD106" s="128"/>
      <c r="RHE106" s="128"/>
      <c r="RHF106" s="128"/>
      <c r="RHG106" s="128"/>
      <c r="RHH106" s="128"/>
      <c r="RHI106" s="128"/>
      <c r="RHJ106" s="128"/>
      <c r="RHK106" s="128"/>
      <c r="RHL106" s="128"/>
      <c r="RHM106" s="128"/>
      <c r="RHN106" s="128"/>
      <c r="RHO106" s="128"/>
      <c r="RHP106" s="128"/>
      <c r="RHQ106" s="128"/>
      <c r="RHR106" s="128"/>
      <c r="RHS106" s="128"/>
      <c r="RHT106" s="128"/>
      <c r="RHU106" s="128"/>
      <c r="RHV106" s="128"/>
      <c r="RHW106" s="128"/>
      <c r="RHX106" s="128"/>
      <c r="RHY106" s="128"/>
      <c r="RHZ106" s="128"/>
      <c r="RIA106" s="128"/>
      <c r="RIB106" s="128"/>
      <c r="RIC106" s="128"/>
      <c r="RID106" s="128"/>
      <c r="RIE106" s="128"/>
      <c r="RIF106" s="128"/>
      <c r="RIG106" s="128"/>
      <c r="RIH106" s="128"/>
      <c r="RII106" s="128"/>
      <c r="RIJ106" s="128"/>
      <c r="RIK106" s="128"/>
      <c r="RIL106" s="128"/>
      <c r="RIM106" s="128"/>
      <c r="RIN106" s="128"/>
      <c r="RIO106" s="128"/>
      <c r="RIP106" s="128"/>
      <c r="RIQ106" s="128"/>
      <c r="RIR106" s="128"/>
      <c r="RIS106" s="128"/>
      <c r="RIT106" s="128"/>
      <c r="RIU106" s="128"/>
      <c r="RIV106" s="128"/>
      <c r="RIW106" s="128"/>
      <c r="RIX106" s="128"/>
      <c r="RIY106" s="128"/>
      <c r="RIZ106" s="128"/>
      <c r="RJA106" s="128"/>
      <c r="RJB106" s="128"/>
      <c r="RJC106" s="128"/>
      <c r="RJD106" s="128"/>
      <c r="RJE106" s="128"/>
      <c r="RJF106" s="128"/>
      <c r="RJG106" s="128"/>
      <c r="RJH106" s="128"/>
      <c r="RJI106" s="128"/>
      <c r="RJJ106" s="128"/>
      <c r="RJK106" s="128"/>
      <c r="RJL106" s="128"/>
      <c r="RJM106" s="128"/>
      <c r="RJN106" s="128"/>
      <c r="RJO106" s="128"/>
      <c r="RJP106" s="128"/>
      <c r="RJQ106" s="128"/>
      <c r="RJR106" s="128"/>
      <c r="RJS106" s="128"/>
      <c r="RJT106" s="128"/>
      <c r="RJU106" s="128"/>
      <c r="RJV106" s="128"/>
      <c r="RJW106" s="128"/>
      <c r="RJX106" s="128"/>
      <c r="RJY106" s="128"/>
      <c r="RJZ106" s="128"/>
      <c r="RKA106" s="128"/>
      <c r="RKB106" s="128"/>
      <c r="RKC106" s="128"/>
      <c r="RKD106" s="128"/>
      <c r="RKE106" s="128"/>
      <c r="RKF106" s="128"/>
      <c r="RKG106" s="128"/>
      <c r="RKH106" s="128"/>
      <c r="RKI106" s="128"/>
      <c r="RKJ106" s="128"/>
      <c r="RKK106" s="128"/>
      <c r="RKL106" s="128"/>
      <c r="RKM106" s="128"/>
      <c r="RKN106" s="128"/>
      <c r="RKO106" s="128"/>
      <c r="RKP106" s="128"/>
      <c r="RKQ106" s="128"/>
      <c r="RKR106" s="128"/>
      <c r="RKS106" s="128"/>
      <c r="RKT106" s="128"/>
      <c r="RKU106" s="128"/>
      <c r="RKV106" s="128"/>
      <c r="RKW106" s="128"/>
      <c r="RKX106" s="128"/>
      <c r="RKY106" s="128"/>
      <c r="RKZ106" s="128"/>
      <c r="RLA106" s="128"/>
      <c r="RLB106" s="128"/>
      <c r="RLC106" s="128"/>
      <c r="RLD106" s="128"/>
      <c r="RLE106" s="128"/>
      <c r="RLF106" s="128"/>
      <c r="RLG106" s="128"/>
      <c r="RLH106" s="128"/>
      <c r="RLI106" s="128"/>
      <c r="RLJ106" s="128"/>
      <c r="RLK106" s="128"/>
      <c r="RLL106" s="128"/>
      <c r="RLM106" s="128"/>
      <c r="RLN106" s="128"/>
      <c r="RLO106" s="128"/>
      <c r="RLP106" s="128"/>
      <c r="RLQ106" s="128"/>
      <c r="RLR106" s="128"/>
      <c r="RLS106" s="128"/>
      <c r="RLT106" s="128"/>
      <c r="RLU106" s="128"/>
      <c r="RLV106" s="128"/>
      <c r="RLW106" s="128"/>
      <c r="RLX106" s="128"/>
      <c r="RLY106" s="128"/>
      <c r="RLZ106" s="128"/>
      <c r="RMA106" s="128"/>
      <c r="RMB106" s="128"/>
      <c r="RMC106" s="128"/>
      <c r="RMD106" s="128"/>
      <c r="RME106" s="128"/>
      <c r="RMF106" s="128"/>
      <c r="RMG106" s="128"/>
      <c r="RMH106" s="128"/>
      <c r="RMI106" s="128"/>
      <c r="RMJ106" s="128"/>
      <c r="RMK106" s="128"/>
      <c r="RML106" s="128"/>
      <c r="RMM106" s="128"/>
      <c r="RMN106" s="128"/>
      <c r="RMO106" s="128"/>
      <c r="RMP106" s="128"/>
      <c r="RMQ106" s="128"/>
      <c r="RMR106" s="128"/>
      <c r="RMS106" s="128"/>
      <c r="RMT106" s="128"/>
      <c r="RMU106" s="128"/>
      <c r="RMV106" s="128"/>
      <c r="RMW106" s="128"/>
      <c r="RMX106" s="128"/>
      <c r="RMY106" s="128"/>
      <c r="RMZ106" s="128"/>
      <c r="RNA106" s="128"/>
      <c r="RNB106" s="128"/>
      <c r="RNC106" s="128"/>
      <c r="RND106" s="128"/>
      <c r="RNE106" s="128"/>
      <c r="RNF106" s="128"/>
      <c r="RNG106" s="128"/>
      <c r="RNH106" s="128"/>
      <c r="RNI106" s="128"/>
      <c r="RNJ106" s="128"/>
      <c r="RNK106" s="128"/>
      <c r="RNL106" s="128"/>
      <c r="RNM106" s="128"/>
      <c r="RNN106" s="128"/>
      <c r="RNO106" s="128"/>
      <c r="RNP106" s="128"/>
      <c r="RNQ106" s="128"/>
      <c r="RNR106" s="128"/>
      <c r="RNS106" s="128"/>
      <c r="RNT106" s="128"/>
      <c r="RNU106" s="128"/>
      <c r="RNV106" s="128"/>
      <c r="RNW106" s="128"/>
      <c r="RNX106" s="128"/>
      <c r="RNY106" s="128"/>
      <c r="RNZ106" s="128"/>
      <c r="ROA106" s="128"/>
      <c r="ROB106" s="128"/>
      <c r="ROC106" s="128"/>
      <c r="ROD106" s="128"/>
      <c r="ROE106" s="128"/>
      <c r="ROF106" s="128"/>
      <c r="ROG106" s="128"/>
      <c r="ROH106" s="128"/>
      <c r="ROI106" s="128"/>
      <c r="ROJ106" s="128"/>
      <c r="ROK106" s="128"/>
      <c r="ROL106" s="128"/>
      <c r="ROM106" s="128"/>
      <c r="RON106" s="128"/>
      <c r="ROO106" s="128"/>
      <c r="ROP106" s="128"/>
      <c r="ROQ106" s="128"/>
      <c r="ROR106" s="128"/>
      <c r="ROS106" s="128"/>
      <c r="ROT106" s="128"/>
      <c r="ROU106" s="128"/>
      <c r="ROV106" s="128"/>
      <c r="ROW106" s="128"/>
      <c r="ROX106" s="128"/>
      <c r="ROY106" s="128"/>
      <c r="ROZ106" s="128"/>
      <c r="RPA106" s="128"/>
      <c r="RPB106" s="128"/>
      <c r="RPC106" s="128"/>
      <c r="RPD106" s="128"/>
      <c r="RPE106" s="128"/>
      <c r="RPF106" s="128"/>
      <c r="RPG106" s="128"/>
      <c r="RPH106" s="128"/>
      <c r="RPI106" s="128"/>
      <c r="RPJ106" s="128"/>
      <c r="RPK106" s="128"/>
      <c r="RPL106" s="128"/>
      <c r="RPM106" s="128"/>
      <c r="RPN106" s="128"/>
      <c r="RPO106" s="128"/>
      <c r="RPP106" s="128"/>
      <c r="RPQ106" s="128"/>
      <c r="RPR106" s="128"/>
      <c r="RPS106" s="128"/>
      <c r="RPT106" s="128"/>
      <c r="RPU106" s="128"/>
      <c r="RPV106" s="128"/>
      <c r="RPW106" s="128"/>
      <c r="RPX106" s="128"/>
      <c r="RPY106" s="128"/>
      <c r="RPZ106" s="128"/>
      <c r="RQA106" s="128"/>
      <c r="RQB106" s="128"/>
      <c r="RQC106" s="128"/>
      <c r="RQD106" s="128"/>
      <c r="RQE106" s="128"/>
      <c r="RQF106" s="128"/>
      <c r="RQG106" s="128"/>
      <c r="RQH106" s="128"/>
      <c r="RQI106" s="128"/>
      <c r="RQJ106" s="128"/>
      <c r="RQK106" s="128"/>
      <c r="RQL106" s="128"/>
      <c r="RQM106" s="128"/>
      <c r="RQN106" s="128"/>
      <c r="RQO106" s="128"/>
      <c r="RQP106" s="128"/>
      <c r="RQQ106" s="128"/>
      <c r="RQR106" s="128"/>
      <c r="RQS106" s="128"/>
      <c r="RQT106" s="128"/>
      <c r="RQU106" s="128"/>
      <c r="RQV106" s="128"/>
      <c r="RQW106" s="128"/>
      <c r="RQX106" s="128"/>
      <c r="RQY106" s="128"/>
      <c r="RQZ106" s="128"/>
      <c r="RRA106" s="128"/>
      <c r="RRB106" s="128"/>
      <c r="RRC106" s="128"/>
      <c r="RRD106" s="128"/>
      <c r="RRE106" s="128"/>
      <c r="RRF106" s="128"/>
      <c r="RRG106" s="128"/>
      <c r="RRH106" s="128"/>
      <c r="RRI106" s="128"/>
      <c r="RRJ106" s="128"/>
      <c r="RRK106" s="128"/>
      <c r="RRL106" s="128"/>
      <c r="RRM106" s="128"/>
      <c r="RRN106" s="128"/>
      <c r="RRO106" s="128"/>
      <c r="RRP106" s="128"/>
      <c r="RRQ106" s="128"/>
      <c r="RRR106" s="128"/>
      <c r="RRS106" s="128"/>
      <c r="RRT106" s="128"/>
      <c r="RRU106" s="128"/>
      <c r="RRV106" s="128"/>
      <c r="RRW106" s="128"/>
      <c r="RRX106" s="128"/>
      <c r="RRY106" s="128"/>
      <c r="RRZ106" s="128"/>
      <c r="RSA106" s="128"/>
      <c r="RSB106" s="128"/>
      <c r="RSC106" s="128"/>
      <c r="RSD106" s="128"/>
      <c r="RSE106" s="128"/>
      <c r="RSF106" s="128"/>
      <c r="RSG106" s="128"/>
      <c r="RSH106" s="128"/>
      <c r="RSI106" s="128"/>
      <c r="RSJ106" s="128"/>
      <c r="RSK106" s="128"/>
      <c r="RSL106" s="128"/>
      <c r="RSM106" s="128"/>
      <c r="RSN106" s="128"/>
      <c r="RSO106" s="128"/>
      <c r="RSP106" s="128"/>
      <c r="RSQ106" s="128"/>
      <c r="RSR106" s="128"/>
      <c r="RSS106" s="128"/>
      <c r="RST106" s="128"/>
      <c r="RSU106" s="128"/>
      <c r="RSV106" s="128"/>
      <c r="RSW106" s="128"/>
      <c r="RSX106" s="128"/>
      <c r="RSY106" s="128"/>
      <c r="RSZ106" s="128"/>
      <c r="RTA106" s="128"/>
      <c r="RTB106" s="128"/>
      <c r="RTC106" s="128"/>
      <c r="RTD106" s="128"/>
      <c r="RTE106" s="128"/>
      <c r="RTF106" s="128"/>
      <c r="RTG106" s="128"/>
      <c r="RTH106" s="128"/>
      <c r="RTI106" s="128"/>
      <c r="RTJ106" s="128"/>
      <c r="RTK106" s="128"/>
      <c r="RTL106" s="128"/>
      <c r="RTM106" s="128"/>
      <c r="RTN106" s="128"/>
      <c r="RTO106" s="128"/>
      <c r="RTP106" s="128"/>
      <c r="RTQ106" s="128"/>
      <c r="RTR106" s="128"/>
      <c r="RTS106" s="128"/>
      <c r="RTT106" s="128"/>
      <c r="RTU106" s="128"/>
      <c r="RTV106" s="128"/>
      <c r="RTW106" s="128"/>
      <c r="RTX106" s="128"/>
      <c r="RTY106" s="128"/>
      <c r="RTZ106" s="128"/>
      <c r="RUA106" s="128"/>
      <c r="RUB106" s="128"/>
      <c r="RUC106" s="128"/>
      <c r="RUD106" s="128"/>
      <c r="RUE106" s="128"/>
      <c r="RUF106" s="128"/>
      <c r="RUG106" s="128"/>
      <c r="RUH106" s="128"/>
      <c r="RUI106" s="128"/>
      <c r="RUJ106" s="128"/>
      <c r="RUK106" s="128"/>
      <c r="RUL106" s="128"/>
      <c r="RUM106" s="128"/>
      <c r="RUN106" s="128"/>
      <c r="RUO106" s="128"/>
      <c r="RUP106" s="128"/>
      <c r="RUQ106" s="128"/>
      <c r="RUR106" s="128"/>
      <c r="RUS106" s="128"/>
      <c r="RUT106" s="128"/>
      <c r="RUU106" s="128"/>
      <c r="RUV106" s="128"/>
      <c r="RUW106" s="128"/>
      <c r="RUX106" s="128"/>
      <c r="RUY106" s="128"/>
      <c r="RUZ106" s="128"/>
      <c r="RVA106" s="128"/>
      <c r="RVB106" s="128"/>
      <c r="RVC106" s="128"/>
      <c r="RVD106" s="128"/>
      <c r="RVE106" s="128"/>
      <c r="RVF106" s="128"/>
      <c r="RVG106" s="128"/>
      <c r="RVH106" s="128"/>
      <c r="RVI106" s="128"/>
      <c r="RVJ106" s="128"/>
      <c r="RVK106" s="128"/>
      <c r="RVL106" s="128"/>
      <c r="RVM106" s="128"/>
      <c r="RVN106" s="128"/>
      <c r="RVO106" s="128"/>
      <c r="RVP106" s="128"/>
      <c r="RVQ106" s="128"/>
      <c r="RVR106" s="128"/>
      <c r="RVS106" s="128"/>
      <c r="RVT106" s="128"/>
      <c r="RVU106" s="128"/>
      <c r="RVV106" s="128"/>
      <c r="RVW106" s="128"/>
      <c r="RVX106" s="128"/>
      <c r="RVY106" s="128"/>
      <c r="RVZ106" s="128"/>
      <c r="RWA106" s="128"/>
      <c r="RWB106" s="128"/>
      <c r="RWC106" s="128"/>
      <c r="RWD106" s="128"/>
      <c r="RWE106" s="128"/>
      <c r="RWF106" s="128"/>
      <c r="RWG106" s="128"/>
      <c r="RWH106" s="128"/>
      <c r="RWI106" s="128"/>
      <c r="RWJ106" s="128"/>
      <c r="RWK106" s="128"/>
      <c r="RWL106" s="128"/>
      <c r="RWM106" s="128"/>
      <c r="RWN106" s="128"/>
      <c r="RWO106" s="128"/>
      <c r="RWP106" s="128"/>
      <c r="RWQ106" s="128"/>
      <c r="RWR106" s="128"/>
      <c r="RWS106" s="128"/>
      <c r="RWT106" s="128"/>
      <c r="RWU106" s="128"/>
      <c r="RWV106" s="128"/>
      <c r="RWW106" s="128"/>
      <c r="RWX106" s="128"/>
      <c r="RWY106" s="128"/>
      <c r="RWZ106" s="128"/>
      <c r="RXA106" s="128"/>
      <c r="RXB106" s="128"/>
      <c r="RXC106" s="128"/>
      <c r="RXD106" s="128"/>
      <c r="RXE106" s="128"/>
      <c r="RXF106" s="128"/>
      <c r="RXG106" s="128"/>
      <c r="RXH106" s="128"/>
      <c r="RXI106" s="128"/>
      <c r="RXJ106" s="128"/>
      <c r="RXK106" s="128"/>
      <c r="RXL106" s="128"/>
      <c r="RXM106" s="128"/>
      <c r="RXN106" s="128"/>
      <c r="RXO106" s="128"/>
      <c r="RXP106" s="128"/>
      <c r="RXQ106" s="128"/>
      <c r="RXR106" s="128"/>
      <c r="RXS106" s="128"/>
      <c r="RXT106" s="128"/>
      <c r="RXU106" s="128"/>
      <c r="RXV106" s="128"/>
      <c r="RXW106" s="128"/>
      <c r="RXX106" s="128"/>
      <c r="RXY106" s="128"/>
      <c r="RXZ106" s="128"/>
      <c r="RYA106" s="128"/>
      <c r="RYB106" s="128"/>
      <c r="RYC106" s="128"/>
      <c r="RYD106" s="128"/>
      <c r="RYE106" s="128"/>
      <c r="RYF106" s="128"/>
      <c r="RYG106" s="128"/>
      <c r="RYH106" s="128"/>
      <c r="RYI106" s="128"/>
      <c r="RYJ106" s="128"/>
      <c r="RYK106" s="128"/>
      <c r="RYL106" s="128"/>
      <c r="RYM106" s="128"/>
      <c r="RYN106" s="128"/>
      <c r="RYO106" s="128"/>
      <c r="RYP106" s="128"/>
      <c r="RYQ106" s="128"/>
      <c r="RYR106" s="128"/>
      <c r="RYS106" s="128"/>
      <c r="RYT106" s="128"/>
      <c r="RYU106" s="128"/>
      <c r="RYV106" s="128"/>
      <c r="RYW106" s="128"/>
      <c r="RYX106" s="128"/>
      <c r="RYY106" s="128"/>
      <c r="RYZ106" s="128"/>
      <c r="RZA106" s="128"/>
      <c r="RZB106" s="128"/>
      <c r="RZC106" s="128"/>
      <c r="RZD106" s="128"/>
      <c r="RZE106" s="128"/>
      <c r="RZF106" s="128"/>
      <c r="RZG106" s="128"/>
      <c r="RZH106" s="128"/>
      <c r="RZI106" s="128"/>
      <c r="RZJ106" s="128"/>
      <c r="RZK106" s="128"/>
      <c r="RZL106" s="128"/>
      <c r="RZM106" s="128"/>
      <c r="RZN106" s="128"/>
      <c r="RZO106" s="128"/>
      <c r="RZP106" s="128"/>
      <c r="RZQ106" s="128"/>
      <c r="RZR106" s="128"/>
      <c r="RZS106" s="128"/>
      <c r="RZT106" s="128"/>
      <c r="RZU106" s="128"/>
      <c r="RZV106" s="128"/>
      <c r="RZW106" s="128"/>
      <c r="RZX106" s="128"/>
      <c r="RZY106" s="128"/>
      <c r="RZZ106" s="128"/>
      <c r="SAA106" s="128"/>
      <c r="SAB106" s="128"/>
      <c r="SAC106" s="128"/>
      <c r="SAD106" s="128"/>
      <c r="SAE106" s="128"/>
      <c r="SAF106" s="128"/>
      <c r="SAG106" s="128"/>
      <c r="SAH106" s="128"/>
      <c r="SAI106" s="128"/>
      <c r="SAJ106" s="128"/>
      <c r="SAK106" s="128"/>
      <c r="SAL106" s="128"/>
      <c r="SAM106" s="128"/>
      <c r="SAN106" s="128"/>
      <c r="SAO106" s="128"/>
      <c r="SAP106" s="128"/>
      <c r="SAQ106" s="128"/>
      <c r="SAR106" s="128"/>
      <c r="SAS106" s="128"/>
      <c r="SAT106" s="128"/>
      <c r="SAU106" s="128"/>
      <c r="SAV106" s="128"/>
      <c r="SAW106" s="128"/>
      <c r="SAX106" s="128"/>
      <c r="SAY106" s="128"/>
      <c r="SAZ106" s="128"/>
      <c r="SBA106" s="128"/>
      <c r="SBB106" s="128"/>
      <c r="SBC106" s="128"/>
      <c r="SBD106" s="128"/>
      <c r="SBE106" s="128"/>
      <c r="SBF106" s="128"/>
      <c r="SBG106" s="128"/>
      <c r="SBH106" s="128"/>
      <c r="SBI106" s="128"/>
      <c r="SBJ106" s="128"/>
      <c r="SBK106" s="128"/>
      <c r="SBL106" s="128"/>
      <c r="SBM106" s="128"/>
      <c r="SBN106" s="128"/>
      <c r="SBO106" s="128"/>
      <c r="SBP106" s="128"/>
      <c r="SBQ106" s="128"/>
      <c r="SBR106" s="128"/>
      <c r="SBS106" s="128"/>
      <c r="SBT106" s="128"/>
      <c r="SBU106" s="128"/>
      <c r="SBV106" s="128"/>
      <c r="SBW106" s="128"/>
      <c r="SBX106" s="128"/>
      <c r="SBY106" s="128"/>
      <c r="SBZ106" s="128"/>
      <c r="SCA106" s="128"/>
      <c r="SCB106" s="128"/>
      <c r="SCC106" s="128"/>
      <c r="SCD106" s="128"/>
      <c r="SCE106" s="128"/>
      <c r="SCF106" s="128"/>
      <c r="SCG106" s="128"/>
      <c r="SCH106" s="128"/>
      <c r="SCI106" s="128"/>
      <c r="SCJ106" s="128"/>
      <c r="SCK106" s="128"/>
      <c r="SCL106" s="128"/>
      <c r="SCM106" s="128"/>
      <c r="SCN106" s="128"/>
      <c r="SCO106" s="128"/>
      <c r="SCP106" s="128"/>
      <c r="SCQ106" s="128"/>
      <c r="SCR106" s="128"/>
      <c r="SCS106" s="128"/>
      <c r="SCT106" s="128"/>
      <c r="SCU106" s="128"/>
      <c r="SCV106" s="128"/>
      <c r="SCW106" s="128"/>
      <c r="SCX106" s="128"/>
      <c r="SCY106" s="128"/>
      <c r="SCZ106" s="128"/>
      <c r="SDA106" s="128"/>
      <c r="SDB106" s="128"/>
      <c r="SDC106" s="128"/>
      <c r="SDD106" s="128"/>
      <c r="SDE106" s="128"/>
      <c r="SDF106" s="128"/>
      <c r="SDG106" s="128"/>
      <c r="SDH106" s="128"/>
      <c r="SDI106" s="128"/>
      <c r="SDJ106" s="128"/>
      <c r="SDK106" s="128"/>
      <c r="SDL106" s="128"/>
      <c r="SDM106" s="128"/>
      <c r="SDN106" s="128"/>
      <c r="SDO106" s="128"/>
      <c r="SDP106" s="128"/>
      <c r="SDQ106" s="128"/>
      <c r="SDR106" s="128"/>
      <c r="SDS106" s="128"/>
      <c r="SDT106" s="128"/>
      <c r="SDU106" s="128"/>
      <c r="SDV106" s="128"/>
      <c r="SDW106" s="128"/>
      <c r="SDX106" s="128"/>
      <c r="SDY106" s="128"/>
      <c r="SDZ106" s="128"/>
      <c r="SEA106" s="128"/>
      <c r="SEB106" s="128"/>
      <c r="SEC106" s="128"/>
      <c r="SED106" s="128"/>
      <c r="SEE106" s="128"/>
      <c r="SEF106" s="128"/>
      <c r="SEG106" s="128"/>
      <c r="SEH106" s="128"/>
      <c r="SEI106" s="128"/>
      <c r="SEJ106" s="128"/>
      <c r="SEK106" s="128"/>
      <c r="SEL106" s="128"/>
      <c r="SEM106" s="128"/>
      <c r="SEN106" s="128"/>
      <c r="SEO106" s="128"/>
      <c r="SEP106" s="128"/>
      <c r="SEQ106" s="128"/>
      <c r="SER106" s="128"/>
      <c r="SES106" s="128"/>
      <c r="SET106" s="128"/>
      <c r="SEU106" s="128"/>
      <c r="SEV106" s="128"/>
      <c r="SEW106" s="128"/>
      <c r="SEX106" s="128"/>
      <c r="SEY106" s="128"/>
      <c r="SEZ106" s="128"/>
      <c r="SFA106" s="128"/>
      <c r="SFB106" s="128"/>
      <c r="SFC106" s="128"/>
      <c r="SFD106" s="128"/>
      <c r="SFE106" s="128"/>
      <c r="SFF106" s="128"/>
      <c r="SFG106" s="128"/>
      <c r="SFH106" s="128"/>
      <c r="SFI106" s="128"/>
      <c r="SFJ106" s="128"/>
      <c r="SFK106" s="128"/>
      <c r="SFL106" s="128"/>
      <c r="SFM106" s="128"/>
      <c r="SFN106" s="128"/>
      <c r="SFO106" s="128"/>
      <c r="SFP106" s="128"/>
      <c r="SFQ106" s="128"/>
      <c r="SFR106" s="128"/>
      <c r="SFS106" s="128"/>
      <c r="SFT106" s="128"/>
      <c r="SFU106" s="128"/>
      <c r="SFV106" s="128"/>
      <c r="SFW106" s="128"/>
      <c r="SFX106" s="128"/>
      <c r="SFY106" s="128"/>
      <c r="SFZ106" s="128"/>
      <c r="SGA106" s="128"/>
      <c r="SGB106" s="128"/>
      <c r="SGC106" s="128"/>
      <c r="SGD106" s="128"/>
      <c r="SGE106" s="128"/>
      <c r="SGF106" s="128"/>
      <c r="SGG106" s="128"/>
      <c r="SGH106" s="128"/>
      <c r="SGI106" s="128"/>
      <c r="SGJ106" s="128"/>
      <c r="SGK106" s="128"/>
      <c r="SGL106" s="128"/>
      <c r="SGM106" s="128"/>
      <c r="SGN106" s="128"/>
      <c r="SGO106" s="128"/>
      <c r="SGP106" s="128"/>
      <c r="SGQ106" s="128"/>
      <c r="SGR106" s="128"/>
      <c r="SGS106" s="128"/>
      <c r="SGT106" s="128"/>
      <c r="SGU106" s="128"/>
      <c r="SGV106" s="128"/>
      <c r="SGW106" s="128"/>
      <c r="SGX106" s="128"/>
      <c r="SGY106" s="128"/>
      <c r="SGZ106" s="128"/>
      <c r="SHA106" s="128"/>
      <c r="SHB106" s="128"/>
      <c r="SHC106" s="128"/>
      <c r="SHD106" s="128"/>
      <c r="SHE106" s="128"/>
      <c r="SHF106" s="128"/>
      <c r="SHG106" s="128"/>
      <c r="SHH106" s="128"/>
      <c r="SHI106" s="128"/>
      <c r="SHJ106" s="128"/>
      <c r="SHK106" s="128"/>
      <c r="SHL106" s="128"/>
      <c r="SHM106" s="128"/>
      <c r="SHN106" s="128"/>
      <c r="SHO106" s="128"/>
      <c r="SHP106" s="128"/>
      <c r="SHQ106" s="128"/>
      <c r="SHR106" s="128"/>
      <c r="SHS106" s="128"/>
      <c r="SHT106" s="128"/>
      <c r="SHU106" s="128"/>
      <c r="SHV106" s="128"/>
      <c r="SHW106" s="128"/>
      <c r="SHX106" s="128"/>
      <c r="SHY106" s="128"/>
      <c r="SHZ106" s="128"/>
      <c r="SIA106" s="128"/>
      <c r="SIB106" s="128"/>
      <c r="SIC106" s="128"/>
      <c r="SID106" s="128"/>
      <c r="SIE106" s="128"/>
      <c r="SIF106" s="128"/>
      <c r="SIG106" s="128"/>
      <c r="SIH106" s="128"/>
      <c r="SII106" s="128"/>
      <c r="SIJ106" s="128"/>
      <c r="SIK106" s="128"/>
      <c r="SIL106" s="128"/>
      <c r="SIM106" s="128"/>
      <c r="SIN106" s="128"/>
      <c r="SIO106" s="128"/>
      <c r="SIP106" s="128"/>
      <c r="SIQ106" s="128"/>
      <c r="SIR106" s="128"/>
      <c r="SIS106" s="128"/>
      <c r="SIT106" s="128"/>
      <c r="SIU106" s="128"/>
      <c r="SIV106" s="128"/>
      <c r="SIW106" s="128"/>
      <c r="SIX106" s="128"/>
      <c r="SIY106" s="128"/>
      <c r="SIZ106" s="128"/>
      <c r="SJA106" s="128"/>
      <c r="SJB106" s="128"/>
      <c r="SJC106" s="128"/>
      <c r="SJD106" s="128"/>
      <c r="SJE106" s="128"/>
      <c r="SJF106" s="128"/>
      <c r="SJG106" s="128"/>
      <c r="SJH106" s="128"/>
      <c r="SJI106" s="128"/>
      <c r="SJJ106" s="128"/>
      <c r="SJK106" s="128"/>
      <c r="SJL106" s="128"/>
      <c r="SJM106" s="128"/>
      <c r="SJN106" s="128"/>
      <c r="SJO106" s="128"/>
      <c r="SJP106" s="128"/>
      <c r="SJQ106" s="128"/>
      <c r="SJR106" s="128"/>
      <c r="SJS106" s="128"/>
      <c r="SJT106" s="128"/>
      <c r="SJU106" s="128"/>
      <c r="SJV106" s="128"/>
      <c r="SJW106" s="128"/>
      <c r="SJX106" s="128"/>
      <c r="SJY106" s="128"/>
      <c r="SJZ106" s="128"/>
      <c r="SKA106" s="128"/>
      <c r="SKB106" s="128"/>
      <c r="SKC106" s="128"/>
      <c r="SKD106" s="128"/>
      <c r="SKE106" s="128"/>
      <c r="SKF106" s="128"/>
      <c r="SKG106" s="128"/>
      <c r="SKH106" s="128"/>
      <c r="SKI106" s="128"/>
      <c r="SKJ106" s="128"/>
      <c r="SKK106" s="128"/>
      <c r="SKL106" s="128"/>
      <c r="SKM106" s="128"/>
      <c r="SKN106" s="128"/>
      <c r="SKO106" s="128"/>
      <c r="SKP106" s="128"/>
      <c r="SKQ106" s="128"/>
      <c r="SKR106" s="128"/>
      <c r="SKS106" s="128"/>
      <c r="SKT106" s="128"/>
      <c r="SKU106" s="128"/>
      <c r="SKV106" s="128"/>
      <c r="SKW106" s="128"/>
      <c r="SKX106" s="128"/>
      <c r="SKY106" s="128"/>
      <c r="SKZ106" s="128"/>
      <c r="SLA106" s="128"/>
      <c r="SLB106" s="128"/>
      <c r="SLC106" s="128"/>
      <c r="SLD106" s="128"/>
      <c r="SLE106" s="128"/>
      <c r="SLF106" s="128"/>
      <c r="SLG106" s="128"/>
      <c r="SLH106" s="128"/>
      <c r="SLI106" s="128"/>
      <c r="SLJ106" s="128"/>
      <c r="SLK106" s="128"/>
      <c r="SLL106" s="128"/>
      <c r="SLM106" s="128"/>
      <c r="SLN106" s="128"/>
      <c r="SLO106" s="128"/>
      <c r="SLP106" s="128"/>
      <c r="SLQ106" s="128"/>
      <c r="SLR106" s="128"/>
      <c r="SLS106" s="128"/>
      <c r="SLT106" s="128"/>
      <c r="SLU106" s="128"/>
      <c r="SLV106" s="128"/>
      <c r="SLW106" s="128"/>
      <c r="SLX106" s="128"/>
      <c r="SLY106" s="128"/>
      <c r="SLZ106" s="128"/>
      <c r="SMA106" s="128"/>
      <c r="SMB106" s="128"/>
      <c r="SMC106" s="128"/>
      <c r="SMD106" s="128"/>
      <c r="SME106" s="128"/>
      <c r="SMF106" s="128"/>
      <c r="SMG106" s="128"/>
      <c r="SMH106" s="128"/>
      <c r="SMI106" s="128"/>
      <c r="SMJ106" s="128"/>
      <c r="SMK106" s="128"/>
      <c r="SML106" s="128"/>
      <c r="SMM106" s="128"/>
      <c r="SMN106" s="128"/>
      <c r="SMO106" s="128"/>
      <c r="SMP106" s="128"/>
      <c r="SMQ106" s="128"/>
      <c r="SMR106" s="128"/>
      <c r="SMS106" s="128"/>
      <c r="SMT106" s="128"/>
      <c r="SMU106" s="128"/>
      <c r="SMV106" s="128"/>
      <c r="SMW106" s="128"/>
      <c r="SMX106" s="128"/>
      <c r="SMY106" s="128"/>
      <c r="SMZ106" s="128"/>
      <c r="SNA106" s="128"/>
      <c r="SNB106" s="128"/>
      <c r="SNC106" s="128"/>
      <c r="SND106" s="128"/>
      <c r="SNE106" s="128"/>
      <c r="SNF106" s="128"/>
      <c r="SNG106" s="128"/>
      <c r="SNH106" s="128"/>
      <c r="SNI106" s="128"/>
      <c r="SNJ106" s="128"/>
      <c r="SNK106" s="128"/>
      <c r="SNL106" s="128"/>
      <c r="SNM106" s="128"/>
      <c r="SNN106" s="128"/>
      <c r="SNO106" s="128"/>
      <c r="SNP106" s="128"/>
      <c r="SNQ106" s="128"/>
      <c r="SNR106" s="128"/>
      <c r="SNS106" s="128"/>
      <c r="SNT106" s="128"/>
      <c r="SNU106" s="128"/>
      <c r="SNV106" s="128"/>
      <c r="SNW106" s="128"/>
      <c r="SNX106" s="128"/>
      <c r="SNY106" s="128"/>
      <c r="SNZ106" s="128"/>
      <c r="SOA106" s="128"/>
      <c r="SOB106" s="128"/>
      <c r="SOC106" s="128"/>
      <c r="SOD106" s="128"/>
      <c r="SOE106" s="128"/>
      <c r="SOF106" s="128"/>
      <c r="SOG106" s="128"/>
      <c r="SOH106" s="128"/>
      <c r="SOI106" s="128"/>
      <c r="SOJ106" s="128"/>
      <c r="SOK106" s="128"/>
      <c r="SOL106" s="128"/>
      <c r="SOM106" s="128"/>
      <c r="SON106" s="128"/>
      <c r="SOO106" s="128"/>
      <c r="SOP106" s="128"/>
      <c r="SOQ106" s="128"/>
      <c r="SOR106" s="128"/>
      <c r="SOS106" s="128"/>
      <c r="SOT106" s="128"/>
      <c r="SOU106" s="128"/>
      <c r="SOV106" s="128"/>
      <c r="SOW106" s="128"/>
      <c r="SOX106" s="128"/>
      <c r="SOY106" s="128"/>
      <c r="SOZ106" s="128"/>
      <c r="SPA106" s="128"/>
      <c r="SPB106" s="128"/>
      <c r="SPC106" s="128"/>
      <c r="SPD106" s="128"/>
      <c r="SPE106" s="128"/>
      <c r="SPF106" s="128"/>
      <c r="SPG106" s="128"/>
      <c r="SPH106" s="128"/>
      <c r="SPI106" s="128"/>
      <c r="SPJ106" s="128"/>
      <c r="SPK106" s="128"/>
      <c r="SPL106" s="128"/>
      <c r="SPM106" s="128"/>
      <c r="SPN106" s="128"/>
      <c r="SPO106" s="128"/>
      <c r="SPP106" s="128"/>
      <c r="SPQ106" s="128"/>
      <c r="SPR106" s="128"/>
      <c r="SPS106" s="128"/>
      <c r="SPT106" s="128"/>
      <c r="SPU106" s="128"/>
      <c r="SPV106" s="128"/>
      <c r="SPW106" s="128"/>
      <c r="SPX106" s="128"/>
      <c r="SPY106" s="128"/>
      <c r="SPZ106" s="128"/>
      <c r="SQA106" s="128"/>
      <c r="SQB106" s="128"/>
      <c r="SQC106" s="128"/>
      <c r="SQD106" s="128"/>
      <c r="SQE106" s="128"/>
      <c r="SQF106" s="128"/>
      <c r="SQG106" s="128"/>
      <c r="SQH106" s="128"/>
      <c r="SQI106" s="128"/>
      <c r="SQJ106" s="128"/>
      <c r="SQK106" s="128"/>
      <c r="SQL106" s="128"/>
      <c r="SQM106" s="128"/>
      <c r="SQN106" s="128"/>
      <c r="SQO106" s="128"/>
      <c r="SQP106" s="128"/>
      <c r="SQQ106" s="128"/>
      <c r="SQR106" s="128"/>
      <c r="SQS106" s="128"/>
      <c r="SQT106" s="128"/>
      <c r="SQU106" s="128"/>
      <c r="SQV106" s="128"/>
      <c r="SQW106" s="128"/>
      <c r="SQX106" s="128"/>
      <c r="SQY106" s="128"/>
      <c r="SQZ106" s="128"/>
      <c r="SRA106" s="128"/>
      <c r="SRB106" s="128"/>
      <c r="SRC106" s="128"/>
      <c r="SRD106" s="128"/>
      <c r="SRE106" s="128"/>
      <c r="SRF106" s="128"/>
      <c r="SRG106" s="128"/>
      <c r="SRH106" s="128"/>
      <c r="SRI106" s="128"/>
      <c r="SRJ106" s="128"/>
      <c r="SRK106" s="128"/>
      <c r="SRL106" s="128"/>
      <c r="SRM106" s="128"/>
      <c r="SRN106" s="128"/>
      <c r="SRO106" s="128"/>
      <c r="SRP106" s="128"/>
      <c r="SRQ106" s="128"/>
      <c r="SRR106" s="128"/>
      <c r="SRS106" s="128"/>
      <c r="SRT106" s="128"/>
      <c r="SRU106" s="128"/>
      <c r="SRV106" s="128"/>
      <c r="SRW106" s="128"/>
      <c r="SRX106" s="128"/>
      <c r="SRY106" s="128"/>
      <c r="SRZ106" s="128"/>
      <c r="SSA106" s="128"/>
      <c r="SSB106" s="128"/>
      <c r="SSC106" s="128"/>
      <c r="SSD106" s="128"/>
      <c r="SSE106" s="128"/>
      <c r="SSF106" s="128"/>
      <c r="SSG106" s="128"/>
      <c r="SSH106" s="128"/>
      <c r="SSI106" s="128"/>
      <c r="SSJ106" s="128"/>
      <c r="SSK106" s="128"/>
      <c r="SSL106" s="128"/>
      <c r="SSM106" s="128"/>
      <c r="SSN106" s="128"/>
      <c r="SSO106" s="128"/>
      <c r="SSP106" s="128"/>
      <c r="SSQ106" s="128"/>
      <c r="SSR106" s="128"/>
      <c r="SSS106" s="128"/>
      <c r="SST106" s="128"/>
      <c r="SSU106" s="128"/>
      <c r="SSV106" s="128"/>
      <c r="SSW106" s="128"/>
      <c r="SSX106" s="128"/>
      <c r="SSY106" s="128"/>
      <c r="SSZ106" s="128"/>
      <c r="STA106" s="128"/>
      <c r="STB106" s="128"/>
      <c r="STC106" s="128"/>
      <c r="STD106" s="128"/>
      <c r="STE106" s="128"/>
      <c r="STF106" s="128"/>
      <c r="STG106" s="128"/>
      <c r="STH106" s="128"/>
      <c r="STI106" s="128"/>
      <c r="STJ106" s="128"/>
      <c r="STK106" s="128"/>
      <c r="STL106" s="128"/>
      <c r="STM106" s="128"/>
      <c r="STN106" s="128"/>
      <c r="STO106" s="128"/>
      <c r="STP106" s="128"/>
      <c r="STQ106" s="128"/>
      <c r="STR106" s="128"/>
      <c r="STS106" s="128"/>
      <c r="STT106" s="128"/>
      <c r="STU106" s="128"/>
      <c r="STV106" s="128"/>
      <c r="STW106" s="128"/>
      <c r="STX106" s="128"/>
      <c r="STY106" s="128"/>
      <c r="STZ106" s="128"/>
      <c r="SUA106" s="128"/>
      <c r="SUB106" s="128"/>
      <c r="SUC106" s="128"/>
      <c r="SUD106" s="128"/>
      <c r="SUE106" s="128"/>
      <c r="SUF106" s="128"/>
      <c r="SUG106" s="128"/>
      <c r="SUH106" s="128"/>
      <c r="SUI106" s="128"/>
      <c r="SUJ106" s="128"/>
      <c r="SUK106" s="128"/>
      <c r="SUL106" s="128"/>
      <c r="SUM106" s="128"/>
      <c r="SUN106" s="128"/>
      <c r="SUO106" s="128"/>
      <c r="SUP106" s="128"/>
      <c r="SUQ106" s="128"/>
      <c r="SUR106" s="128"/>
      <c r="SUS106" s="128"/>
      <c r="SUT106" s="128"/>
      <c r="SUU106" s="128"/>
      <c r="SUV106" s="128"/>
      <c r="SUW106" s="128"/>
      <c r="SUX106" s="128"/>
      <c r="SUY106" s="128"/>
      <c r="SUZ106" s="128"/>
      <c r="SVA106" s="128"/>
      <c r="SVB106" s="128"/>
      <c r="SVC106" s="128"/>
      <c r="SVD106" s="128"/>
      <c r="SVE106" s="128"/>
      <c r="SVF106" s="128"/>
      <c r="SVG106" s="128"/>
      <c r="SVH106" s="128"/>
      <c r="SVI106" s="128"/>
      <c r="SVJ106" s="128"/>
      <c r="SVK106" s="128"/>
      <c r="SVL106" s="128"/>
      <c r="SVM106" s="128"/>
      <c r="SVN106" s="128"/>
      <c r="SVO106" s="128"/>
      <c r="SVP106" s="128"/>
      <c r="SVQ106" s="128"/>
      <c r="SVR106" s="128"/>
      <c r="SVS106" s="128"/>
      <c r="SVT106" s="128"/>
      <c r="SVU106" s="128"/>
      <c r="SVV106" s="128"/>
      <c r="SVW106" s="128"/>
      <c r="SVX106" s="128"/>
      <c r="SVY106" s="128"/>
      <c r="SVZ106" s="128"/>
      <c r="SWA106" s="128"/>
      <c r="SWB106" s="128"/>
      <c r="SWC106" s="128"/>
      <c r="SWD106" s="128"/>
      <c r="SWE106" s="128"/>
      <c r="SWF106" s="128"/>
      <c r="SWG106" s="128"/>
      <c r="SWH106" s="128"/>
      <c r="SWI106" s="128"/>
      <c r="SWJ106" s="128"/>
      <c r="SWK106" s="128"/>
      <c r="SWL106" s="128"/>
      <c r="SWM106" s="128"/>
      <c r="SWN106" s="128"/>
      <c r="SWO106" s="128"/>
      <c r="SWP106" s="128"/>
      <c r="SWQ106" s="128"/>
      <c r="SWR106" s="128"/>
      <c r="SWS106" s="128"/>
      <c r="SWT106" s="128"/>
      <c r="SWU106" s="128"/>
      <c r="SWV106" s="128"/>
      <c r="SWW106" s="128"/>
      <c r="SWX106" s="128"/>
      <c r="SWY106" s="128"/>
      <c r="SWZ106" s="128"/>
      <c r="SXA106" s="128"/>
      <c r="SXB106" s="128"/>
      <c r="SXC106" s="128"/>
      <c r="SXD106" s="128"/>
      <c r="SXE106" s="128"/>
      <c r="SXF106" s="128"/>
      <c r="SXG106" s="128"/>
      <c r="SXH106" s="128"/>
      <c r="SXI106" s="128"/>
      <c r="SXJ106" s="128"/>
      <c r="SXK106" s="128"/>
      <c r="SXL106" s="128"/>
      <c r="SXM106" s="128"/>
      <c r="SXN106" s="128"/>
      <c r="SXO106" s="128"/>
      <c r="SXP106" s="128"/>
      <c r="SXQ106" s="128"/>
      <c r="SXR106" s="128"/>
      <c r="SXS106" s="128"/>
      <c r="SXT106" s="128"/>
      <c r="SXU106" s="128"/>
      <c r="SXV106" s="128"/>
      <c r="SXW106" s="128"/>
      <c r="SXX106" s="128"/>
      <c r="SXY106" s="128"/>
      <c r="SXZ106" s="128"/>
      <c r="SYA106" s="128"/>
      <c r="SYB106" s="128"/>
      <c r="SYC106" s="128"/>
      <c r="SYD106" s="128"/>
      <c r="SYE106" s="128"/>
      <c r="SYF106" s="128"/>
      <c r="SYG106" s="128"/>
      <c r="SYH106" s="128"/>
      <c r="SYI106" s="128"/>
      <c r="SYJ106" s="128"/>
      <c r="SYK106" s="128"/>
      <c r="SYL106" s="128"/>
      <c r="SYM106" s="128"/>
      <c r="SYN106" s="128"/>
      <c r="SYO106" s="128"/>
      <c r="SYP106" s="128"/>
      <c r="SYQ106" s="128"/>
      <c r="SYR106" s="128"/>
      <c r="SYS106" s="128"/>
      <c r="SYT106" s="128"/>
      <c r="SYU106" s="128"/>
      <c r="SYV106" s="128"/>
      <c r="SYW106" s="128"/>
      <c r="SYX106" s="128"/>
      <c r="SYY106" s="128"/>
      <c r="SYZ106" s="128"/>
      <c r="SZA106" s="128"/>
      <c r="SZB106" s="128"/>
      <c r="SZC106" s="128"/>
      <c r="SZD106" s="128"/>
      <c r="SZE106" s="128"/>
      <c r="SZF106" s="128"/>
      <c r="SZG106" s="128"/>
      <c r="SZH106" s="128"/>
      <c r="SZI106" s="128"/>
      <c r="SZJ106" s="128"/>
      <c r="SZK106" s="128"/>
      <c r="SZL106" s="128"/>
      <c r="SZM106" s="128"/>
      <c r="SZN106" s="128"/>
      <c r="SZO106" s="128"/>
      <c r="SZP106" s="128"/>
      <c r="SZQ106" s="128"/>
      <c r="SZR106" s="128"/>
      <c r="SZS106" s="128"/>
      <c r="SZT106" s="128"/>
      <c r="SZU106" s="128"/>
      <c r="SZV106" s="128"/>
      <c r="SZW106" s="128"/>
      <c r="SZX106" s="128"/>
      <c r="SZY106" s="128"/>
      <c r="SZZ106" s="128"/>
      <c r="TAA106" s="128"/>
      <c r="TAB106" s="128"/>
      <c r="TAC106" s="128"/>
      <c r="TAD106" s="128"/>
      <c r="TAE106" s="128"/>
      <c r="TAF106" s="128"/>
      <c r="TAG106" s="128"/>
      <c r="TAH106" s="128"/>
      <c r="TAI106" s="128"/>
      <c r="TAJ106" s="128"/>
      <c r="TAK106" s="128"/>
      <c r="TAL106" s="128"/>
      <c r="TAM106" s="128"/>
      <c r="TAN106" s="128"/>
      <c r="TAO106" s="128"/>
      <c r="TAP106" s="128"/>
      <c r="TAQ106" s="128"/>
      <c r="TAR106" s="128"/>
      <c r="TAS106" s="128"/>
      <c r="TAT106" s="128"/>
      <c r="TAU106" s="128"/>
      <c r="TAV106" s="128"/>
      <c r="TAW106" s="128"/>
      <c r="TAX106" s="128"/>
      <c r="TAY106" s="128"/>
      <c r="TAZ106" s="128"/>
      <c r="TBA106" s="128"/>
      <c r="TBB106" s="128"/>
      <c r="TBC106" s="128"/>
      <c r="TBD106" s="128"/>
      <c r="TBE106" s="128"/>
      <c r="TBF106" s="128"/>
      <c r="TBG106" s="128"/>
      <c r="TBH106" s="128"/>
      <c r="TBI106" s="128"/>
      <c r="TBJ106" s="128"/>
      <c r="TBK106" s="128"/>
      <c r="TBL106" s="128"/>
      <c r="TBM106" s="128"/>
      <c r="TBN106" s="128"/>
      <c r="TBO106" s="128"/>
      <c r="TBP106" s="128"/>
      <c r="TBQ106" s="128"/>
      <c r="TBR106" s="128"/>
      <c r="TBS106" s="128"/>
      <c r="TBT106" s="128"/>
      <c r="TBU106" s="128"/>
      <c r="TBV106" s="128"/>
      <c r="TBW106" s="128"/>
      <c r="TBX106" s="128"/>
      <c r="TBY106" s="128"/>
      <c r="TBZ106" s="128"/>
      <c r="TCA106" s="128"/>
      <c r="TCB106" s="128"/>
      <c r="TCC106" s="128"/>
      <c r="TCD106" s="128"/>
      <c r="TCE106" s="128"/>
      <c r="TCF106" s="128"/>
      <c r="TCG106" s="128"/>
      <c r="TCH106" s="128"/>
      <c r="TCI106" s="128"/>
      <c r="TCJ106" s="128"/>
      <c r="TCK106" s="128"/>
      <c r="TCL106" s="128"/>
      <c r="TCM106" s="128"/>
      <c r="TCN106" s="128"/>
      <c r="TCO106" s="128"/>
      <c r="TCP106" s="128"/>
      <c r="TCQ106" s="128"/>
      <c r="TCR106" s="128"/>
      <c r="TCS106" s="128"/>
      <c r="TCT106" s="128"/>
      <c r="TCU106" s="128"/>
      <c r="TCV106" s="128"/>
      <c r="TCW106" s="128"/>
      <c r="TCX106" s="128"/>
      <c r="TCY106" s="128"/>
      <c r="TCZ106" s="128"/>
      <c r="TDA106" s="128"/>
      <c r="TDB106" s="128"/>
      <c r="TDC106" s="128"/>
      <c r="TDD106" s="128"/>
      <c r="TDE106" s="128"/>
      <c r="TDF106" s="128"/>
      <c r="TDG106" s="128"/>
      <c r="TDH106" s="128"/>
      <c r="TDI106" s="128"/>
      <c r="TDJ106" s="128"/>
      <c r="TDK106" s="128"/>
      <c r="TDL106" s="128"/>
      <c r="TDM106" s="128"/>
      <c r="TDN106" s="128"/>
      <c r="TDO106" s="128"/>
      <c r="TDP106" s="128"/>
      <c r="TDQ106" s="128"/>
      <c r="TDR106" s="128"/>
      <c r="TDS106" s="128"/>
      <c r="TDT106" s="128"/>
      <c r="TDU106" s="128"/>
      <c r="TDV106" s="128"/>
      <c r="TDW106" s="128"/>
      <c r="TDX106" s="128"/>
      <c r="TDY106" s="128"/>
      <c r="TDZ106" s="128"/>
      <c r="TEA106" s="128"/>
      <c r="TEB106" s="128"/>
      <c r="TEC106" s="128"/>
      <c r="TED106" s="128"/>
      <c r="TEE106" s="128"/>
      <c r="TEF106" s="128"/>
      <c r="TEG106" s="128"/>
      <c r="TEH106" s="128"/>
      <c r="TEI106" s="128"/>
      <c r="TEJ106" s="128"/>
      <c r="TEK106" s="128"/>
      <c r="TEL106" s="128"/>
      <c r="TEM106" s="128"/>
      <c r="TEN106" s="128"/>
      <c r="TEO106" s="128"/>
      <c r="TEP106" s="128"/>
      <c r="TEQ106" s="128"/>
      <c r="TER106" s="128"/>
      <c r="TES106" s="128"/>
      <c r="TET106" s="128"/>
      <c r="TEU106" s="128"/>
      <c r="TEV106" s="128"/>
      <c r="TEW106" s="128"/>
      <c r="TEX106" s="128"/>
      <c r="TEY106" s="128"/>
      <c r="TEZ106" s="128"/>
      <c r="TFA106" s="128"/>
      <c r="TFB106" s="128"/>
      <c r="TFC106" s="128"/>
      <c r="TFD106" s="128"/>
      <c r="TFE106" s="128"/>
      <c r="TFF106" s="128"/>
      <c r="TFG106" s="128"/>
      <c r="TFH106" s="128"/>
      <c r="TFI106" s="128"/>
      <c r="TFJ106" s="128"/>
      <c r="TFK106" s="128"/>
      <c r="TFL106" s="128"/>
      <c r="TFM106" s="128"/>
      <c r="TFN106" s="128"/>
      <c r="TFO106" s="128"/>
      <c r="TFP106" s="128"/>
      <c r="TFQ106" s="128"/>
      <c r="TFR106" s="128"/>
      <c r="TFS106" s="128"/>
      <c r="TFT106" s="128"/>
      <c r="TFU106" s="128"/>
      <c r="TFV106" s="128"/>
      <c r="TFW106" s="128"/>
      <c r="TFX106" s="128"/>
      <c r="TFY106" s="128"/>
      <c r="TFZ106" s="128"/>
      <c r="TGA106" s="128"/>
      <c r="TGB106" s="128"/>
      <c r="TGC106" s="128"/>
      <c r="TGD106" s="128"/>
      <c r="TGE106" s="128"/>
      <c r="TGF106" s="128"/>
      <c r="TGG106" s="128"/>
      <c r="TGH106" s="128"/>
      <c r="TGI106" s="128"/>
      <c r="TGJ106" s="128"/>
      <c r="TGK106" s="128"/>
      <c r="TGL106" s="128"/>
      <c r="TGM106" s="128"/>
      <c r="TGN106" s="128"/>
      <c r="TGO106" s="128"/>
      <c r="TGP106" s="128"/>
      <c r="TGQ106" s="128"/>
      <c r="TGR106" s="128"/>
      <c r="TGS106" s="128"/>
      <c r="TGT106" s="128"/>
      <c r="TGU106" s="128"/>
      <c r="TGV106" s="128"/>
      <c r="TGW106" s="128"/>
      <c r="TGX106" s="128"/>
      <c r="TGY106" s="128"/>
      <c r="TGZ106" s="128"/>
      <c r="THA106" s="128"/>
      <c r="THB106" s="128"/>
      <c r="THC106" s="128"/>
      <c r="THD106" s="128"/>
      <c r="THE106" s="128"/>
      <c r="THF106" s="128"/>
      <c r="THG106" s="128"/>
      <c r="THH106" s="128"/>
      <c r="THI106" s="128"/>
      <c r="THJ106" s="128"/>
      <c r="THK106" s="128"/>
      <c r="THL106" s="128"/>
      <c r="THM106" s="128"/>
      <c r="THN106" s="128"/>
      <c r="THO106" s="128"/>
      <c r="THP106" s="128"/>
      <c r="THQ106" s="128"/>
      <c r="THR106" s="128"/>
      <c r="THS106" s="128"/>
      <c r="THT106" s="128"/>
      <c r="THU106" s="128"/>
      <c r="THV106" s="128"/>
      <c r="THW106" s="128"/>
      <c r="THX106" s="128"/>
      <c r="THY106" s="128"/>
      <c r="THZ106" s="128"/>
      <c r="TIA106" s="128"/>
      <c r="TIB106" s="128"/>
      <c r="TIC106" s="128"/>
      <c r="TID106" s="128"/>
      <c r="TIE106" s="128"/>
      <c r="TIF106" s="128"/>
      <c r="TIG106" s="128"/>
      <c r="TIH106" s="128"/>
      <c r="TII106" s="128"/>
      <c r="TIJ106" s="128"/>
      <c r="TIK106" s="128"/>
      <c r="TIL106" s="128"/>
      <c r="TIM106" s="128"/>
      <c r="TIN106" s="128"/>
      <c r="TIO106" s="128"/>
      <c r="TIP106" s="128"/>
      <c r="TIQ106" s="128"/>
      <c r="TIR106" s="128"/>
      <c r="TIS106" s="128"/>
      <c r="TIT106" s="128"/>
      <c r="TIU106" s="128"/>
      <c r="TIV106" s="128"/>
      <c r="TIW106" s="128"/>
      <c r="TIX106" s="128"/>
      <c r="TIY106" s="128"/>
      <c r="TIZ106" s="128"/>
      <c r="TJA106" s="128"/>
      <c r="TJB106" s="128"/>
      <c r="TJC106" s="128"/>
      <c r="TJD106" s="128"/>
      <c r="TJE106" s="128"/>
      <c r="TJF106" s="128"/>
      <c r="TJG106" s="128"/>
      <c r="TJH106" s="128"/>
      <c r="TJI106" s="128"/>
      <c r="TJJ106" s="128"/>
      <c r="TJK106" s="128"/>
      <c r="TJL106" s="128"/>
      <c r="TJM106" s="128"/>
      <c r="TJN106" s="128"/>
      <c r="TJO106" s="128"/>
      <c r="TJP106" s="128"/>
      <c r="TJQ106" s="128"/>
      <c r="TJR106" s="128"/>
      <c r="TJS106" s="128"/>
      <c r="TJT106" s="128"/>
      <c r="TJU106" s="128"/>
      <c r="TJV106" s="128"/>
      <c r="TJW106" s="128"/>
      <c r="TJX106" s="128"/>
      <c r="TJY106" s="128"/>
      <c r="TJZ106" s="128"/>
      <c r="TKA106" s="128"/>
      <c r="TKB106" s="128"/>
      <c r="TKC106" s="128"/>
      <c r="TKD106" s="128"/>
      <c r="TKE106" s="128"/>
      <c r="TKF106" s="128"/>
      <c r="TKG106" s="128"/>
      <c r="TKH106" s="128"/>
      <c r="TKI106" s="128"/>
      <c r="TKJ106" s="128"/>
      <c r="TKK106" s="128"/>
      <c r="TKL106" s="128"/>
      <c r="TKM106" s="128"/>
      <c r="TKN106" s="128"/>
      <c r="TKO106" s="128"/>
      <c r="TKP106" s="128"/>
      <c r="TKQ106" s="128"/>
      <c r="TKR106" s="128"/>
      <c r="TKS106" s="128"/>
      <c r="TKT106" s="128"/>
      <c r="TKU106" s="128"/>
      <c r="TKV106" s="128"/>
      <c r="TKW106" s="128"/>
      <c r="TKX106" s="128"/>
      <c r="TKY106" s="128"/>
      <c r="TKZ106" s="128"/>
      <c r="TLA106" s="128"/>
      <c r="TLB106" s="128"/>
      <c r="TLC106" s="128"/>
      <c r="TLD106" s="128"/>
      <c r="TLE106" s="128"/>
      <c r="TLF106" s="128"/>
      <c r="TLG106" s="128"/>
      <c r="TLH106" s="128"/>
      <c r="TLI106" s="128"/>
      <c r="TLJ106" s="128"/>
      <c r="TLK106" s="128"/>
      <c r="TLL106" s="128"/>
      <c r="TLM106" s="128"/>
      <c r="TLN106" s="128"/>
      <c r="TLO106" s="128"/>
      <c r="TLP106" s="128"/>
      <c r="TLQ106" s="128"/>
      <c r="TLR106" s="128"/>
      <c r="TLS106" s="128"/>
      <c r="TLT106" s="128"/>
      <c r="TLU106" s="128"/>
      <c r="TLV106" s="128"/>
      <c r="TLW106" s="128"/>
      <c r="TLX106" s="128"/>
      <c r="TLY106" s="128"/>
      <c r="TLZ106" s="128"/>
      <c r="TMA106" s="128"/>
      <c r="TMB106" s="128"/>
      <c r="TMC106" s="128"/>
      <c r="TMD106" s="128"/>
      <c r="TME106" s="128"/>
      <c r="TMF106" s="128"/>
      <c r="TMG106" s="128"/>
      <c r="TMH106" s="128"/>
      <c r="TMI106" s="128"/>
      <c r="TMJ106" s="128"/>
      <c r="TMK106" s="128"/>
      <c r="TML106" s="128"/>
      <c r="TMM106" s="128"/>
      <c r="TMN106" s="128"/>
      <c r="TMO106" s="128"/>
      <c r="TMP106" s="128"/>
      <c r="TMQ106" s="128"/>
      <c r="TMR106" s="128"/>
      <c r="TMS106" s="128"/>
      <c r="TMT106" s="128"/>
      <c r="TMU106" s="128"/>
      <c r="TMV106" s="128"/>
      <c r="TMW106" s="128"/>
      <c r="TMX106" s="128"/>
      <c r="TMY106" s="128"/>
      <c r="TMZ106" s="128"/>
      <c r="TNA106" s="128"/>
      <c r="TNB106" s="128"/>
      <c r="TNC106" s="128"/>
      <c r="TND106" s="128"/>
      <c r="TNE106" s="128"/>
      <c r="TNF106" s="128"/>
      <c r="TNG106" s="128"/>
      <c r="TNH106" s="128"/>
      <c r="TNI106" s="128"/>
      <c r="TNJ106" s="128"/>
      <c r="TNK106" s="128"/>
      <c r="TNL106" s="128"/>
      <c r="TNM106" s="128"/>
      <c r="TNN106" s="128"/>
      <c r="TNO106" s="128"/>
      <c r="TNP106" s="128"/>
      <c r="TNQ106" s="128"/>
      <c r="TNR106" s="128"/>
      <c r="TNS106" s="128"/>
      <c r="TNT106" s="128"/>
      <c r="TNU106" s="128"/>
      <c r="TNV106" s="128"/>
      <c r="TNW106" s="128"/>
      <c r="TNX106" s="128"/>
      <c r="TNY106" s="128"/>
      <c r="TNZ106" s="128"/>
      <c r="TOA106" s="128"/>
      <c r="TOB106" s="128"/>
      <c r="TOC106" s="128"/>
      <c r="TOD106" s="128"/>
      <c r="TOE106" s="128"/>
      <c r="TOF106" s="128"/>
      <c r="TOG106" s="128"/>
      <c r="TOH106" s="128"/>
      <c r="TOI106" s="128"/>
      <c r="TOJ106" s="128"/>
      <c r="TOK106" s="128"/>
      <c r="TOL106" s="128"/>
      <c r="TOM106" s="128"/>
      <c r="TON106" s="128"/>
      <c r="TOO106" s="128"/>
      <c r="TOP106" s="128"/>
      <c r="TOQ106" s="128"/>
      <c r="TOR106" s="128"/>
      <c r="TOS106" s="128"/>
      <c r="TOT106" s="128"/>
      <c r="TOU106" s="128"/>
      <c r="TOV106" s="128"/>
      <c r="TOW106" s="128"/>
      <c r="TOX106" s="128"/>
      <c r="TOY106" s="128"/>
      <c r="TOZ106" s="128"/>
      <c r="TPA106" s="128"/>
      <c r="TPB106" s="128"/>
      <c r="TPC106" s="128"/>
      <c r="TPD106" s="128"/>
      <c r="TPE106" s="128"/>
      <c r="TPF106" s="128"/>
      <c r="TPG106" s="128"/>
      <c r="TPH106" s="128"/>
      <c r="TPI106" s="128"/>
      <c r="TPJ106" s="128"/>
      <c r="TPK106" s="128"/>
      <c r="TPL106" s="128"/>
      <c r="TPM106" s="128"/>
      <c r="TPN106" s="128"/>
      <c r="TPO106" s="128"/>
      <c r="TPP106" s="128"/>
      <c r="TPQ106" s="128"/>
      <c r="TPR106" s="128"/>
      <c r="TPS106" s="128"/>
      <c r="TPT106" s="128"/>
      <c r="TPU106" s="128"/>
      <c r="TPV106" s="128"/>
      <c r="TPW106" s="128"/>
      <c r="TPX106" s="128"/>
      <c r="TPY106" s="128"/>
      <c r="TPZ106" s="128"/>
      <c r="TQA106" s="128"/>
      <c r="TQB106" s="128"/>
      <c r="TQC106" s="128"/>
      <c r="TQD106" s="128"/>
      <c r="TQE106" s="128"/>
      <c r="TQF106" s="128"/>
      <c r="TQG106" s="128"/>
      <c r="TQH106" s="128"/>
      <c r="TQI106" s="128"/>
      <c r="TQJ106" s="128"/>
      <c r="TQK106" s="128"/>
      <c r="TQL106" s="128"/>
      <c r="TQM106" s="128"/>
      <c r="TQN106" s="128"/>
      <c r="TQO106" s="128"/>
      <c r="TQP106" s="128"/>
      <c r="TQQ106" s="128"/>
      <c r="TQR106" s="128"/>
      <c r="TQS106" s="128"/>
      <c r="TQT106" s="128"/>
      <c r="TQU106" s="128"/>
      <c r="TQV106" s="128"/>
      <c r="TQW106" s="128"/>
      <c r="TQX106" s="128"/>
      <c r="TQY106" s="128"/>
      <c r="TQZ106" s="128"/>
      <c r="TRA106" s="128"/>
      <c r="TRB106" s="128"/>
      <c r="TRC106" s="128"/>
      <c r="TRD106" s="128"/>
      <c r="TRE106" s="128"/>
      <c r="TRF106" s="128"/>
      <c r="TRG106" s="128"/>
      <c r="TRH106" s="128"/>
      <c r="TRI106" s="128"/>
      <c r="TRJ106" s="128"/>
      <c r="TRK106" s="128"/>
      <c r="TRL106" s="128"/>
      <c r="TRM106" s="128"/>
      <c r="TRN106" s="128"/>
      <c r="TRO106" s="128"/>
      <c r="TRP106" s="128"/>
      <c r="TRQ106" s="128"/>
      <c r="TRR106" s="128"/>
      <c r="TRS106" s="128"/>
      <c r="TRT106" s="128"/>
      <c r="TRU106" s="128"/>
      <c r="TRV106" s="128"/>
      <c r="TRW106" s="128"/>
      <c r="TRX106" s="128"/>
      <c r="TRY106" s="128"/>
      <c r="TRZ106" s="128"/>
      <c r="TSA106" s="128"/>
      <c r="TSB106" s="128"/>
      <c r="TSC106" s="128"/>
      <c r="TSD106" s="128"/>
      <c r="TSE106" s="128"/>
      <c r="TSF106" s="128"/>
      <c r="TSG106" s="128"/>
      <c r="TSH106" s="128"/>
      <c r="TSI106" s="128"/>
      <c r="TSJ106" s="128"/>
      <c r="TSK106" s="128"/>
      <c r="TSL106" s="128"/>
      <c r="TSM106" s="128"/>
      <c r="TSN106" s="128"/>
      <c r="TSO106" s="128"/>
      <c r="TSP106" s="128"/>
      <c r="TSQ106" s="128"/>
      <c r="TSR106" s="128"/>
      <c r="TSS106" s="128"/>
      <c r="TST106" s="128"/>
      <c r="TSU106" s="128"/>
      <c r="TSV106" s="128"/>
      <c r="TSW106" s="128"/>
      <c r="TSX106" s="128"/>
      <c r="TSY106" s="128"/>
      <c r="TSZ106" s="128"/>
      <c r="TTA106" s="128"/>
      <c r="TTB106" s="128"/>
      <c r="TTC106" s="128"/>
      <c r="TTD106" s="128"/>
      <c r="TTE106" s="128"/>
      <c r="TTF106" s="128"/>
      <c r="TTG106" s="128"/>
      <c r="TTH106" s="128"/>
      <c r="TTI106" s="128"/>
      <c r="TTJ106" s="128"/>
      <c r="TTK106" s="128"/>
      <c r="TTL106" s="128"/>
      <c r="TTM106" s="128"/>
      <c r="TTN106" s="128"/>
      <c r="TTO106" s="128"/>
      <c r="TTP106" s="128"/>
      <c r="TTQ106" s="128"/>
      <c r="TTR106" s="128"/>
      <c r="TTS106" s="128"/>
      <c r="TTT106" s="128"/>
      <c r="TTU106" s="128"/>
      <c r="TTV106" s="128"/>
      <c r="TTW106" s="128"/>
      <c r="TTX106" s="128"/>
      <c r="TTY106" s="128"/>
      <c r="TTZ106" s="128"/>
      <c r="TUA106" s="128"/>
      <c r="TUB106" s="128"/>
      <c r="TUC106" s="128"/>
      <c r="TUD106" s="128"/>
      <c r="TUE106" s="128"/>
      <c r="TUF106" s="128"/>
      <c r="TUG106" s="128"/>
      <c r="TUH106" s="128"/>
      <c r="TUI106" s="128"/>
      <c r="TUJ106" s="128"/>
      <c r="TUK106" s="128"/>
      <c r="TUL106" s="128"/>
      <c r="TUM106" s="128"/>
      <c r="TUN106" s="128"/>
      <c r="TUO106" s="128"/>
      <c r="TUP106" s="128"/>
      <c r="TUQ106" s="128"/>
      <c r="TUR106" s="128"/>
      <c r="TUS106" s="128"/>
      <c r="TUT106" s="128"/>
      <c r="TUU106" s="128"/>
      <c r="TUV106" s="128"/>
      <c r="TUW106" s="128"/>
      <c r="TUX106" s="128"/>
      <c r="TUY106" s="128"/>
      <c r="TUZ106" s="128"/>
      <c r="TVA106" s="128"/>
      <c r="TVB106" s="128"/>
      <c r="TVC106" s="128"/>
      <c r="TVD106" s="128"/>
      <c r="TVE106" s="128"/>
      <c r="TVF106" s="128"/>
      <c r="TVG106" s="128"/>
      <c r="TVH106" s="128"/>
      <c r="TVI106" s="128"/>
      <c r="TVJ106" s="128"/>
      <c r="TVK106" s="128"/>
      <c r="TVL106" s="128"/>
      <c r="TVM106" s="128"/>
      <c r="TVN106" s="128"/>
      <c r="TVO106" s="128"/>
      <c r="TVP106" s="128"/>
      <c r="TVQ106" s="128"/>
      <c r="TVR106" s="128"/>
      <c r="TVS106" s="128"/>
      <c r="TVT106" s="128"/>
      <c r="TVU106" s="128"/>
      <c r="TVV106" s="128"/>
      <c r="TVW106" s="128"/>
      <c r="TVX106" s="128"/>
      <c r="TVY106" s="128"/>
      <c r="TVZ106" s="128"/>
      <c r="TWA106" s="128"/>
      <c r="TWB106" s="128"/>
      <c r="TWC106" s="128"/>
      <c r="TWD106" s="128"/>
      <c r="TWE106" s="128"/>
      <c r="TWF106" s="128"/>
      <c r="TWG106" s="128"/>
      <c r="TWH106" s="128"/>
      <c r="TWI106" s="128"/>
      <c r="TWJ106" s="128"/>
      <c r="TWK106" s="128"/>
      <c r="TWL106" s="128"/>
      <c r="TWM106" s="128"/>
      <c r="TWN106" s="128"/>
      <c r="TWO106" s="128"/>
      <c r="TWP106" s="128"/>
      <c r="TWQ106" s="128"/>
      <c r="TWR106" s="128"/>
      <c r="TWS106" s="128"/>
      <c r="TWT106" s="128"/>
      <c r="TWU106" s="128"/>
      <c r="TWV106" s="128"/>
      <c r="TWW106" s="128"/>
      <c r="TWX106" s="128"/>
      <c r="TWY106" s="128"/>
      <c r="TWZ106" s="128"/>
      <c r="TXA106" s="128"/>
      <c r="TXB106" s="128"/>
      <c r="TXC106" s="128"/>
      <c r="TXD106" s="128"/>
      <c r="TXE106" s="128"/>
      <c r="TXF106" s="128"/>
      <c r="TXG106" s="128"/>
      <c r="TXH106" s="128"/>
      <c r="TXI106" s="128"/>
      <c r="TXJ106" s="128"/>
      <c r="TXK106" s="128"/>
      <c r="TXL106" s="128"/>
      <c r="TXM106" s="128"/>
      <c r="TXN106" s="128"/>
      <c r="TXO106" s="128"/>
      <c r="TXP106" s="128"/>
      <c r="TXQ106" s="128"/>
      <c r="TXR106" s="128"/>
      <c r="TXS106" s="128"/>
      <c r="TXT106" s="128"/>
      <c r="TXU106" s="128"/>
      <c r="TXV106" s="128"/>
      <c r="TXW106" s="128"/>
      <c r="TXX106" s="128"/>
      <c r="TXY106" s="128"/>
      <c r="TXZ106" s="128"/>
      <c r="TYA106" s="128"/>
      <c r="TYB106" s="128"/>
      <c r="TYC106" s="128"/>
      <c r="TYD106" s="128"/>
      <c r="TYE106" s="128"/>
      <c r="TYF106" s="128"/>
      <c r="TYG106" s="128"/>
      <c r="TYH106" s="128"/>
      <c r="TYI106" s="128"/>
      <c r="TYJ106" s="128"/>
      <c r="TYK106" s="128"/>
      <c r="TYL106" s="128"/>
      <c r="TYM106" s="128"/>
      <c r="TYN106" s="128"/>
      <c r="TYO106" s="128"/>
      <c r="TYP106" s="128"/>
      <c r="TYQ106" s="128"/>
      <c r="TYR106" s="128"/>
      <c r="TYS106" s="128"/>
      <c r="TYT106" s="128"/>
      <c r="TYU106" s="128"/>
      <c r="TYV106" s="128"/>
      <c r="TYW106" s="128"/>
      <c r="TYX106" s="128"/>
      <c r="TYY106" s="128"/>
      <c r="TYZ106" s="128"/>
      <c r="TZA106" s="128"/>
      <c r="TZB106" s="128"/>
      <c r="TZC106" s="128"/>
      <c r="TZD106" s="128"/>
      <c r="TZE106" s="128"/>
      <c r="TZF106" s="128"/>
      <c r="TZG106" s="128"/>
      <c r="TZH106" s="128"/>
      <c r="TZI106" s="128"/>
      <c r="TZJ106" s="128"/>
      <c r="TZK106" s="128"/>
      <c r="TZL106" s="128"/>
      <c r="TZM106" s="128"/>
      <c r="TZN106" s="128"/>
      <c r="TZO106" s="128"/>
      <c r="TZP106" s="128"/>
      <c r="TZQ106" s="128"/>
      <c r="TZR106" s="128"/>
      <c r="TZS106" s="128"/>
      <c r="TZT106" s="128"/>
      <c r="TZU106" s="128"/>
      <c r="TZV106" s="128"/>
      <c r="TZW106" s="128"/>
      <c r="TZX106" s="128"/>
      <c r="TZY106" s="128"/>
      <c r="TZZ106" s="128"/>
      <c r="UAA106" s="128"/>
      <c r="UAB106" s="128"/>
      <c r="UAC106" s="128"/>
      <c r="UAD106" s="128"/>
      <c r="UAE106" s="128"/>
      <c r="UAF106" s="128"/>
      <c r="UAG106" s="128"/>
      <c r="UAH106" s="128"/>
      <c r="UAI106" s="128"/>
      <c r="UAJ106" s="128"/>
      <c r="UAK106" s="128"/>
      <c r="UAL106" s="128"/>
      <c r="UAM106" s="128"/>
      <c r="UAN106" s="128"/>
      <c r="UAO106" s="128"/>
      <c r="UAP106" s="128"/>
      <c r="UAQ106" s="128"/>
      <c r="UAR106" s="128"/>
      <c r="UAS106" s="128"/>
      <c r="UAT106" s="128"/>
      <c r="UAU106" s="128"/>
      <c r="UAV106" s="128"/>
      <c r="UAW106" s="128"/>
      <c r="UAX106" s="128"/>
      <c r="UAY106" s="128"/>
      <c r="UAZ106" s="128"/>
      <c r="UBA106" s="128"/>
      <c r="UBB106" s="128"/>
      <c r="UBC106" s="128"/>
      <c r="UBD106" s="128"/>
      <c r="UBE106" s="128"/>
      <c r="UBF106" s="128"/>
      <c r="UBG106" s="128"/>
      <c r="UBH106" s="128"/>
      <c r="UBI106" s="128"/>
      <c r="UBJ106" s="128"/>
      <c r="UBK106" s="128"/>
      <c r="UBL106" s="128"/>
      <c r="UBM106" s="128"/>
      <c r="UBN106" s="128"/>
      <c r="UBO106" s="128"/>
      <c r="UBP106" s="128"/>
      <c r="UBQ106" s="128"/>
      <c r="UBR106" s="128"/>
      <c r="UBS106" s="128"/>
      <c r="UBT106" s="128"/>
      <c r="UBU106" s="128"/>
      <c r="UBV106" s="128"/>
      <c r="UBW106" s="128"/>
      <c r="UBX106" s="128"/>
      <c r="UBY106" s="128"/>
      <c r="UBZ106" s="128"/>
      <c r="UCA106" s="128"/>
      <c r="UCB106" s="128"/>
      <c r="UCC106" s="128"/>
      <c r="UCD106" s="128"/>
      <c r="UCE106" s="128"/>
      <c r="UCF106" s="128"/>
      <c r="UCG106" s="128"/>
      <c r="UCH106" s="128"/>
      <c r="UCI106" s="128"/>
      <c r="UCJ106" s="128"/>
      <c r="UCK106" s="128"/>
      <c r="UCL106" s="128"/>
      <c r="UCM106" s="128"/>
      <c r="UCN106" s="128"/>
      <c r="UCO106" s="128"/>
      <c r="UCP106" s="128"/>
      <c r="UCQ106" s="128"/>
      <c r="UCR106" s="128"/>
      <c r="UCS106" s="128"/>
      <c r="UCT106" s="128"/>
      <c r="UCU106" s="128"/>
      <c r="UCV106" s="128"/>
      <c r="UCW106" s="128"/>
      <c r="UCX106" s="128"/>
      <c r="UCY106" s="128"/>
      <c r="UCZ106" s="128"/>
      <c r="UDA106" s="128"/>
      <c r="UDB106" s="128"/>
      <c r="UDC106" s="128"/>
      <c r="UDD106" s="128"/>
      <c r="UDE106" s="128"/>
      <c r="UDF106" s="128"/>
      <c r="UDG106" s="128"/>
      <c r="UDH106" s="128"/>
      <c r="UDI106" s="128"/>
      <c r="UDJ106" s="128"/>
      <c r="UDK106" s="128"/>
      <c r="UDL106" s="128"/>
      <c r="UDM106" s="128"/>
      <c r="UDN106" s="128"/>
      <c r="UDO106" s="128"/>
      <c r="UDP106" s="128"/>
      <c r="UDQ106" s="128"/>
      <c r="UDR106" s="128"/>
      <c r="UDS106" s="128"/>
      <c r="UDT106" s="128"/>
      <c r="UDU106" s="128"/>
      <c r="UDV106" s="128"/>
      <c r="UDW106" s="128"/>
      <c r="UDX106" s="128"/>
      <c r="UDY106" s="128"/>
      <c r="UDZ106" s="128"/>
      <c r="UEA106" s="128"/>
      <c r="UEB106" s="128"/>
      <c r="UEC106" s="128"/>
      <c r="UED106" s="128"/>
      <c r="UEE106" s="128"/>
      <c r="UEF106" s="128"/>
      <c r="UEG106" s="128"/>
      <c r="UEH106" s="128"/>
      <c r="UEI106" s="128"/>
      <c r="UEJ106" s="128"/>
      <c r="UEK106" s="128"/>
      <c r="UEL106" s="128"/>
      <c r="UEM106" s="128"/>
      <c r="UEN106" s="128"/>
      <c r="UEO106" s="128"/>
      <c r="UEP106" s="128"/>
      <c r="UEQ106" s="128"/>
      <c r="UER106" s="128"/>
      <c r="UES106" s="128"/>
      <c r="UET106" s="128"/>
      <c r="UEU106" s="128"/>
      <c r="UEV106" s="128"/>
      <c r="UEW106" s="128"/>
      <c r="UEX106" s="128"/>
      <c r="UEY106" s="128"/>
      <c r="UEZ106" s="128"/>
      <c r="UFA106" s="128"/>
      <c r="UFB106" s="128"/>
      <c r="UFC106" s="128"/>
      <c r="UFD106" s="128"/>
      <c r="UFE106" s="128"/>
      <c r="UFF106" s="128"/>
      <c r="UFG106" s="128"/>
      <c r="UFH106" s="128"/>
      <c r="UFI106" s="128"/>
      <c r="UFJ106" s="128"/>
      <c r="UFK106" s="128"/>
      <c r="UFL106" s="128"/>
      <c r="UFM106" s="128"/>
      <c r="UFN106" s="128"/>
      <c r="UFO106" s="128"/>
      <c r="UFP106" s="128"/>
      <c r="UFQ106" s="128"/>
      <c r="UFR106" s="128"/>
      <c r="UFS106" s="128"/>
      <c r="UFT106" s="128"/>
      <c r="UFU106" s="128"/>
      <c r="UFV106" s="128"/>
      <c r="UFW106" s="128"/>
      <c r="UFX106" s="128"/>
      <c r="UFY106" s="128"/>
      <c r="UFZ106" s="128"/>
      <c r="UGA106" s="128"/>
      <c r="UGB106" s="128"/>
      <c r="UGC106" s="128"/>
      <c r="UGD106" s="128"/>
      <c r="UGE106" s="128"/>
      <c r="UGF106" s="128"/>
      <c r="UGG106" s="128"/>
      <c r="UGH106" s="128"/>
      <c r="UGI106" s="128"/>
      <c r="UGJ106" s="128"/>
      <c r="UGK106" s="128"/>
      <c r="UGL106" s="128"/>
      <c r="UGM106" s="128"/>
      <c r="UGN106" s="128"/>
      <c r="UGO106" s="128"/>
      <c r="UGP106" s="128"/>
      <c r="UGQ106" s="128"/>
      <c r="UGR106" s="128"/>
      <c r="UGS106" s="128"/>
      <c r="UGT106" s="128"/>
      <c r="UGU106" s="128"/>
      <c r="UGV106" s="128"/>
      <c r="UGW106" s="128"/>
      <c r="UGX106" s="128"/>
      <c r="UGY106" s="128"/>
      <c r="UGZ106" s="128"/>
      <c r="UHA106" s="128"/>
      <c r="UHB106" s="128"/>
      <c r="UHC106" s="128"/>
      <c r="UHD106" s="128"/>
      <c r="UHE106" s="128"/>
      <c r="UHF106" s="128"/>
      <c r="UHG106" s="128"/>
      <c r="UHH106" s="128"/>
      <c r="UHI106" s="128"/>
      <c r="UHJ106" s="128"/>
      <c r="UHK106" s="128"/>
      <c r="UHL106" s="128"/>
      <c r="UHM106" s="128"/>
      <c r="UHN106" s="128"/>
      <c r="UHO106" s="128"/>
      <c r="UHP106" s="128"/>
      <c r="UHQ106" s="128"/>
      <c r="UHR106" s="128"/>
      <c r="UHS106" s="128"/>
      <c r="UHT106" s="128"/>
      <c r="UHU106" s="128"/>
      <c r="UHV106" s="128"/>
      <c r="UHW106" s="128"/>
      <c r="UHX106" s="128"/>
      <c r="UHY106" s="128"/>
      <c r="UHZ106" s="128"/>
      <c r="UIA106" s="128"/>
      <c r="UIB106" s="128"/>
      <c r="UIC106" s="128"/>
      <c r="UID106" s="128"/>
      <c r="UIE106" s="128"/>
      <c r="UIF106" s="128"/>
      <c r="UIG106" s="128"/>
      <c r="UIH106" s="128"/>
      <c r="UII106" s="128"/>
      <c r="UIJ106" s="128"/>
      <c r="UIK106" s="128"/>
      <c r="UIL106" s="128"/>
      <c r="UIM106" s="128"/>
      <c r="UIN106" s="128"/>
      <c r="UIO106" s="128"/>
      <c r="UIP106" s="128"/>
      <c r="UIQ106" s="128"/>
      <c r="UIR106" s="128"/>
      <c r="UIS106" s="128"/>
      <c r="UIT106" s="128"/>
      <c r="UIU106" s="128"/>
      <c r="UIV106" s="128"/>
      <c r="UIW106" s="128"/>
      <c r="UIX106" s="128"/>
      <c r="UIY106" s="128"/>
      <c r="UIZ106" s="128"/>
      <c r="UJA106" s="128"/>
      <c r="UJB106" s="128"/>
      <c r="UJC106" s="128"/>
      <c r="UJD106" s="128"/>
      <c r="UJE106" s="128"/>
      <c r="UJF106" s="128"/>
      <c r="UJG106" s="128"/>
      <c r="UJH106" s="128"/>
      <c r="UJI106" s="128"/>
      <c r="UJJ106" s="128"/>
      <c r="UJK106" s="128"/>
      <c r="UJL106" s="128"/>
      <c r="UJM106" s="128"/>
      <c r="UJN106" s="128"/>
      <c r="UJO106" s="128"/>
      <c r="UJP106" s="128"/>
      <c r="UJQ106" s="128"/>
      <c r="UJR106" s="128"/>
      <c r="UJS106" s="128"/>
      <c r="UJT106" s="128"/>
      <c r="UJU106" s="128"/>
      <c r="UJV106" s="128"/>
      <c r="UJW106" s="128"/>
      <c r="UJX106" s="128"/>
      <c r="UJY106" s="128"/>
      <c r="UJZ106" s="128"/>
      <c r="UKA106" s="128"/>
      <c r="UKB106" s="128"/>
      <c r="UKC106" s="128"/>
      <c r="UKD106" s="128"/>
      <c r="UKE106" s="128"/>
      <c r="UKF106" s="128"/>
      <c r="UKG106" s="128"/>
      <c r="UKH106" s="128"/>
      <c r="UKI106" s="128"/>
      <c r="UKJ106" s="128"/>
      <c r="UKK106" s="128"/>
      <c r="UKL106" s="128"/>
      <c r="UKM106" s="128"/>
      <c r="UKN106" s="128"/>
      <c r="UKO106" s="128"/>
      <c r="UKP106" s="128"/>
      <c r="UKQ106" s="128"/>
      <c r="UKR106" s="128"/>
      <c r="UKS106" s="128"/>
      <c r="UKT106" s="128"/>
      <c r="UKU106" s="128"/>
      <c r="UKV106" s="128"/>
      <c r="UKW106" s="128"/>
      <c r="UKX106" s="128"/>
      <c r="UKY106" s="128"/>
      <c r="UKZ106" s="128"/>
      <c r="ULA106" s="128"/>
      <c r="ULB106" s="128"/>
      <c r="ULC106" s="128"/>
      <c r="ULD106" s="128"/>
      <c r="ULE106" s="128"/>
      <c r="ULF106" s="128"/>
      <c r="ULG106" s="128"/>
      <c r="ULH106" s="128"/>
      <c r="ULI106" s="128"/>
      <c r="ULJ106" s="128"/>
      <c r="ULK106" s="128"/>
      <c r="ULL106" s="128"/>
      <c r="ULM106" s="128"/>
      <c r="ULN106" s="128"/>
      <c r="ULO106" s="128"/>
      <c r="ULP106" s="128"/>
      <c r="ULQ106" s="128"/>
      <c r="ULR106" s="128"/>
      <c r="ULS106" s="128"/>
      <c r="ULT106" s="128"/>
      <c r="ULU106" s="128"/>
      <c r="ULV106" s="128"/>
      <c r="ULW106" s="128"/>
      <c r="ULX106" s="128"/>
      <c r="ULY106" s="128"/>
      <c r="ULZ106" s="128"/>
      <c r="UMA106" s="128"/>
      <c r="UMB106" s="128"/>
      <c r="UMC106" s="128"/>
      <c r="UMD106" s="128"/>
      <c r="UME106" s="128"/>
      <c r="UMF106" s="128"/>
      <c r="UMG106" s="128"/>
      <c r="UMH106" s="128"/>
      <c r="UMI106" s="128"/>
      <c r="UMJ106" s="128"/>
      <c r="UMK106" s="128"/>
      <c r="UML106" s="128"/>
      <c r="UMM106" s="128"/>
      <c r="UMN106" s="128"/>
      <c r="UMO106" s="128"/>
      <c r="UMP106" s="128"/>
      <c r="UMQ106" s="128"/>
      <c r="UMR106" s="128"/>
      <c r="UMS106" s="128"/>
      <c r="UMT106" s="128"/>
      <c r="UMU106" s="128"/>
      <c r="UMV106" s="128"/>
      <c r="UMW106" s="128"/>
      <c r="UMX106" s="128"/>
      <c r="UMY106" s="128"/>
      <c r="UMZ106" s="128"/>
      <c r="UNA106" s="128"/>
      <c r="UNB106" s="128"/>
      <c r="UNC106" s="128"/>
      <c r="UND106" s="128"/>
      <c r="UNE106" s="128"/>
      <c r="UNF106" s="128"/>
      <c r="UNG106" s="128"/>
      <c r="UNH106" s="128"/>
      <c r="UNI106" s="128"/>
      <c r="UNJ106" s="128"/>
      <c r="UNK106" s="128"/>
      <c r="UNL106" s="128"/>
      <c r="UNM106" s="128"/>
      <c r="UNN106" s="128"/>
      <c r="UNO106" s="128"/>
      <c r="UNP106" s="128"/>
      <c r="UNQ106" s="128"/>
      <c r="UNR106" s="128"/>
      <c r="UNS106" s="128"/>
      <c r="UNT106" s="128"/>
      <c r="UNU106" s="128"/>
      <c r="UNV106" s="128"/>
      <c r="UNW106" s="128"/>
      <c r="UNX106" s="128"/>
      <c r="UNY106" s="128"/>
      <c r="UNZ106" s="128"/>
      <c r="UOA106" s="128"/>
      <c r="UOB106" s="128"/>
      <c r="UOC106" s="128"/>
      <c r="UOD106" s="128"/>
      <c r="UOE106" s="128"/>
      <c r="UOF106" s="128"/>
      <c r="UOG106" s="128"/>
      <c r="UOH106" s="128"/>
      <c r="UOI106" s="128"/>
      <c r="UOJ106" s="128"/>
      <c r="UOK106" s="128"/>
      <c r="UOL106" s="128"/>
      <c r="UOM106" s="128"/>
      <c r="UON106" s="128"/>
      <c r="UOO106" s="128"/>
      <c r="UOP106" s="128"/>
      <c r="UOQ106" s="128"/>
      <c r="UOR106" s="128"/>
      <c r="UOS106" s="128"/>
      <c r="UOT106" s="128"/>
      <c r="UOU106" s="128"/>
      <c r="UOV106" s="128"/>
      <c r="UOW106" s="128"/>
      <c r="UOX106" s="128"/>
      <c r="UOY106" s="128"/>
      <c r="UOZ106" s="128"/>
      <c r="UPA106" s="128"/>
      <c r="UPB106" s="128"/>
      <c r="UPC106" s="128"/>
      <c r="UPD106" s="128"/>
      <c r="UPE106" s="128"/>
      <c r="UPF106" s="128"/>
      <c r="UPG106" s="128"/>
      <c r="UPH106" s="128"/>
      <c r="UPI106" s="128"/>
      <c r="UPJ106" s="128"/>
      <c r="UPK106" s="128"/>
      <c r="UPL106" s="128"/>
      <c r="UPM106" s="128"/>
      <c r="UPN106" s="128"/>
      <c r="UPO106" s="128"/>
      <c r="UPP106" s="128"/>
      <c r="UPQ106" s="128"/>
      <c r="UPR106" s="128"/>
      <c r="UPS106" s="128"/>
      <c r="UPT106" s="128"/>
      <c r="UPU106" s="128"/>
      <c r="UPV106" s="128"/>
      <c r="UPW106" s="128"/>
      <c r="UPX106" s="128"/>
      <c r="UPY106" s="128"/>
      <c r="UPZ106" s="128"/>
      <c r="UQA106" s="128"/>
      <c r="UQB106" s="128"/>
      <c r="UQC106" s="128"/>
      <c r="UQD106" s="128"/>
      <c r="UQE106" s="128"/>
      <c r="UQF106" s="128"/>
      <c r="UQG106" s="128"/>
      <c r="UQH106" s="128"/>
      <c r="UQI106" s="128"/>
      <c r="UQJ106" s="128"/>
      <c r="UQK106" s="128"/>
      <c r="UQL106" s="128"/>
      <c r="UQM106" s="128"/>
      <c r="UQN106" s="128"/>
      <c r="UQO106" s="128"/>
      <c r="UQP106" s="128"/>
      <c r="UQQ106" s="128"/>
      <c r="UQR106" s="128"/>
      <c r="UQS106" s="128"/>
      <c r="UQT106" s="128"/>
      <c r="UQU106" s="128"/>
      <c r="UQV106" s="128"/>
      <c r="UQW106" s="128"/>
      <c r="UQX106" s="128"/>
      <c r="UQY106" s="128"/>
      <c r="UQZ106" s="128"/>
      <c r="URA106" s="128"/>
      <c r="URB106" s="128"/>
      <c r="URC106" s="128"/>
      <c r="URD106" s="128"/>
      <c r="URE106" s="128"/>
      <c r="URF106" s="128"/>
      <c r="URG106" s="128"/>
      <c r="URH106" s="128"/>
      <c r="URI106" s="128"/>
      <c r="URJ106" s="128"/>
      <c r="URK106" s="128"/>
      <c r="URL106" s="128"/>
      <c r="URM106" s="128"/>
      <c r="URN106" s="128"/>
      <c r="URO106" s="128"/>
      <c r="URP106" s="128"/>
      <c r="URQ106" s="128"/>
      <c r="URR106" s="128"/>
      <c r="URS106" s="128"/>
      <c r="URT106" s="128"/>
      <c r="URU106" s="128"/>
      <c r="URV106" s="128"/>
      <c r="URW106" s="128"/>
      <c r="URX106" s="128"/>
      <c r="URY106" s="128"/>
      <c r="URZ106" s="128"/>
      <c r="USA106" s="128"/>
      <c r="USB106" s="128"/>
      <c r="USC106" s="128"/>
      <c r="USD106" s="128"/>
      <c r="USE106" s="128"/>
      <c r="USF106" s="128"/>
      <c r="USG106" s="128"/>
      <c r="USH106" s="128"/>
      <c r="USI106" s="128"/>
      <c r="USJ106" s="128"/>
      <c r="USK106" s="128"/>
      <c r="USL106" s="128"/>
      <c r="USM106" s="128"/>
      <c r="USN106" s="128"/>
      <c r="USO106" s="128"/>
      <c r="USP106" s="128"/>
      <c r="USQ106" s="128"/>
      <c r="USR106" s="128"/>
      <c r="USS106" s="128"/>
      <c r="UST106" s="128"/>
      <c r="USU106" s="128"/>
      <c r="USV106" s="128"/>
      <c r="USW106" s="128"/>
      <c r="USX106" s="128"/>
      <c r="USY106" s="128"/>
      <c r="USZ106" s="128"/>
      <c r="UTA106" s="128"/>
      <c r="UTB106" s="128"/>
      <c r="UTC106" s="128"/>
      <c r="UTD106" s="128"/>
      <c r="UTE106" s="128"/>
      <c r="UTF106" s="128"/>
      <c r="UTG106" s="128"/>
      <c r="UTH106" s="128"/>
      <c r="UTI106" s="128"/>
      <c r="UTJ106" s="128"/>
      <c r="UTK106" s="128"/>
      <c r="UTL106" s="128"/>
      <c r="UTM106" s="128"/>
      <c r="UTN106" s="128"/>
      <c r="UTO106" s="128"/>
      <c r="UTP106" s="128"/>
      <c r="UTQ106" s="128"/>
      <c r="UTR106" s="128"/>
      <c r="UTS106" s="128"/>
      <c r="UTT106" s="128"/>
      <c r="UTU106" s="128"/>
      <c r="UTV106" s="128"/>
      <c r="UTW106" s="128"/>
      <c r="UTX106" s="128"/>
      <c r="UTY106" s="128"/>
      <c r="UTZ106" s="128"/>
      <c r="UUA106" s="128"/>
      <c r="UUB106" s="128"/>
      <c r="UUC106" s="128"/>
      <c r="UUD106" s="128"/>
      <c r="UUE106" s="128"/>
      <c r="UUF106" s="128"/>
      <c r="UUG106" s="128"/>
      <c r="UUH106" s="128"/>
      <c r="UUI106" s="128"/>
      <c r="UUJ106" s="128"/>
      <c r="UUK106" s="128"/>
      <c r="UUL106" s="128"/>
      <c r="UUM106" s="128"/>
      <c r="UUN106" s="128"/>
      <c r="UUO106" s="128"/>
      <c r="UUP106" s="128"/>
      <c r="UUQ106" s="128"/>
      <c r="UUR106" s="128"/>
      <c r="UUS106" s="128"/>
      <c r="UUT106" s="128"/>
      <c r="UUU106" s="128"/>
      <c r="UUV106" s="128"/>
      <c r="UUW106" s="128"/>
      <c r="UUX106" s="128"/>
      <c r="UUY106" s="128"/>
      <c r="UUZ106" s="128"/>
      <c r="UVA106" s="128"/>
      <c r="UVB106" s="128"/>
      <c r="UVC106" s="128"/>
      <c r="UVD106" s="128"/>
      <c r="UVE106" s="128"/>
      <c r="UVF106" s="128"/>
      <c r="UVG106" s="128"/>
      <c r="UVH106" s="128"/>
      <c r="UVI106" s="128"/>
      <c r="UVJ106" s="128"/>
      <c r="UVK106" s="128"/>
      <c r="UVL106" s="128"/>
      <c r="UVM106" s="128"/>
      <c r="UVN106" s="128"/>
      <c r="UVO106" s="128"/>
      <c r="UVP106" s="128"/>
      <c r="UVQ106" s="128"/>
      <c r="UVR106" s="128"/>
      <c r="UVS106" s="128"/>
      <c r="UVT106" s="128"/>
      <c r="UVU106" s="128"/>
      <c r="UVV106" s="128"/>
      <c r="UVW106" s="128"/>
      <c r="UVX106" s="128"/>
      <c r="UVY106" s="128"/>
      <c r="UVZ106" s="128"/>
      <c r="UWA106" s="128"/>
      <c r="UWB106" s="128"/>
      <c r="UWC106" s="128"/>
      <c r="UWD106" s="128"/>
      <c r="UWE106" s="128"/>
      <c r="UWF106" s="128"/>
      <c r="UWG106" s="128"/>
      <c r="UWH106" s="128"/>
      <c r="UWI106" s="128"/>
      <c r="UWJ106" s="128"/>
      <c r="UWK106" s="128"/>
      <c r="UWL106" s="128"/>
      <c r="UWM106" s="128"/>
      <c r="UWN106" s="128"/>
      <c r="UWO106" s="128"/>
      <c r="UWP106" s="128"/>
      <c r="UWQ106" s="128"/>
      <c r="UWR106" s="128"/>
      <c r="UWS106" s="128"/>
      <c r="UWT106" s="128"/>
      <c r="UWU106" s="128"/>
      <c r="UWV106" s="128"/>
      <c r="UWW106" s="128"/>
      <c r="UWX106" s="128"/>
      <c r="UWY106" s="128"/>
      <c r="UWZ106" s="128"/>
      <c r="UXA106" s="128"/>
      <c r="UXB106" s="128"/>
      <c r="UXC106" s="128"/>
      <c r="UXD106" s="128"/>
      <c r="UXE106" s="128"/>
      <c r="UXF106" s="128"/>
      <c r="UXG106" s="128"/>
      <c r="UXH106" s="128"/>
      <c r="UXI106" s="128"/>
      <c r="UXJ106" s="128"/>
      <c r="UXK106" s="128"/>
      <c r="UXL106" s="128"/>
      <c r="UXM106" s="128"/>
      <c r="UXN106" s="128"/>
      <c r="UXO106" s="128"/>
      <c r="UXP106" s="128"/>
      <c r="UXQ106" s="128"/>
      <c r="UXR106" s="128"/>
      <c r="UXS106" s="128"/>
      <c r="UXT106" s="128"/>
      <c r="UXU106" s="128"/>
      <c r="UXV106" s="128"/>
      <c r="UXW106" s="128"/>
      <c r="UXX106" s="128"/>
      <c r="UXY106" s="128"/>
      <c r="UXZ106" s="128"/>
      <c r="UYA106" s="128"/>
      <c r="UYB106" s="128"/>
      <c r="UYC106" s="128"/>
      <c r="UYD106" s="128"/>
      <c r="UYE106" s="128"/>
      <c r="UYF106" s="128"/>
      <c r="UYG106" s="128"/>
      <c r="UYH106" s="128"/>
      <c r="UYI106" s="128"/>
      <c r="UYJ106" s="128"/>
      <c r="UYK106" s="128"/>
      <c r="UYL106" s="128"/>
      <c r="UYM106" s="128"/>
      <c r="UYN106" s="128"/>
      <c r="UYO106" s="128"/>
      <c r="UYP106" s="128"/>
      <c r="UYQ106" s="128"/>
      <c r="UYR106" s="128"/>
      <c r="UYS106" s="128"/>
      <c r="UYT106" s="128"/>
      <c r="UYU106" s="128"/>
      <c r="UYV106" s="128"/>
      <c r="UYW106" s="128"/>
      <c r="UYX106" s="128"/>
      <c r="UYY106" s="128"/>
      <c r="UYZ106" s="128"/>
      <c r="UZA106" s="128"/>
      <c r="UZB106" s="128"/>
      <c r="UZC106" s="128"/>
      <c r="UZD106" s="128"/>
      <c r="UZE106" s="128"/>
      <c r="UZF106" s="128"/>
      <c r="UZG106" s="128"/>
      <c r="UZH106" s="128"/>
      <c r="UZI106" s="128"/>
      <c r="UZJ106" s="128"/>
      <c r="UZK106" s="128"/>
      <c r="UZL106" s="128"/>
      <c r="UZM106" s="128"/>
      <c r="UZN106" s="128"/>
      <c r="UZO106" s="128"/>
      <c r="UZP106" s="128"/>
      <c r="UZQ106" s="128"/>
      <c r="UZR106" s="128"/>
      <c r="UZS106" s="128"/>
      <c r="UZT106" s="128"/>
      <c r="UZU106" s="128"/>
      <c r="UZV106" s="128"/>
      <c r="UZW106" s="128"/>
      <c r="UZX106" s="128"/>
      <c r="UZY106" s="128"/>
      <c r="UZZ106" s="128"/>
      <c r="VAA106" s="128"/>
      <c r="VAB106" s="128"/>
      <c r="VAC106" s="128"/>
      <c r="VAD106" s="128"/>
      <c r="VAE106" s="128"/>
      <c r="VAF106" s="128"/>
      <c r="VAG106" s="128"/>
      <c r="VAH106" s="128"/>
      <c r="VAI106" s="128"/>
      <c r="VAJ106" s="128"/>
      <c r="VAK106" s="128"/>
      <c r="VAL106" s="128"/>
      <c r="VAM106" s="128"/>
      <c r="VAN106" s="128"/>
      <c r="VAO106" s="128"/>
      <c r="VAP106" s="128"/>
      <c r="VAQ106" s="128"/>
      <c r="VAR106" s="128"/>
      <c r="VAS106" s="128"/>
      <c r="VAT106" s="128"/>
      <c r="VAU106" s="128"/>
      <c r="VAV106" s="128"/>
      <c r="VAW106" s="128"/>
      <c r="VAX106" s="128"/>
      <c r="VAY106" s="128"/>
      <c r="VAZ106" s="128"/>
      <c r="VBA106" s="128"/>
      <c r="VBB106" s="128"/>
      <c r="VBC106" s="128"/>
      <c r="VBD106" s="128"/>
      <c r="VBE106" s="128"/>
      <c r="VBF106" s="128"/>
      <c r="VBG106" s="128"/>
      <c r="VBH106" s="128"/>
      <c r="VBI106" s="128"/>
      <c r="VBJ106" s="128"/>
      <c r="VBK106" s="128"/>
      <c r="VBL106" s="128"/>
      <c r="VBM106" s="128"/>
      <c r="VBN106" s="128"/>
      <c r="VBO106" s="128"/>
      <c r="VBP106" s="128"/>
      <c r="VBQ106" s="128"/>
      <c r="VBR106" s="128"/>
      <c r="VBS106" s="128"/>
      <c r="VBT106" s="128"/>
      <c r="VBU106" s="128"/>
      <c r="VBV106" s="128"/>
      <c r="VBW106" s="128"/>
      <c r="VBX106" s="128"/>
      <c r="VBY106" s="128"/>
      <c r="VBZ106" s="128"/>
      <c r="VCA106" s="128"/>
      <c r="VCB106" s="128"/>
      <c r="VCC106" s="128"/>
      <c r="VCD106" s="128"/>
      <c r="VCE106" s="128"/>
      <c r="VCF106" s="128"/>
      <c r="VCG106" s="128"/>
      <c r="VCH106" s="128"/>
      <c r="VCI106" s="128"/>
      <c r="VCJ106" s="128"/>
      <c r="VCK106" s="128"/>
      <c r="VCL106" s="128"/>
      <c r="VCM106" s="128"/>
      <c r="VCN106" s="128"/>
      <c r="VCO106" s="128"/>
      <c r="VCP106" s="128"/>
      <c r="VCQ106" s="128"/>
      <c r="VCR106" s="128"/>
      <c r="VCS106" s="128"/>
      <c r="VCT106" s="128"/>
      <c r="VCU106" s="128"/>
      <c r="VCV106" s="128"/>
      <c r="VCW106" s="128"/>
      <c r="VCX106" s="128"/>
      <c r="VCY106" s="128"/>
      <c r="VCZ106" s="128"/>
      <c r="VDA106" s="128"/>
      <c r="VDB106" s="128"/>
      <c r="VDC106" s="128"/>
      <c r="VDD106" s="128"/>
      <c r="VDE106" s="128"/>
      <c r="VDF106" s="128"/>
      <c r="VDG106" s="128"/>
      <c r="VDH106" s="128"/>
      <c r="VDI106" s="128"/>
      <c r="VDJ106" s="128"/>
      <c r="VDK106" s="128"/>
      <c r="VDL106" s="128"/>
      <c r="VDM106" s="128"/>
      <c r="VDN106" s="128"/>
      <c r="VDO106" s="128"/>
      <c r="VDP106" s="128"/>
      <c r="VDQ106" s="128"/>
      <c r="VDR106" s="128"/>
      <c r="VDS106" s="128"/>
      <c r="VDT106" s="128"/>
      <c r="VDU106" s="128"/>
      <c r="VDV106" s="128"/>
      <c r="VDW106" s="128"/>
      <c r="VDX106" s="128"/>
      <c r="VDY106" s="128"/>
      <c r="VDZ106" s="128"/>
      <c r="VEA106" s="128"/>
      <c r="VEB106" s="128"/>
      <c r="VEC106" s="128"/>
      <c r="VED106" s="128"/>
      <c r="VEE106" s="128"/>
      <c r="VEF106" s="128"/>
      <c r="VEG106" s="128"/>
      <c r="VEH106" s="128"/>
      <c r="VEI106" s="128"/>
      <c r="VEJ106" s="128"/>
      <c r="VEK106" s="128"/>
      <c r="VEL106" s="128"/>
      <c r="VEM106" s="128"/>
      <c r="VEN106" s="128"/>
      <c r="VEO106" s="128"/>
      <c r="VEP106" s="128"/>
      <c r="VEQ106" s="128"/>
      <c r="VER106" s="128"/>
      <c r="VES106" s="128"/>
      <c r="VET106" s="128"/>
      <c r="VEU106" s="128"/>
      <c r="VEV106" s="128"/>
      <c r="VEW106" s="128"/>
      <c r="VEX106" s="128"/>
      <c r="VEY106" s="128"/>
      <c r="VEZ106" s="128"/>
      <c r="VFA106" s="128"/>
      <c r="VFB106" s="128"/>
      <c r="VFC106" s="128"/>
      <c r="VFD106" s="128"/>
      <c r="VFE106" s="128"/>
      <c r="VFF106" s="128"/>
      <c r="VFG106" s="128"/>
      <c r="VFH106" s="128"/>
      <c r="VFI106" s="128"/>
      <c r="VFJ106" s="128"/>
      <c r="VFK106" s="128"/>
      <c r="VFL106" s="128"/>
      <c r="VFM106" s="128"/>
      <c r="VFN106" s="128"/>
      <c r="VFO106" s="128"/>
      <c r="VFP106" s="128"/>
      <c r="VFQ106" s="128"/>
      <c r="VFR106" s="128"/>
      <c r="VFS106" s="128"/>
      <c r="VFT106" s="128"/>
      <c r="VFU106" s="128"/>
      <c r="VFV106" s="128"/>
      <c r="VFW106" s="128"/>
      <c r="VFX106" s="128"/>
      <c r="VFY106" s="128"/>
      <c r="VFZ106" s="128"/>
      <c r="VGA106" s="128"/>
      <c r="VGB106" s="128"/>
      <c r="VGC106" s="128"/>
      <c r="VGD106" s="128"/>
      <c r="VGE106" s="128"/>
      <c r="VGF106" s="128"/>
      <c r="VGG106" s="128"/>
      <c r="VGH106" s="128"/>
      <c r="VGI106" s="128"/>
      <c r="VGJ106" s="128"/>
      <c r="VGK106" s="128"/>
      <c r="VGL106" s="128"/>
      <c r="VGM106" s="128"/>
      <c r="VGN106" s="128"/>
      <c r="VGO106" s="128"/>
      <c r="VGP106" s="128"/>
      <c r="VGQ106" s="128"/>
      <c r="VGR106" s="128"/>
      <c r="VGS106" s="128"/>
      <c r="VGT106" s="128"/>
      <c r="VGU106" s="128"/>
      <c r="VGV106" s="128"/>
      <c r="VGW106" s="128"/>
      <c r="VGX106" s="128"/>
      <c r="VGY106" s="128"/>
      <c r="VGZ106" s="128"/>
      <c r="VHA106" s="128"/>
      <c r="VHB106" s="128"/>
      <c r="VHC106" s="128"/>
      <c r="VHD106" s="128"/>
      <c r="VHE106" s="128"/>
      <c r="VHF106" s="128"/>
      <c r="VHG106" s="128"/>
      <c r="VHH106" s="128"/>
      <c r="VHI106" s="128"/>
      <c r="VHJ106" s="128"/>
      <c r="VHK106" s="128"/>
      <c r="VHL106" s="128"/>
      <c r="VHM106" s="128"/>
      <c r="VHN106" s="128"/>
      <c r="VHO106" s="128"/>
      <c r="VHP106" s="128"/>
      <c r="VHQ106" s="128"/>
      <c r="VHR106" s="128"/>
      <c r="VHS106" s="128"/>
      <c r="VHT106" s="128"/>
      <c r="VHU106" s="128"/>
      <c r="VHV106" s="128"/>
      <c r="VHW106" s="128"/>
      <c r="VHX106" s="128"/>
      <c r="VHY106" s="128"/>
      <c r="VHZ106" s="128"/>
      <c r="VIA106" s="128"/>
      <c r="VIB106" s="128"/>
      <c r="VIC106" s="128"/>
      <c r="VID106" s="128"/>
      <c r="VIE106" s="128"/>
      <c r="VIF106" s="128"/>
      <c r="VIG106" s="128"/>
      <c r="VIH106" s="128"/>
      <c r="VII106" s="128"/>
      <c r="VIJ106" s="128"/>
      <c r="VIK106" s="128"/>
      <c r="VIL106" s="128"/>
      <c r="VIM106" s="128"/>
      <c r="VIN106" s="128"/>
      <c r="VIO106" s="128"/>
      <c r="VIP106" s="128"/>
      <c r="VIQ106" s="128"/>
      <c r="VIR106" s="128"/>
      <c r="VIS106" s="128"/>
      <c r="VIT106" s="128"/>
      <c r="VIU106" s="128"/>
      <c r="VIV106" s="128"/>
      <c r="VIW106" s="128"/>
      <c r="VIX106" s="128"/>
      <c r="VIY106" s="128"/>
      <c r="VIZ106" s="128"/>
      <c r="VJA106" s="128"/>
      <c r="VJB106" s="128"/>
      <c r="VJC106" s="128"/>
      <c r="VJD106" s="128"/>
      <c r="VJE106" s="128"/>
      <c r="VJF106" s="128"/>
      <c r="VJG106" s="128"/>
      <c r="VJH106" s="128"/>
      <c r="VJI106" s="128"/>
      <c r="VJJ106" s="128"/>
      <c r="VJK106" s="128"/>
      <c r="VJL106" s="128"/>
      <c r="VJM106" s="128"/>
      <c r="VJN106" s="128"/>
      <c r="VJO106" s="128"/>
      <c r="VJP106" s="128"/>
      <c r="VJQ106" s="128"/>
      <c r="VJR106" s="128"/>
      <c r="VJS106" s="128"/>
      <c r="VJT106" s="128"/>
      <c r="VJU106" s="128"/>
      <c r="VJV106" s="128"/>
      <c r="VJW106" s="128"/>
      <c r="VJX106" s="128"/>
      <c r="VJY106" s="128"/>
      <c r="VJZ106" s="128"/>
      <c r="VKA106" s="128"/>
      <c r="VKB106" s="128"/>
      <c r="VKC106" s="128"/>
      <c r="VKD106" s="128"/>
      <c r="VKE106" s="128"/>
      <c r="VKF106" s="128"/>
      <c r="VKG106" s="128"/>
      <c r="VKH106" s="128"/>
      <c r="VKI106" s="128"/>
      <c r="VKJ106" s="128"/>
      <c r="VKK106" s="128"/>
      <c r="VKL106" s="128"/>
      <c r="VKM106" s="128"/>
      <c r="VKN106" s="128"/>
      <c r="VKO106" s="128"/>
      <c r="VKP106" s="128"/>
      <c r="VKQ106" s="128"/>
      <c r="VKR106" s="128"/>
      <c r="VKS106" s="128"/>
      <c r="VKT106" s="128"/>
      <c r="VKU106" s="128"/>
      <c r="VKV106" s="128"/>
      <c r="VKW106" s="128"/>
      <c r="VKX106" s="128"/>
      <c r="VKY106" s="128"/>
      <c r="VKZ106" s="128"/>
      <c r="VLA106" s="128"/>
      <c r="VLB106" s="128"/>
      <c r="VLC106" s="128"/>
      <c r="VLD106" s="128"/>
      <c r="VLE106" s="128"/>
      <c r="VLF106" s="128"/>
      <c r="VLG106" s="128"/>
      <c r="VLH106" s="128"/>
      <c r="VLI106" s="128"/>
      <c r="VLJ106" s="128"/>
      <c r="VLK106" s="128"/>
      <c r="VLL106" s="128"/>
      <c r="VLM106" s="128"/>
      <c r="VLN106" s="128"/>
      <c r="VLO106" s="128"/>
      <c r="VLP106" s="128"/>
      <c r="VLQ106" s="128"/>
      <c r="VLR106" s="128"/>
      <c r="VLS106" s="128"/>
      <c r="VLT106" s="128"/>
      <c r="VLU106" s="128"/>
      <c r="VLV106" s="128"/>
      <c r="VLW106" s="128"/>
      <c r="VLX106" s="128"/>
      <c r="VLY106" s="128"/>
      <c r="VLZ106" s="128"/>
      <c r="VMA106" s="128"/>
      <c r="VMB106" s="128"/>
      <c r="VMC106" s="128"/>
      <c r="VMD106" s="128"/>
      <c r="VME106" s="128"/>
      <c r="VMF106" s="128"/>
      <c r="VMG106" s="128"/>
      <c r="VMH106" s="128"/>
      <c r="VMI106" s="128"/>
      <c r="VMJ106" s="128"/>
      <c r="VMK106" s="128"/>
      <c r="VML106" s="128"/>
      <c r="VMM106" s="128"/>
      <c r="VMN106" s="128"/>
      <c r="VMO106" s="128"/>
      <c r="VMP106" s="128"/>
      <c r="VMQ106" s="128"/>
      <c r="VMR106" s="128"/>
      <c r="VMS106" s="128"/>
      <c r="VMT106" s="128"/>
      <c r="VMU106" s="128"/>
      <c r="VMV106" s="128"/>
      <c r="VMW106" s="128"/>
      <c r="VMX106" s="128"/>
      <c r="VMY106" s="128"/>
      <c r="VMZ106" s="128"/>
      <c r="VNA106" s="128"/>
      <c r="VNB106" s="128"/>
      <c r="VNC106" s="128"/>
      <c r="VND106" s="128"/>
      <c r="VNE106" s="128"/>
      <c r="VNF106" s="128"/>
      <c r="VNG106" s="128"/>
      <c r="VNH106" s="128"/>
      <c r="VNI106" s="128"/>
      <c r="VNJ106" s="128"/>
      <c r="VNK106" s="128"/>
      <c r="VNL106" s="128"/>
      <c r="VNM106" s="128"/>
      <c r="VNN106" s="128"/>
      <c r="VNO106" s="128"/>
      <c r="VNP106" s="128"/>
      <c r="VNQ106" s="128"/>
      <c r="VNR106" s="128"/>
      <c r="VNS106" s="128"/>
      <c r="VNT106" s="128"/>
      <c r="VNU106" s="128"/>
      <c r="VNV106" s="128"/>
      <c r="VNW106" s="128"/>
      <c r="VNX106" s="128"/>
      <c r="VNY106" s="128"/>
      <c r="VNZ106" s="128"/>
      <c r="VOA106" s="128"/>
      <c r="VOB106" s="128"/>
      <c r="VOC106" s="128"/>
      <c r="VOD106" s="128"/>
      <c r="VOE106" s="128"/>
      <c r="VOF106" s="128"/>
      <c r="VOG106" s="128"/>
      <c r="VOH106" s="128"/>
      <c r="VOI106" s="128"/>
      <c r="VOJ106" s="128"/>
      <c r="VOK106" s="128"/>
      <c r="VOL106" s="128"/>
      <c r="VOM106" s="128"/>
      <c r="VON106" s="128"/>
      <c r="VOO106" s="128"/>
      <c r="VOP106" s="128"/>
      <c r="VOQ106" s="128"/>
      <c r="VOR106" s="128"/>
      <c r="VOS106" s="128"/>
      <c r="VOT106" s="128"/>
      <c r="VOU106" s="128"/>
      <c r="VOV106" s="128"/>
      <c r="VOW106" s="128"/>
      <c r="VOX106" s="128"/>
      <c r="VOY106" s="128"/>
      <c r="VOZ106" s="128"/>
      <c r="VPA106" s="128"/>
      <c r="VPB106" s="128"/>
      <c r="VPC106" s="128"/>
      <c r="VPD106" s="128"/>
      <c r="VPE106" s="128"/>
      <c r="VPF106" s="128"/>
      <c r="VPG106" s="128"/>
      <c r="VPH106" s="128"/>
      <c r="VPI106" s="128"/>
      <c r="VPJ106" s="128"/>
      <c r="VPK106" s="128"/>
      <c r="VPL106" s="128"/>
      <c r="VPM106" s="128"/>
      <c r="VPN106" s="128"/>
      <c r="VPO106" s="128"/>
      <c r="VPP106" s="128"/>
      <c r="VPQ106" s="128"/>
      <c r="VPR106" s="128"/>
      <c r="VPS106" s="128"/>
      <c r="VPT106" s="128"/>
      <c r="VPU106" s="128"/>
      <c r="VPV106" s="128"/>
      <c r="VPW106" s="128"/>
      <c r="VPX106" s="128"/>
      <c r="VPY106" s="128"/>
      <c r="VPZ106" s="128"/>
      <c r="VQA106" s="128"/>
      <c r="VQB106" s="128"/>
      <c r="VQC106" s="128"/>
      <c r="VQD106" s="128"/>
      <c r="VQE106" s="128"/>
      <c r="VQF106" s="128"/>
      <c r="VQG106" s="128"/>
      <c r="VQH106" s="128"/>
      <c r="VQI106" s="128"/>
      <c r="VQJ106" s="128"/>
      <c r="VQK106" s="128"/>
      <c r="VQL106" s="128"/>
      <c r="VQM106" s="128"/>
      <c r="VQN106" s="128"/>
      <c r="VQO106" s="128"/>
      <c r="VQP106" s="128"/>
      <c r="VQQ106" s="128"/>
      <c r="VQR106" s="128"/>
      <c r="VQS106" s="128"/>
      <c r="VQT106" s="128"/>
      <c r="VQU106" s="128"/>
      <c r="VQV106" s="128"/>
      <c r="VQW106" s="128"/>
      <c r="VQX106" s="128"/>
      <c r="VQY106" s="128"/>
      <c r="VQZ106" s="128"/>
      <c r="VRA106" s="128"/>
      <c r="VRB106" s="128"/>
      <c r="VRC106" s="128"/>
      <c r="VRD106" s="128"/>
      <c r="VRE106" s="128"/>
      <c r="VRF106" s="128"/>
      <c r="VRG106" s="128"/>
      <c r="VRH106" s="128"/>
      <c r="VRI106" s="128"/>
      <c r="VRJ106" s="128"/>
      <c r="VRK106" s="128"/>
      <c r="VRL106" s="128"/>
      <c r="VRM106" s="128"/>
      <c r="VRN106" s="128"/>
      <c r="VRO106" s="128"/>
      <c r="VRP106" s="128"/>
      <c r="VRQ106" s="128"/>
      <c r="VRR106" s="128"/>
      <c r="VRS106" s="128"/>
      <c r="VRT106" s="128"/>
      <c r="VRU106" s="128"/>
      <c r="VRV106" s="128"/>
      <c r="VRW106" s="128"/>
      <c r="VRX106" s="128"/>
      <c r="VRY106" s="128"/>
      <c r="VRZ106" s="128"/>
      <c r="VSA106" s="128"/>
      <c r="VSB106" s="128"/>
      <c r="VSC106" s="128"/>
      <c r="VSD106" s="128"/>
      <c r="VSE106" s="128"/>
      <c r="VSF106" s="128"/>
      <c r="VSG106" s="128"/>
      <c r="VSH106" s="128"/>
      <c r="VSI106" s="128"/>
      <c r="VSJ106" s="128"/>
      <c r="VSK106" s="128"/>
      <c r="VSL106" s="128"/>
      <c r="VSM106" s="128"/>
      <c r="VSN106" s="128"/>
      <c r="VSO106" s="128"/>
      <c r="VSP106" s="128"/>
      <c r="VSQ106" s="128"/>
      <c r="VSR106" s="128"/>
      <c r="VSS106" s="128"/>
      <c r="VST106" s="128"/>
      <c r="VSU106" s="128"/>
      <c r="VSV106" s="128"/>
      <c r="VSW106" s="128"/>
      <c r="VSX106" s="128"/>
      <c r="VSY106" s="128"/>
      <c r="VSZ106" s="128"/>
      <c r="VTA106" s="128"/>
      <c r="VTB106" s="128"/>
      <c r="VTC106" s="128"/>
      <c r="VTD106" s="128"/>
      <c r="VTE106" s="128"/>
      <c r="VTF106" s="128"/>
      <c r="VTG106" s="128"/>
      <c r="VTH106" s="128"/>
      <c r="VTI106" s="128"/>
      <c r="VTJ106" s="128"/>
      <c r="VTK106" s="128"/>
      <c r="VTL106" s="128"/>
      <c r="VTM106" s="128"/>
      <c r="VTN106" s="128"/>
      <c r="VTO106" s="128"/>
      <c r="VTP106" s="128"/>
      <c r="VTQ106" s="128"/>
      <c r="VTR106" s="128"/>
      <c r="VTS106" s="128"/>
      <c r="VTT106" s="128"/>
      <c r="VTU106" s="128"/>
      <c r="VTV106" s="128"/>
      <c r="VTW106" s="128"/>
      <c r="VTX106" s="128"/>
      <c r="VTY106" s="128"/>
      <c r="VTZ106" s="128"/>
      <c r="VUA106" s="128"/>
      <c r="VUB106" s="128"/>
      <c r="VUC106" s="128"/>
      <c r="VUD106" s="128"/>
      <c r="VUE106" s="128"/>
      <c r="VUF106" s="128"/>
      <c r="VUG106" s="128"/>
      <c r="VUH106" s="128"/>
      <c r="VUI106" s="128"/>
      <c r="VUJ106" s="128"/>
      <c r="VUK106" s="128"/>
      <c r="VUL106" s="128"/>
      <c r="VUM106" s="128"/>
      <c r="VUN106" s="128"/>
      <c r="VUO106" s="128"/>
      <c r="VUP106" s="128"/>
      <c r="VUQ106" s="128"/>
      <c r="VUR106" s="128"/>
      <c r="VUS106" s="128"/>
      <c r="VUT106" s="128"/>
      <c r="VUU106" s="128"/>
      <c r="VUV106" s="128"/>
      <c r="VUW106" s="128"/>
      <c r="VUX106" s="128"/>
      <c r="VUY106" s="128"/>
      <c r="VUZ106" s="128"/>
      <c r="VVA106" s="128"/>
      <c r="VVB106" s="128"/>
      <c r="VVC106" s="128"/>
      <c r="VVD106" s="128"/>
      <c r="VVE106" s="128"/>
      <c r="VVF106" s="128"/>
      <c r="VVG106" s="128"/>
      <c r="VVH106" s="128"/>
      <c r="VVI106" s="128"/>
      <c r="VVJ106" s="128"/>
      <c r="VVK106" s="128"/>
      <c r="VVL106" s="128"/>
      <c r="VVM106" s="128"/>
      <c r="VVN106" s="128"/>
      <c r="VVO106" s="128"/>
      <c r="VVP106" s="128"/>
      <c r="VVQ106" s="128"/>
      <c r="VVR106" s="128"/>
      <c r="VVS106" s="128"/>
      <c r="VVT106" s="128"/>
      <c r="VVU106" s="128"/>
      <c r="VVV106" s="128"/>
      <c r="VVW106" s="128"/>
      <c r="VVX106" s="128"/>
      <c r="VVY106" s="128"/>
      <c r="VVZ106" s="128"/>
      <c r="VWA106" s="128"/>
      <c r="VWB106" s="128"/>
      <c r="VWC106" s="128"/>
      <c r="VWD106" s="128"/>
      <c r="VWE106" s="128"/>
      <c r="VWF106" s="128"/>
      <c r="VWG106" s="128"/>
      <c r="VWH106" s="128"/>
      <c r="VWI106" s="128"/>
      <c r="VWJ106" s="128"/>
      <c r="VWK106" s="128"/>
      <c r="VWL106" s="128"/>
      <c r="VWM106" s="128"/>
      <c r="VWN106" s="128"/>
      <c r="VWO106" s="128"/>
      <c r="VWP106" s="128"/>
      <c r="VWQ106" s="128"/>
      <c r="VWR106" s="128"/>
      <c r="VWS106" s="128"/>
      <c r="VWT106" s="128"/>
      <c r="VWU106" s="128"/>
      <c r="VWV106" s="128"/>
      <c r="VWW106" s="128"/>
      <c r="VWX106" s="128"/>
      <c r="VWY106" s="128"/>
      <c r="VWZ106" s="128"/>
      <c r="VXA106" s="128"/>
      <c r="VXB106" s="128"/>
      <c r="VXC106" s="128"/>
      <c r="VXD106" s="128"/>
      <c r="VXE106" s="128"/>
      <c r="VXF106" s="128"/>
      <c r="VXG106" s="128"/>
      <c r="VXH106" s="128"/>
      <c r="VXI106" s="128"/>
      <c r="VXJ106" s="128"/>
      <c r="VXK106" s="128"/>
      <c r="VXL106" s="128"/>
      <c r="VXM106" s="128"/>
      <c r="VXN106" s="128"/>
      <c r="VXO106" s="128"/>
      <c r="VXP106" s="128"/>
      <c r="VXQ106" s="128"/>
      <c r="VXR106" s="128"/>
      <c r="VXS106" s="128"/>
      <c r="VXT106" s="128"/>
      <c r="VXU106" s="128"/>
      <c r="VXV106" s="128"/>
      <c r="VXW106" s="128"/>
      <c r="VXX106" s="128"/>
      <c r="VXY106" s="128"/>
      <c r="VXZ106" s="128"/>
      <c r="VYA106" s="128"/>
      <c r="VYB106" s="128"/>
      <c r="VYC106" s="128"/>
      <c r="VYD106" s="128"/>
      <c r="VYE106" s="128"/>
      <c r="VYF106" s="128"/>
      <c r="VYG106" s="128"/>
      <c r="VYH106" s="128"/>
      <c r="VYI106" s="128"/>
      <c r="VYJ106" s="128"/>
      <c r="VYK106" s="128"/>
      <c r="VYL106" s="128"/>
      <c r="VYM106" s="128"/>
      <c r="VYN106" s="128"/>
      <c r="VYO106" s="128"/>
      <c r="VYP106" s="128"/>
      <c r="VYQ106" s="128"/>
      <c r="VYR106" s="128"/>
      <c r="VYS106" s="128"/>
      <c r="VYT106" s="128"/>
      <c r="VYU106" s="128"/>
      <c r="VYV106" s="128"/>
      <c r="VYW106" s="128"/>
      <c r="VYX106" s="128"/>
      <c r="VYY106" s="128"/>
      <c r="VYZ106" s="128"/>
      <c r="VZA106" s="128"/>
      <c r="VZB106" s="128"/>
      <c r="VZC106" s="128"/>
      <c r="VZD106" s="128"/>
      <c r="VZE106" s="128"/>
      <c r="VZF106" s="128"/>
      <c r="VZG106" s="128"/>
      <c r="VZH106" s="128"/>
      <c r="VZI106" s="128"/>
      <c r="VZJ106" s="128"/>
      <c r="VZK106" s="128"/>
      <c r="VZL106" s="128"/>
      <c r="VZM106" s="128"/>
      <c r="VZN106" s="128"/>
      <c r="VZO106" s="128"/>
      <c r="VZP106" s="128"/>
      <c r="VZQ106" s="128"/>
      <c r="VZR106" s="128"/>
      <c r="VZS106" s="128"/>
      <c r="VZT106" s="128"/>
      <c r="VZU106" s="128"/>
      <c r="VZV106" s="128"/>
      <c r="VZW106" s="128"/>
      <c r="VZX106" s="128"/>
      <c r="VZY106" s="128"/>
      <c r="VZZ106" s="128"/>
      <c r="WAA106" s="128"/>
      <c r="WAB106" s="128"/>
      <c r="WAC106" s="128"/>
      <c r="WAD106" s="128"/>
      <c r="WAE106" s="128"/>
      <c r="WAF106" s="128"/>
      <c r="WAG106" s="128"/>
      <c r="WAH106" s="128"/>
      <c r="WAI106" s="128"/>
      <c r="WAJ106" s="128"/>
      <c r="WAK106" s="128"/>
      <c r="WAL106" s="128"/>
      <c r="WAM106" s="128"/>
      <c r="WAN106" s="128"/>
      <c r="WAO106" s="128"/>
      <c r="WAP106" s="128"/>
      <c r="WAQ106" s="128"/>
      <c r="WAR106" s="128"/>
      <c r="WAS106" s="128"/>
      <c r="WAT106" s="128"/>
      <c r="WAU106" s="128"/>
      <c r="WAV106" s="128"/>
      <c r="WAW106" s="128"/>
      <c r="WAX106" s="128"/>
      <c r="WAY106" s="128"/>
      <c r="WAZ106" s="128"/>
      <c r="WBA106" s="128"/>
      <c r="WBB106" s="128"/>
      <c r="WBC106" s="128"/>
      <c r="WBD106" s="128"/>
      <c r="WBE106" s="128"/>
      <c r="WBF106" s="128"/>
      <c r="WBG106" s="128"/>
      <c r="WBH106" s="128"/>
      <c r="WBI106" s="128"/>
      <c r="WBJ106" s="128"/>
      <c r="WBK106" s="128"/>
      <c r="WBL106" s="128"/>
      <c r="WBM106" s="128"/>
      <c r="WBN106" s="128"/>
      <c r="WBO106" s="128"/>
      <c r="WBP106" s="128"/>
      <c r="WBQ106" s="128"/>
      <c r="WBR106" s="128"/>
      <c r="WBS106" s="128"/>
      <c r="WBT106" s="128"/>
      <c r="WBU106" s="128"/>
      <c r="WBV106" s="128"/>
      <c r="WBW106" s="128"/>
      <c r="WBX106" s="128"/>
      <c r="WBY106" s="128"/>
      <c r="WBZ106" s="128"/>
      <c r="WCA106" s="128"/>
      <c r="WCB106" s="128"/>
      <c r="WCC106" s="128"/>
      <c r="WCD106" s="128"/>
      <c r="WCE106" s="128"/>
      <c r="WCF106" s="128"/>
      <c r="WCG106" s="128"/>
      <c r="WCH106" s="128"/>
      <c r="WCI106" s="128"/>
      <c r="WCJ106" s="128"/>
      <c r="WCK106" s="128"/>
      <c r="WCL106" s="128"/>
      <c r="WCM106" s="128"/>
      <c r="WCN106" s="128"/>
      <c r="WCO106" s="128"/>
      <c r="WCP106" s="128"/>
      <c r="WCQ106" s="128"/>
      <c r="WCR106" s="128"/>
      <c r="WCS106" s="128"/>
      <c r="WCT106" s="128"/>
      <c r="WCU106" s="128"/>
      <c r="WCV106" s="128"/>
      <c r="WCW106" s="128"/>
      <c r="WCX106" s="128"/>
      <c r="WCY106" s="128"/>
      <c r="WCZ106" s="128"/>
      <c r="WDA106" s="128"/>
      <c r="WDB106" s="128"/>
      <c r="WDC106" s="128"/>
      <c r="WDD106" s="128"/>
      <c r="WDE106" s="128"/>
      <c r="WDF106" s="128"/>
      <c r="WDG106" s="128"/>
      <c r="WDH106" s="128"/>
      <c r="WDI106" s="128"/>
      <c r="WDJ106" s="128"/>
      <c r="WDK106" s="128"/>
      <c r="WDL106" s="128"/>
      <c r="WDM106" s="128"/>
      <c r="WDN106" s="128"/>
      <c r="WDO106" s="128"/>
      <c r="WDP106" s="128"/>
      <c r="WDQ106" s="128"/>
      <c r="WDR106" s="128"/>
      <c r="WDS106" s="128"/>
      <c r="WDT106" s="128"/>
      <c r="WDU106" s="128"/>
      <c r="WDV106" s="128"/>
      <c r="WDW106" s="128"/>
      <c r="WDX106" s="128"/>
      <c r="WDY106" s="128"/>
      <c r="WDZ106" s="128"/>
      <c r="WEA106" s="128"/>
      <c r="WEB106" s="128"/>
      <c r="WEC106" s="128"/>
      <c r="WED106" s="128"/>
      <c r="WEE106" s="128"/>
      <c r="WEF106" s="128"/>
      <c r="WEG106" s="128"/>
      <c r="WEH106" s="128"/>
      <c r="WEI106" s="128"/>
      <c r="WEJ106" s="128"/>
      <c r="WEK106" s="128"/>
      <c r="WEL106" s="128"/>
      <c r="WEM106" s="128"/>
      <c r="WEN106" s="128"/>
      <c r="WEO106" s="128"/>
      <c r="WEP106" s="128"/>
      <c r="WEQ106" s="128"/>
      <c r="WER106" s="128"/>
      <c r="WES106" s="128"/>
      <c r="WET106" s="128"/>
      <c r="WEU106" s="128"/>
      <c r="WEV106" s="128"/>
      <c r="WEW106" s="128"/>
      <c r="WEX106" s="128"/>
      <c r="WEY106" s="128"/>
      <c r="WEZ106" s="128"/>
      <c r="WFA106" s="128"/>
      <c r="WFB106" s="128"/>
      <c r="WFC106" s="128"/>
      <c r="WFD106" s="128"/>
      <c r="WFE106" s="128"/>
      <c r="WFF106" s="128"/>
      <c r="WFG106" s="128"/>
      <c r="WFH106" s="128"/>
      <c r="WFI106" s="128"/>
      <c r="WFJ106" s="128"/>
      <c r="WFK106" s="128"/>
      <c r="WFL106" s="128"/>
      <c r="WFM106" s="128"/>
      <c r="WFN106" s="128"/>
      <c r="WFO106" s="128"/>
      <c r="WFP106" s="128"/>
      <c r="WFQ106" s="128"/>
      <c r="WFR106" s="128"/>
      <c r="WFS106" s="128"/>
      <c r="WFT106" s="128"/>
      <c r="WFU106" s="128"/>
      <c r="WFV106" s="128"/>
      <c r="WFW106" s="128"/>
      <c r="WFX106" s="128"/>
      <c r="WFY106" s="128"/>
      <c r="WFZ106" s="128"/>
      <c r="WGA106" s="128"/>
      <c r="WGB106" s="128"/>
      <c r="WGC106" s="128"/>
      <c r="WGD106" s="128"/>
      <c r="WGE106" s="128"/>
      <c r="WGF106" s="128"/>
      <c r="WGG106" s="128"/>
      <c r="WGH106" s="128"/>
      <c r="WGI106" s="128"/>
      <c r="WGJ106" s="128"/>
      <c r="WGK106" s="128"/>
      <c r="WGL106" s="128"/>
      <c r="WGM106" s="128"/>
      <c r="WGN106" s="128"/>
      <c r="WGO106" s="128"/>
      <c r="WGP106" s="128"/>
      <c r="WGQ106" s="128"/>
      <c r="WGR106" s="128"/>
      <c r="WGS106" s="128"/>
      <c r="WGT106" s="128"/>
      <c r="WGU106" s="128"/>
      <c r="WGV106" s="128"/>
      <c r="WGW106" s="128"/>
      <c r="WGX106" s="128"/>
      <c r="WGY106" s="128"/>
      <c r="WGZ106" s="128"/>
      <c r="WHA106" s="128"/>
      <c r="WHB106" s="128"/>
      <c r="WHC106" s="128"/>
      <c r="WHD106" s="128"/>
      <c r="WHE106" s="128"/>
      <c r="WHF106" s="128"/>
      <c r="WHG106" s="128"/>
      <c r="WHH106" s="128"/>
      <c r="WHI106" s="128"/>
      <c r="WHJ106" s="128"/>
      <c r="WHK106" s="128"/>
      <c r="WHL106" s="128"/>
      <c r="WHM106" s="128"/>
      <c r="WHN106" s="128"/>
      <c r="WHO106" s="128"/>
      <c r="WHP106" s="128"/>
      <c r="WHQ106" s="128"/>
      <c r="WHR106" s="128"/>
      <c r="WHS106" s="128"/>
      <c r="WHT106" s="128"/>
      <c r="WHU106" s="128"/>
      <c r="WHV106" s="128"/>
      <c r="WHW106" s="128"/>
      <c r="WHX106" s="128"/>
      <c r="WHY106" s="128"/>
      <c r="WHZ106" s="128"/>
      <c r="WIA106" s="128"/>
      <c r="WIB106" s="128"/>
      <c r="WIC106" s="128"/>
      <c r="WID106" s="128"/>
      <c r="WIE106" s="128"/>
      <c r="WIF106" s="128"/>
      <c r="WIG106" s="128"/>
      <c r="WIH106" s="128"/>
      <c r="WII106" s="128"/>
      <c r="WIJ106" s="128"/>
      <c r="WIK106" s="128"/>
      <c r="WIL106" s="128"/>
      <c r="WIM106" s="128"/>
      <c r="WIN106" s="128"/>
      <c r="WIO106" s="128"/>
      <c r="WIP106" s="128"/>
      <c r="WIQ106" s="128"/>
      <c r="WIR106" s="128"/>
      <c r="WIS106" s="128"/>
      <c r="WIT106" s="128"/>
      <c r="WIU106" s="128"/>
      <c r="WIV106" s="128"/>
      <c r="WIW106" s="128"/>
      <c r="WIX106" s="128"/>
      <c r="WIY106" s="128"/>
      <c r="WIZ106" s="128"/>
      <c r="WJA106" s="128"/>
      <c r="WJB106" s="128"/>
      <c r="WJC106" s="128"/>
      <c r="WJD106" s="128"/>
      <c r="WJE106" s="128"/>
      <c r="WJF106" s="128"/>
      <c r="WJG106" s="128"/>
      <c r="WJH106" s="128"/>
      <c r="WJI106" s="128"/>
      <c r="WJJ106" s="128"/>
      <c r="WJK106" s="128"/>
      <c r="WJL106" s="128"/>
      <c r="WJM106" s="128"/>
      <c r="WJN106" s="128"/>
      <c r="WJO106" s="128"/>
      <c r="WJP106" s="128"/>
      <c r="WJQ106" s="128"/>
      <c r="WJR106" s="128"/>
      <c r="WJS106" s="128"/>
      <c r="WJT106" s="128"/>
      <c r="WJU106" s="128"/>
      <c r="WJV106" s="128"/>
      <c r="WJW106" s="128"/>
      <c r="WJX106" s="128"/>
      <c r="WJY106" s="128"/>
      <c r="WJZ106" s="128"/>
      <c r="WKA106" s="128"/>
      <c r="WKB106" s="128"/>
      <c r="WKC106" s="128"/>
      <c r="WKD106" s="128"/>
      <c r="WKE106" s="128"/>
      <c r="WKF106" s="128"/>
      <c r="WKG106" s="128"/>
      <c r="WKH106" s="128"/>
      <c r="WKI106" s="128"/>
      <c r="WKJ106" s="128"/>
      <c r="WKK106" s="128"/>
      <c r="WKL106" s="128"/>
      <c r="WKM106" s="128"/>
      <c r="WKN106" s="128"/>
      <c r="WKO106" s="128"/>
      <c r="WKP106" s="128"/>
      <c r="WKQ106" s="128"/>
      <c r="WKR106" s="128"/>
      <c r="WKS106" s="128"/>
      <c r="WKT106" s="128"/>
      <c r="WKU106" s="128"/>
      <c r="WKV106" s="128"/>
      <c r="WKW106" s="128"/>
      <c r="WKX106" s="128"/>
      <c r="WKY106" s="128"/>
      <c r="WKZ106" s="128"/>
      <c r="WLA106" s="128"/>
      <c r="WLB106" s="128"/>
      <c r="WLC106" s="128"/>
      <c r="WLD106" s="128"/>
      <c r="WLE106" s="128"/>
      <c r="WLF106" s="128"/>
      <c r="WLG106" s="128"/>
      <c r="WLH106" s="128"/>
      <c r="WLI106" s="128"/>
      <c r="WLJ106" s="128"/>
      <c r="WLK106" s="128"/>
      <c r="WLL106" s="128"/>
      <c r="WLM106" s="128"/>
      <c r="WLN106" s="128"/>
      <c r="WLO106" s="128"/>
      <c r="WLP106" s="128"/>
      <c r="WLQ106" s="128"/>
      <c r="WLR106" s="128"/>
      <c r="WLS106" s="128"/>
      <c r="WLT106" s="128"/>
      <c r="WLU106" s="128"/>
      <c r="WLV106" s="128"/>
      <c r="WLW106" s="128"/>
      <c r="WLX106" s="128"/>
      <c r="WLY106" s="128"/>
      <c r="WLZ106" s="128"/>
      <c r="WMA106" s="128"/>
      <c r="WMB106" s="128"/>
      <c r="WMC106" s="128"/>
      <c r="WMD106" s="128"/>
      <c r="WME106" s="128"/>
      <c r="WMF106" s="128"/>
      <c r="WMG106" s="128"/>
      <c r="WMH106" s="128"/>
      <c r="WMI106" s="128"/>
      <c r="WMJ106" s="128"/>
      <c r="WMK106" s="128"/>
      <c r="WML106" s="128"/>
      <c r="WMM106" s="128"/>
      <c r="WMN106" s="128"/>
      <c r="WMO106" s="128"/>
      <c r="WMP106" s="128"/>
      <c r="WMQ106" s="128"/>
      <c r="WMR106" s="128"/>
      <c r="WMS106" s="128"/>
      <c r="WMT106" s="128"/>
      <c r="WMU106" s="128"/>
      <c r="WMV106" s="128"/>
      <c r="WMW106" s="128"/>
      <c r="WMX106" s="128"/>
      <c r="WMY106" s="128"/>
      <c r="WMZ106" s="128"/>
      <c r="WNA106" s="128"/>
      <c r="WNB106" s="128"/>
      <c r="WNC106" s="128"/>
      <c r="WND106" s="128"/>
      <c r="WNE106" s="128"/>
      <c r="WNF106" s="128"/>
      <c r="WNG106" s="128"/>
      <c r="WNH106" s="128"/>
      <c r="WNI106" s="128"/>
      <c r="WNJ106" s="128"/>
      <c r="WNK106" s="128"/>
      <c r="WNL106" s="128"/>
      <c r="WNM106" s="128"/>
      <c r="WNN106" s="128"/>
      <c r="WNO106" s="128"/>
      <c r="WNP106" s="128"/>
      <c r="WNQ106" s="128"/>
      <c r="WNR106" s="128"/>
      <c r="WNS106" s="128"/>
      <c r="WNT106" s="128"/>
      <c r="WNU106" s="128"/>
      <c r="WNV106" s="128"/>
      <c r="WNW106" s="128"/>
      <c r="WNX106" s="128"/>
      <c r="WNY106" s="128"/>
      <c r="WNZ106" s="128"/>
      <c r="WOA106" s="128"/>
      <c r="WOB106" s="128"/>
      <c r="WOC106" s="128"/>
      <c r="WOD106" s="128"/>
      <c r="WOE106" s="128"/>
      <c r="WOF106" s="128"/>
      <c r="WOG106" s="128"/>
      <c r="WOH106" s="128"/>
      <c r="WOI106" s="128"/>
      <c r="WOJ106" s="128"/>
      <c r="WOK106" s="128"/>
      <c r="WOL106" s="128"/>
      <c r="WOM106" s="128"/>
      <c r="WON106" s="128"/>
      <c r="WOO106" s="128"/>
      <c r="WOP106" s="128"/>
      <c r="WOQ106" s="128"/>
      <c r="WOR106" s="128"/>
      <c r="WOS106" s="128"/>
      <c r="WOT106" s="128"/>
      <c r="WOU106" s="128"/>
      <c r="WOV106" s="128"/>
      <c r="WOW106" s="128"/>
      <c r="WOX106" s="128"/>
      <c r="WOY106" s="128"/>
      <c r="WOZ106" s="128"/>
      <c r="WPA106" s="128"/>
      <c r="WPB106" s="128"/>
      <c r="WPC106" s="128"/>
      <c r="WPD106" s="128"/>
      <c r="WPE106" s="128"/>
      <c r="WPF106" s="128"/>
      <c r="WPG106" s="128"/>
      <c r="WPH106" s="128"/>
      <c r="WPI106" s="128"/>
      <c r="WPJ106" s="128"/>
      <c r="WPK106" s="128"/>
      <c r="WPL106" s="128"/>
      <c r="WPM106" s="128"/>
      <c r="WPN106" s="128"/>
      <c r="WPO106" s="128"/>
      <c r="WPP106" s="128"/>
      <c r="WPQ106" s="128"/>
      <c r="WPR106" s="128"/>
      <c r="WPS106" s="128"/>
      <c r="WPT106" s="128"/>
      <c r="WPU106" s="128"/>
      <c r="WPV106" s="128"/>
      <c r="WPW106" s="128"/>
      <c r="WPX106" s="128"/>
      <c r="WPY106" s="128"/>
      <c r="WPZ106" s="128"/>
      <c r="WQA106" s="128"/>
      <c r="WQB106" s="128"/>
      <c r="WQC106" s="128"/>
      <c r="WQD106" s="128"/>
      <c r="WQE106" s="128"/>
      <c r="WQF106" s="128"/>
      <c r="WQG106" s="128"/>
      <c r="WQH106" s="128"/>
      <c r="WQI106" s="128"/>
      <c r="WQJ106" s="128"/>
      <c r="WQK106" s="128"/>
      <c r="WQL106" s="128"/>
      <c r="WQM106" s="128"/>
      <c r="WQN106" s="128"/>
      <c r="WQO106" s="128"/>
      <c r="WQP106" s="128"/>
      <c r="WQQ106" s="128"/>
      <c r="WQR106" s="128"/>
      <c r="WQS106" s="128"/>
      <c r="WQT106" s="128"/>
      <c r="WQU106" s="128"/>
      <c r="WQV106" s="128"/>
      <c r="WQW106" s="128"/>
      <c r="WQX106" s="128"/>
      <c r="WQY106" s="128"/>
      <c r="WQZ106" s="128"/>
      <c r="WRA106" s="128"/>
      <c r="WRB106" s="128"/>
      <c r="WRC106" s="128"/>
      <c r="WRD106" s="128"/>
      <c r="WRE106" s="128"/>
      <c r="WRF106" s="128"/>
      <c r="WRG106" s="128"/>
      <c r="WRH106" s="128"/>
      <c r="WRI106" s="128"/>
      <c r="WRJ106" s="128"/>
      <c r="WRK106" s="128"/>
      <c r="WRL106" s="128"/>
      <c r="WRM106" s="128"/>
      <c r="WRN106" s="128"/>
      <c r="WRO106" s="128"/>
      <c r="WRP106" s="128"/>
      <c r="WRQ106" s="128"/>
      <c r="WRR106" s="128"/>
      <c r="WRS106" s="128"/>
      <c r="WRT106" s="128"/>
      <c r="WRU106" s="128"/>
      <c r="WRV106" s="128"/>
      <c r="WRW106" s="128"/>
      <c r="WRX106" s="128"/>
      <c r="WRY106" s="128"/>
      <c r="WRZ106" s="128"/>
      <c r="WSA106" s="128"/>
      <c r="WSB106" s="128"/>
      <c r="WSC106" s="128"/>
      <c r="WSD106" s="128"/>
      <c r="WSE106" s="128"/>
      <c r="WSF106" s="128"/>
      <c r="WSG106" s="128"/>
      <c r="WSH106" s="128"/>
      <c r="WSI106" s="128"/>
      <c r="WSJ106" s="128"/>
      <c r="WSK106" s="128"/>
      <c r="WSL106" s="128"/>
      <c r="WSM106" s="128"/>
      <c r="WSN106" s="128"/>
      <c r="WSO106" s="128"/>
      <c r="WSP106" s="128"/>
      <c r="WSQ106" s="128"/>
      <c r="WSR106" s="128"/>
      <c r="WSS106" s="128"/>
      <c r="WST106" s="128"/>
      <c r="WSU106" s="128"/>
      <c r="WSV106" s="128"/>
      <c r="WSW106" s="128"/>
      <c r="WSX106" s="128"/>
      <c r="WSY106" s="128"/>
      <c r="WSZ106" s="128"/>
      <c r="WTA106" s="128"/>
      <c r="WTB106" s="128"/>
      <c r="WTC106" s="128"/>
      <c r="WTD106" s="128"/>
      <c r="WTE106" s="128"/>
      <c r="WTF106" s="128"/>
      <c r="WTG106" s="128"/>
      <c r="WTH106" s="128"/>
      <c r="WTI106" s="128"/>
      <c r="WTJ106" s="128"/>
      <c r="WTK106" s="128"/>
      <c r="WTL106" s="128"/>
      <c r="WTM106" s="128"/>
      <c r="WTN106" s="128"/>
      <c r="WTO106" s="128"/>
      <c r="WTP106" s="128"/>
      <c r="WTQ106" s="128"/>
      <c r="WTR106" s="128"/>
      <c r="WTS106" s="128"/>
      <c r="WTT106" s="128"/>
      <c r="WTU106" s="128"/>
      <c r="WTV106" s="128"/>
      <c r="WTW106" s="128"/>
      <c r="WTX106" s="128"/>
      <c r="WTY106" s="128"/>
      <c r="WTZ106" s="128"/>
      <c r="WUA106" s="128"/>
      <c r="WUB106" s="128"/>
      <c r="WUC106" s="128"/>
      <c r="WUD106" s="128"/>
      <c r="WUE106" s="128"/>
      <c r="WUF106" s="128"/>
      <c r="WUG106" s="128"/>
      <c r="WUH106" s="128"/>
      <c r="WUI106" s="128"/>
      <c r="WUJ106" s="128"/>
      <c r="WUK106" s="128"/>
      <c r="WUL106" s="128"/>
      <c r="WUM106" s="128"/>
      <c r="WUN106" s="128"/>
      <c r="WUO106" s="128"/>
      <c r="WUP106" s="128"/>
      <c r="WUQ106" s="128"/>
      <c r="WUR106" s="128"/>
      <c r="WUS106" s="128"/>
      <c r="WUT106" s="128"/>
      <c r="WUU106" s="128"/>
      <c r="WUV106" s="128"/>
      <c r="WUW106" s="128"/>
      <c r="WUX106" s="128"/>
      <c r="WUY106" s="128"/>
      <c r="WUZ106" s="128"/>
      <c r="WVA106" s="128"/>
      <c r="WVB106" s="128"/>
      <c r="WVC106" s="128"/>
      <c r="WVD106" s="128"/>
      <c r="WVE106" s="128"/>
      <c r="WVF106" s="128"/>
      <c r="WVG106" s="128"/>
      <c r="WVH106" s="128"/>
      <c r="WVI106" s="128"/>
      <c r="WVJ106" s="128"/>
      <c r="WVK106" s="128"/>
      <c r="WVL106" s="128"/>
      <c r="WVM106" s="128"/>
      <c r="WVN106" s="128"/>
      <c r="WVO106" s="128"/>
      <c r="WVP106" s="128"/>
      <c r="WVQ106" s="128"/>
      <c r="WVR106" s="128"/>
      <c r="WVS106" s="128"/>
      <c r="WVT106" s="128"/>
      <c r="WVU106" s="128"/>
      <c r="WVV106" s="128"/>
      <c r="WVW106" s="128"/>
      <c r="WVX106" s="128"/>
      <c r="WVY106" s="128"/>
      <c r="WVZ106" s="128"/>
      <c r="WWA106" s="128"/>
      <c r="WWB106" s="128"/>
      <c r="WWC106" s="128"/>
      <c r="WWD106" s="128"/>
      <c r="WWE106" s="128"/>
      <c r="WWF106" s="128"/>
      <c r="WWG106" s="128"/>
      <c r="WWH106" s="128"/>
      <c r="WWI106" s="128"/>
      <c r="WWJ106" s="128"/>
      <c r="WWK106" s="128"/>
      <c r="WWL106" s="128"/>
      <c r="WWM106" s="128"/>
      <c r="WWN106" s="128"/>
      <c r="WWO106" s="128"/>
      <c r="WWP106" s="128"/>
      <c r="WWQ106" s="128"/>
      <c r="WWR106" s="128"/>
      <c r="WWS106" s="128"/>
      <c r="WWT106" s="128"/>
      <c r="WWU106" s="128"/>
      <c r="WWV106" s="128"/>
      <c r="WWW106" s="128"/>
      <c r="WWX106" s="128"/>
      <c r="WWY106" s="128"/>
      <c r="WWZ106" s="128"/>
      <c r="WXA106" s="128"/>
      <c r="WXB106" s="128"/>
      <c r="WXC106" s="128"/>
      <c r="WXD106" s="128"/>
      <c r="WXE106" s="128"/>
      <c r="WXF106" s="128"/>
      <c r="WXG106" s="128"/>
      <c r="WXH106" s="128"/>
      <c r="WXI106" s="128"/>
      <c r="WXJ106" s="128"/>
      <c r="WXK106" s="128"/>
      <c r="WXL106" s="128"/>
      <c r="WXM106" s="128"/>
      <c r="WXN106" s="128"/>
      <c r="WXO106" s="128"/>
      <c r="WXP106" s="128"/>
      <c r="WXQ106" s="128"/>
      <c r="WXR106" s="128"/>
      <c r="WXS106" s="128"/>
      <c r="WXT106" s="128"/>
      <c r="WXU106" s="128"/>
      <c r="WXV106" s="128"/>
      <c r="WXW106" s="128"/>
      <c r="WXX106" s="128"/>
      <c r="WXY106" s="128"/>
      <c r="WXZ106" s="128"/>
      <c r="WYA106" s="128"/>
      <c r="WYB106" s="128"/>
      <c r="WYC106" s="128"/>
      <c r="WYD106" s="128"/>
      <c r="WYE106" s="128"/>
      <c r="WYF106" s="128"/>
      <c r="WYG106" s="128"/>
      <c r="WYH106" s="128"/>
      <c r="WYI106" s="128"/>
      <c r="WYJ106" s="128"/>
      <c r="WYK106" s="128"/>
      <c r="WYL106" s="128"/>
      <c r="WYM106" s="128"/>
      <c r="WYN106" s="128"/>
      <c r="WYO106" s="128"/>
      <c r="WYP106" s="128"/>
      <c r="WYQ106" s="128"/>
      <c r="WYR106" s="128"/>
      <c r="WYS106" s="128"/>
      <c r="WYT106" s="128"/>
      <c r="WYU106" s="128"/>
      <c r="WYV106" s="128"/>
      <c r="WYW106" s="128"/>
      <c r="WYX106" s="128"/>
      <c r="WYY106" s="128"/>
      <c r="WYZ106" s="128"/>
      <c r="WZA106" s="128"/>
      <c r="WZB106" s="128"/>
      <c r="WZC106" s="128"/>
      <c r="WZD106" s="128"/>
      <c r="WZE106" s="128"/>
      <c r="WZF106" s="128"/>
      <c r="WZG106" s="128"/>
      <c r="WZH106" s="128"/>
      <c r="WZI106" s="128"/>
      <c r="WZJ106" s="128"/>
      <c r="WZK106" s="128"/>
      <c r="WZL106" s="128"/>
      <c r="WZM106" s="128"/>
      <c r="WZN106" s="128"/>
      <c r="WZO106" s="128"/>
      <c r="WZP106" s="128"/>
      <c r="WZQ106" s="128"/>
      <c r="WZR106" s="128"/>
      <c r="WZS106" s="128"/>
      <c r="WZT106" s="128"/>
      <c r="WZU106" s="128"/>
      <c r="WZV106" s="128"/>
      <c r="WZW106" s="128"/>
      <c r="WZX106" s="128"/>
      <c r="WZY106" s="128"/>
      <c r="WZZ106" s="128"/>
      <c r="XAA106" s="128"/>
      <c r="XAB106" s="128"/>
      <c r="XAC106" s="128"/>
      <c r="XAD106" s="128"/>
      <c r="XAE106" s="128"/>
      <c r="XAF106" s="128"/>
      <c r="XAG106" s="128"/>
      <c r="XAH106" s="128"/>
      <c r="XAI106" s="128"/>
      <c r="XAJ106" s="128"/>
      <c r="XAK106" s="128"/>
      <c r="XAL106" s="128"/>
      <c r="XAM106" s="128"/>
      <c r="XAN106" s="128"/>
      <c r="XAO106" s="128"/>
      <c r="XAP106" s="128"/>
      <c r="XAQ106" s="128"/>
      <c r="XAR106" s="128"/>
      <c r="XAS106" s="128"/>
      <c r="XAT106" s="128"/>
      <c r="XAU106" s="128"/>
      <c r="XAV106" s="128"/>
      <c r="XAW106" s="128"/>
      <c r="XAX106" s="128"/>
      <c r="XAY106" s="128"/>
      <c r="XAZ106" s="128"/>
      <c r="XBA106" s="128"/>
      <c r="XBB106" s="128"/>
      <c r="XBC106" s="128"/>
      <c r="XBD106" s="128"/>
      <c r="XBE106" s="128"/>
      <c r="XBF106" s="128"/>
      <c r="XBG106" s="128"/>
      <c r="XBH106" s="128"/>
      <c r="XBI106" s="128"/>
      <c r="XBJ106" s="128"/>
      <c r="XBK106" s="128"/>
      <c r="XBL106" s="128"/>
      <c r="XBM106" s="128"/>
      <c r="XBN106" s="128"/>
      <c r="XBO106" s="128"/>
      <c r="XBP106" s="128"/>
      <c r="XBQ106" s="128"/>
      <c r="XBR106" s="128"/>
      <c r="XBS106" s="128"/>
      <c r="XBT106" s="128"/>
      <c r="XBU106" s="128"/>
      <c r="XBV106" s="128"/>
      <c r="XBW106" s="128"/>
      <c r="XBX106" s="128"/>
      <c r="XBY106" s="128"/>
      <c r="XBZ106" s="128"/>
      <c r="XCA106" s="128"/>
      <c r="XCB106" s="128"/>
      <c r="XCC106" s="128"/>
      <c r="XCD106" s="128"/>
      <c r="XCE106" s="128"/>
      <c r="XCF106" s="128"/>
      <c r="XCG106" s="128"/>
      <c r="XCH106" s="128"/>
      <c r="XCI106" s="128"/>
      <c r="XCJ106" s="128"/>
      <c r="XCK106" s="128"/>
      <c r="XCL106" s="128"/>
      <c r="XCM106" s="128"/>
      <c r="XCN106" s="128"/>
      <c r="XCO106" s="128"/>
      <c r="XCP106" s="128"/>
      <c r="XCQ106" s="128"/>
      <c r="XCR106" s="128"/>
      <c r="XCS106" s="128"/>
      <c r="XCT106" s="128"/>
      <c r="XCU106" s="128"/>
      <c r="XCV106" s="128"/>
      <c r="XCW106" s="128"/>
      <c r="XCX106" s="128"/>
      <c r="XCY106" s="128"/>
      <c r="XCZ106" s="128"/>
      <c r="XDA106" s="128"/>
      <c r="XDB106" s="128"/>
      <c r="XDC106" s="128"/>
      <c r="XDD106" s="128"/>
      <c r="XDE106" s="128"/>
      <c r="XDF106" s="128"/>
      <c r="XDG106" s="128"/>
      <c r="XDH106" s="128"/>
      <c r="XDI106" s="128"/>
      <c r="XDJ106" s="128"/>
      <c r="XDK106" s="128"/>
      <c r="XDL106" s="128"/>
      <c r="XDM106" s="128"/>
      <c r="XDN106" s="128"/>
      <c r="XDO106" s="128"/>
      <c r="XDP106" s="128"/>
      <c r="XDQ106" s="128"/>
      <c r="XDR106" s="128"/>
      <c r="XDS106" s="128"/>
      <c r="XDT106" s="128"/>
      <c r="XDU106" s="128"/>
      <c r="XDV106" s="128"/>
      <c r="XDW106" s="128"/>
      <c r="XDX106" s="128"/>
      <c r="XDY106" s="128"/>
      <c r="XDZ106" s="128"/>
      <c r="XEA106" s="128"/>
      <c r="XEB106" s="128"/>
      <c r="XEC106" s="128"/>
      <c r="XED106" s="128"/>
      <c r="XEE106" s="128"/>
      <c r="XEF106" s="128"/>
      <c r="XEG106" s="128"/>
      <c r="XEH106" s="128"/>
      <c r="XEI106" s="128"/>
      <c r="XEJ106" s="128"/>
      <c r="XEK106" s="128"/>
      <c r="XEL106" s="128"/>
      <c r="XEM106" s="128"/>
      <c r="XEN106" s="128"/>
      <c r="XEO106" s="128"/>
      <c r="XEP106" s="128"/>
      <c r="XEQ106" s="128"/>
      <c r="XER106" s="128"/>
      <c r="XES106" s="128"/>
      <c r="XET106" s="128"/>
      <c r="XEU106" s="128"/>
      <c r="XEV106" s="128"/>
      <c r="XEW106" s="128"/>
      <c r="XEX106" s="128"/>
      <c r="XEY106" s="128"/>
      <c r="XEZ106" s="128"/>
      <c r="XFA106" s="128"/>
      <c r="XFB106" s="128"/>
      <c r="XFC106" s="128"/>
      <c r="XFD106" s="128"/>
    </row>
    <row r="107" spans="1:16384" s="34" customFormat="1" ht="16.5" customHeight="1" x14ac:dyDescent="0.35">
      <c r="A107" s="128" t="s">
        <v>202</v>
      </c>
      <c r="B107" s="128"/>
      <c r="C107" s="128"/>
      <c r="D107" s="128"/>
      <c r="E107" s="128"/>
      <c r="F107" s="128"/>
      <c r="G107" s="128"/>
      <c r="H107" s="128"/>
      <c r="I107" s="33"/>
    </row>
    <row r="108" spans="1:16384" s="34" customFormat="1" ht="15.75" customHeight="1" x14ac:dyDescent="0.35">
      <c r="A108" s="117">
        <v>1</v>
      </c>
      <c r="B108" s="117"/>
      <c r="C108" s="117" t="s">
        <v>182</v>
      </c>
      <c r="D108" s="117"/>
      <c r="E108" s="117"/>
      <c r="F108" s="117"/>
      <c r="G108" s="117" t="str">
        <f>A107</f>
        <v>1st Floor Part Residential</v>
      </c>
      <c r="H108" s="117"/>
      <c r="I108" s="33"/>
    </row>
    <row r="109" spans="1:16384" s="34" customFormat="1" ht="15.75" customHeight="1" x14ac:dyDescent="0.35">
      <c r="A109" s="117">
        <v>2</v>
      </c>
      <c r="B109" s="117">
        <v>6</v>
      </c>
      <c r="C109" s="44">
        <v>4</v>
      </c>
      <c r="D109" s="48">
        <f>(112.12)*(10.764)</f>
        <v>1206.85968</v>
      </c>
      <c r="E109" s="50">
        <v>0</v>
      </c>
      <c r="F109" s="50">
        <f t="shared" ref="F109" si="0">D109*(($F$101)+1)+(IF(E109&lt;101,E109,IF(E109&lt;201,E109/2,IF(E109&lt;=301,E109/3,E109/4))))</f>
        <v>1930.975488</v>
      </c>
      <c r="G109" s="117"/>
      <c r="H109" s="117"/>
      <c r="I109" s="33"/>
    </row>
    <row r="110" spans="1:16384" s="34" customFormat="1" ht="15.75" customHeight="1" x14ac:dyDescent="0.35">
      <c r="A110" s="117">
        <v>3</v>
      </c>
      <c r="B110" s="117">
        <v>5</v>
      </c>
      <c r="C110" s="117" t="s">
        <v>182</v>
      </c>
      <c r="D110" s="117"/>
      <c r="E110" s="117"/>
      <c r="F110" s="117"/>
      <c r="G110" s="117"/>
      <c r="H110" s="117"/>
      <c r="I110" s="33"/>
    </row>
    <row r="111" spans="1:16384" s="34" customFormat="1" ht="15.75" customHeight="1" x14ac:dyDescent="0.35">
      <c r="A111" s="117">
        <v>4</v>
      </c>
      <c r="B111" s="117">
        <v>4</v>
      </c>
      <c r="C111" s="117"/>
      <c r="D111" s="117"/>
      <c r="E111" s="117"/>
      <c r="F111" s="117"/>
      <c r="G111" s="117"/>
      <c r="H111" s="117"/>
      <c r="I111" s="33"/>
    </row>
    <row r="112" spans="1:16384" s="34" customFormat="1" ht="16.5" customHeight="1" x14ac:dyDescent="0.35">
      <c r="A112" s="118" t="s">
        <v>115</v>
      </c>
      <c r="B112" s="119"/>
      <c r="C112" s="119"/>
      <c r="D112" s="119"/>
      <c r="E112" s="119"/>
      <c r="F112" s="119"/>
      <c r="G112" s="119"/>
      <c r="H112" s="120"/>
      <c r="I112" s="33"/>
    </row>
    <row r="113" spans="1:9" s="34" customFormat="1" ht="15.75" customHeight="1" x14ac:dyDescent="0.35">
      <c r="A113" s="79">
        <v>1</v>
      </c>
      <c r="B113" s="80"/>
      <c r="C113" s="44">
        <v>2</v>
      </c>
      <c r="D113" s="48">
        <f>(69.01)*(10.764)</f>
        <v>742.82363999999995</v>
      </c>
      <c r="E113" s="46">
        <v>0</v>
      </c>
      <c r="F113" s="46">
        <f t="shared" ref="F113:F114" si="1">D113*(($F$101)+1)+(IF(E113&lt;101,E113,IF(E113&lt;201,E113/2,IF(E113&lt;=301,E113/3,E113/4))))</f>
        <v>1188.517824</v>
      </c>
      <c r="G113" s="129" t="str">
        <f>A112</f>
        <v>2nd Floor</v>
      </c>
      <c r="H113" s="130"/>
      <c r="I113" s="33"/>
    </row>
    <row r="114" spans="1:9" s="34" customFormat="1" ht="15.75" customHeight="1" x14ac:dyDescent="0.35">
      <c r="A114" s="79">
        <v>2</v>
      </c>
      <c r="B114" s="80">
        <v>6</v>
      </c>
      <c r="C114" s="44">
        <v>3</v>
      </c>
      <c r="D114" s="48">
        <f>(86.61)*(10.764)</f>
        <v>932.27003999999988</v>
      </c>
      <c r="E114" s="46">
        <v>0</v>
      </c>
      <c r="F114" s="46">
        <f t="shared" si="1"/>
        <v>1491.6320639999999</v>
      </c>
      <c r="G114" s="131"/>
      <c r="H114" s="132"/>
      <c r="I114" s="33"/>
    </row>
    <row r="115" spans="1:9" s="34" customFormat="1" ht="15.75" customHeight="1" x14ac:dyDescent="0.35">
      <c r="A115" s="79">
        <v>3</v>
      </c>
      <c r="B115" s="80">
        <v>5</v>
      </c>
      <c r="C115" s="129" t="s">
        <v>182</v>
      </c>
      <c r="D115" s="159"/>
      <c r="E115" s="159"/>
      <c r="F115" s="130"/>
      <c r="G115" s="131"/>
      <c r="H115" s="132"/>
      <c r="I115" s="33"/>
    </row>
    <row r="116" spans="1:9" s="34" customFormat="1" ht="15.75" customHeight="1" x14ac:dyDescent="0.35">
      <c r="A116" s="79">
        <v>4</v>
      </c>
      <c r="B116" s="80">
        <v>4</v>
      </c>
      <c r="C116" s="133"/>
      <c r="D116" s="160"/>
      <c r="E116" s="160"/>
      <c r="F116" s="134"/>
      <c r="G116" s="133"/>
      <c r="H116" s="134"/>
      <c r="I116" s="33"/>
    </row>
    <row r="117" spans="1:9" s="34" customFormat="1" ht="16.5" customHeight="1" x14ac:dyDescent="0.35">
      <c r="A117" s="118" t="s">
        <v>181</v>
      </c>
      <c r="B117" s="119"/>
      <c r="C117" s="119"/>
      <c r="D117" s="119"/>
      <c r="E117" s="119"/>
      <c r="F117" s="119"/>
      <c r="G117" s="119"/>
      <c r="H117" s="120"/>
      <c r="I117" s="33"/>
    </row>
    <row r="118" spans="1:9" s="34" customFormat="1" ht="15.75" customHeight="1" x14ac:dyDescent="0.35">
      <c r="A118" s="79">
        <v>1</v>
      </c>
      <c r="B118" s="80"/>
      <c r="C118" s="44">
        <v>2</v>
      </c>
      <c r="D118" s="48">
        <f>(69.01)*(10.764)</f>
        <v>742.82363999999995</v>
      </c>
      <c r="E118" s="46">
        <v>0</v>
      </c>
      <c r="F118" s="46">
        <f t="shared" ref="F118:F119" si="2">D118*(($F$101)+1)+(IF(E118&lt;101,E118,IF(E118&lt;201,E118/2,IF(E118&lt;=301,E118/3,E118/4))))</f>
        <v>1188.517824</v>
      </c>
      <c r="G118" s="129" t="str">
        <f>A117</f>
        <v>3rd to 6th Floor</v>
      </c>
      <c r="H118" s="130"/>
      <c r="I118" s="33"/>
    </row>
    <row r="119" spans="1:9" s="34" customFormat="1" ht="15.75" customHeight="1" x14ac:dyDescent="0.35">
      <c r="A119" s="79">
        <v>2</v>
      </c>
      <c r="B119" s="80">
        <v>6</v>
      </c>
      <c r="C119" s="44">
        <v>3</v>
      </c>
      <c r="D119" s="48">
        <f>(86.61)*(10.764)</f>
        <v>932.27003999999988</v>
      </c>
      <c r="E119" s="46">
        <v>0</v>
      </c>
      <c r="F119" s="46">
        <f t="shared" si="2"/>
        <v>1491.6320639999999</v>
      </c>
      <c r="G119" s="131"/>
      <c r="H119" s="132"/>
      <c r="I119" s="33"/>
    </row>
    <row r="120" spans="1:9" s="34" customFormat="1" ht="15.75" customHeight="1" x14ac:dyDescent="0.35">
      <c r="A120" s="79">
        <v>3</v>
      </c>
      <c r="B120" s="80">
        <v>5</v>
      </c>
      <c r="C120" s="129" t="s">
        <v>182</v>
      </c>
      <c r="D120" s="159"/>
      <c r="E120" s="159"/>
      <c r="F120" s="130"/>
      <c r="G120" s="131"/>
      <c r="H120" s="132"/>
      <c r="I120" s="33"/>
    </row>
    <row r="121" spans="1:9" s="34" customFormat="1" ht="15.75" customHeight="1" x14ac:dyDescent="0.35">
      <c r="A121" s="79">
        <v>4</v>
      </c>
      <c r="B121" s="80">
        <v>4</v>
      </c>
      <c r="C121" s="133"/>
      <c r="D121" s="160"/>
      <c r="E121" s="160"/>
      <c r="F121" s="134"/>
      <c r="G121" s="133"/>
      <c r="H121" s="134"/>
      <c r="I121" s="33"/>
    </row>
    <row r="122" spans="1:9" s="34" customFormat="1" ht="16.5" customHeight="1" x14ac:dyDescent="0.35">
      <c r="A122" s="118" t="s">
        <v>206</v>
      </c>
      <c r="B122" s="119"/>
      <c r="C122" s="119"/>
      <c r="D122" s="119"/>
      <c r="E122" s="119"/>
      <c r="F122" s="119"/>
      <c r="G122" s="119"/>
      <c r="H122" s="120"/>
      <c r="I122" s="33"/>
    </row>
    <row r="123" spans="1:9" s="34" customFormat="1" ht="15.75" customHeight="1" x14ac:dyDescent="0.35">
      <c r="A123" s="79">
        <v>1</v>
      </c>
      <c r="B123" s="80"/>
      <c r="C123" s="44">
        <v>2</v>
      </c>
      <c r="D123" s="48">
        <f>(69.01)*(10.764)</f>
        <v>742.82363999999995</v>
      </c>
      <c r="E123" s="46">
        <v>0</v>
      </c>
      <c r="F123" s="46">
        <f t="shared" ref="F123:F125" si="3">D123*(($F$101)+1)+(IF(E123&lt;101,E123,IF(E123&lt;201,E123/2,IF(E123&lt;=301,E123/3,E123/4))))</f>
        <v>1188.517824</v>
      </c>
      <c r="G123" s="129" t="str">
        <f>A122</f>
        <v xml:space="preserve"> 7th Floor (Part Refuge Area)</v>
      </c>
      <c r="H123" s="130"/>
      <c r="I123" s="33"/>
    </row>
    <row r="124" spans="1:9" s="34" customFormat="1" ht="15.75" customHeight="1" x14ac:dyDescent="0.35">
      <c r="A124" s="79">
        <v>2</v>
      </c>
      <c r="B124" s="80">
        <v>6</v>
      </c>
      <c r="C124" s="44">
        <v>3</v>
      </c>
      <c r="D124" s="48">
        <f>(87.28)*(10.764)</f>
        <v>939.48191999999995</v>
      </c>
      <c r="E124" s="46">
        <v>0</v>
      </c>
      <c r="F124" s="46">
        <f t="shared" si="3"/>
        <v>1503.1710720000001</v>
      </c>
      <c r="G124" s="131"/>
      <c r="H124" s="132"/>
      <c r="I124" s="33"/>
    </row>
    <row r="125" spans="1:9" s="34" customFormat="1" ht="15.75" customHeight="1" x14ac:dyDescent="0.35">
      <c r="A125" s="79">
        <v>3</v>
      </c>
      <c r="B125" s="80">
        <v>5</v>
      </c>
      <c r="C125" s="44">
        <v>3</v>
      </c>
      <c r="D125" s="48">
        <f>(127.63)*(10.764)</f>
        <v>1373.8093199999998</v>
      </c>
      <c r="E125" s="46">
        <v>0</v>
      </c>
      <c r="F125" s="46">
        <f t="shared" si="3"/>
        <v>2198.094912</v>
      </c>
      <c r="G125" s="131"/>
      <c r="H125" s="132"/>
      <c r="I125" s="33"/>
    </row>
    <row r="126" spans="1:9" s="34" customFormat="1" ht="15.75" customHeight="1" x14ac:dyDescent="0.35">
      <c r="A126" s="79">
        <v>4</v>
      </c>
      <c r="B126" s="80">
        <v>4</v>
      </c>
      <c r="C126" s="79" t="s">
        <v>192</v>
      </c>
      <c r="D126" s="158"/>
      <c r="E126" s="158"/>
      <c r="F126" s="80"/>
      <c r="G126" s="133"/>
      <c r="H126" s="134"/>
      <c r="I126" s="33"/>
    </row>
    <row r="127" spans="1:9" s="34" customFormat="1" ht="16.5" customHeight="1" x14ac:dyDescent="0.35">
      <c r="A127" s="118" t="s">
        <v>184</v>
      </c>
      <c r="B127" s="119"/>
      <c r="C127" s="119"/>
      <c r="D127" s="119"/>
      <c r="E127" s="119"/>
      <c r="F127" s="119"/>
      <c r="G127" s="119"/>
      <c r="H127" s="120"/>
      <c r="I127" s="33"/>
    </row>
    <row r="128" spans="1:9" s="34" customFormat="1" ht="15.75" customHeight="1" x14ac:dyDescent="0.35">
      <c r="A128" s="79">
        <v>1</v>
      </c>
      <c r="B128" s="80"/>
      <c r="C128" s="44">
        <v>2</v>
      </c>
      <c r="D128" s="48">
        <f>(69.01)*(10.764)</f>
        <v>742.82363999999995</v>
      </c>
      <c r="E128" s="46">
        <v>0</v>
      </c>
      <c r="F128" s="46">
        <f t="shared" ref="F128:F131" si="4">D128*(($F$101)+1)+(IF(E128&lt;101,E128,IF(E128&lt;201,E128/2,IF(E128&lt;=301,E128/3,E128/4))))</f>
        <v>1188.517824</v>
      </c>
      <c r="G128" s="129" t="str">
        <f>A127</f>
        <v>8th to 13th &amp; 15th to 20th Floor</v>
      </c>
      <c r="H128" s="130"/>
      <c r="I128" s="33"/>
    </row>
    <row r="129" spans="1:9" s="34" customFormat="1" ht="15.75" customHeight="1" x14ac:dyDescent="0.35">
      <c r="A129" s="79">
        <v>2</v>
      </c>
      <c r="B129" s="80">
        <v>6</v>
      </c>
      <c r="C129" s="44">
        <v>3</v>
      </c>
      <c r="D129" s="48">
        <f>(87.28)*(10.764)</f>
        <v>939.48191999999995</v>
      </c>
      <c r="E129" s="46">
        <v>0</v>
      </c>
      <c r="F129" s="46">
        <f t="shared" si="4"/>
        <v>1503.1710720000001</v>
      </c>
      <c r="G129" s="131"/>
      <c r="H129" s="132"/>
      <c r="I129" s="33"/>
    </row>
    <row r="130" spans="1:9" s="34" customFormat="1" ht="15.75" customHeight="1" x14ac:dyDescent="0.35">
      <c r="A130" s="79">
        <v>3</v>
      </c>
      <c r="B130" s="80">
        <v>5</v>
      </c>
      <c r="C130" s="44">
        <v>3</v>
      </c>
      <c r="D130" s="48">
        <f>(127.63)*(10.764)</f>
        <v>1373.8093199999998</v>
      </c>
      <c r="E130" s="46">
        <v>0</v>
      </c>
      <c r="F130" s="46">
        <f t="shared" si="4"/>
        <v>2198.094912</v>
      </c>
      <c r="G130" s="131"/>
      <c r="H130" s="132"/>
      <c r="I130" s="33"/>
    </row>
    <row r="131" spans="1:9" s="34" customFormat="1" ht="15.75" customHeight="1" x14ac:dyDescent="0.35">
      <c r="A131" s="79">
        <v>4</v>
      </c>
      <c r="B131" s="80">
        <v>4</v>
      </c>
      <c r="C131" s="44">
        <v>2</v>
      </c>
      <c r="D131" s="48">
        <f>(73.77)*(10.764)</f>
        <v>794.06027999999992</v>
      </c>
      <c r="E131" s="46">
        <v>0</v>
      </c>
      <c r="F131" s="46">
        <f t="shared" si="4"/>
        <v>1270.4964479999999</v>
      </c>
      <c r="G131" s="133"/>
      <c r="H131" s="134"/>
      <c r="I131" s="33"/>
    </row>
    <row r="132" spans="1:9" s="34" customFormat="1" ht="16.5" customHeight="1" x14ac:dyDescent="0.35">
      <c r="A132" s="118" t="s">
        <v>185</v>
      </c>
      <c r="B132" s="119"/>
      <c r="C132" s="119"/>
      <c r="D132" s="119"/>
      <c r="E132" s="119"/>
      <c r="F132" s="119"/>
      <c r="G132" s="119"/>
      <c r="H132" s="120"/>
      <c r="I132" s="33"/>
    </row>
    <row r="133" spans="1:9" s="34" customFormat="1" ht="15.75" customHeight="1" x14ac:dyDescent="0.35">
      <c r="A133" s="79">
        <v>1</v>
      </c>
      <c r="B133" s="80"/>
      <c r="C133" s="44">
        <v>2</v>
      </c>
      <c r="D133" s="48">
        <f>(69.01)*(10.764)</f>
        <v>742.82363999999995</v>
      </c>
      <c r="E133" s="46">
        <v>0</v>
      </c>
      <c r="F133" s="46">
        <f t="shared" ref="F133:F135" si="5">D133*(($F$101)+1)+(IF(E133&lt;101,E133,IF(E133&lt;201,E133/2,IF(E133&lt;=301,E133/3,E133/4))))</f>
        <v>1188.517824</v>
      </c>
      <c r="G133" s="129" t="str">
        <f>A132</f>
        <v>14th Floor (Part Refuge Area)</v>
      </c>
      <c r="H133" s="130"/>
      <c r="I133" s="33"/>
    </row>
    <row r="134" spans="1:9" s="34" customFormat="1" ht="15.75" customHeight="1" x14ac:dyDescent="0.35">
      <c r="A134" s="79">
        <v>2</v>
      </c>
      <c r="B134" s="80">
        <v>6</v>
      </c>
      <c r="C134" s="44">
        <v>3</v>
      </c>
      <c r="D134" s="48">
        <f>(87.28)*(10.764)</f>
        <v>939.48191999999995</v>
      </c>
      <c r="E134" s="46">
        <v>0</v>
      </c>
      <c r="F134" s="46">
        <f t="shared" si="5"/>
        <v>1503.1710720000001</v>
      </c>
      <c r="G134" s="131"/>
      <c r="H134" s="132"/>
      <c r="I134" s="33"/>
    </row>
    <row r="135" spans="1:9" s="34" customFormat="1" ht="15.75" customHeight="1" x14ac:dyDescent="0.35">
      <c r="A135" s="79">
        <v>3</v>
      </c>
      <c r="B135" s="80">
        <v>5</v>
      </c>
      <c r="C135" s="44">
        <v>3</v>
      </c>
      <c r="D135" s="48">
        <f>(127.63)*(10.764)</f>
        <v>1373.8093199999998</v>
      </c>
      <c r="E135" s="46">
        <v>0</v>
      </c>
      <c r="F135" s="46">
        <f t="shared" si="5"/>
        <v>2198.094912</v>
      </c>
      <c r="G135" s="131"/>
      <c r="H135" s="132"/>
      <c r="I135" s="33"/>
    </row>
    <row r="136" spans="1:9" s="34" customFormat="1" ht="15.75" customHeight="1" x14ac:dyDescent="0.35">
      <c r="A136" s="79">
        <v>4</v>
      </c>
      <c r="B136" s="80">
        <v>4</v>
      </c>
      <c r="C136" s="79" t="s">
        <v>192</v>
      </c>
      <c r="D136" s="158"/>
      <c r="E136" s="158"/>
      <c r="F136" s="80"/>
      <c r="G136" s="133"/>
      <c r="H136" s="134"/>
      <c r="I136" s="33"/>
    </row>
    <row r="137" spans="1:9" s="34" customFormat="1" ht="16.5" customHeight="1" x14ac:dyDescent="0.35">
      <c r="A137" s="118" t="s">
        <v>186</v>
      </c>
      <c r="B137" s="119"/>
      <c r="C137" s="119"/>
      <c r="D137" s="119"/>
      <c r="E137" s="119"/>
      <c r="F137" s="119"/>
      <c r="G137" s="119"/>
      <c r="H137" s="120"/>
      <c r="I137" s="33"/>
    </row>
    <row r="138" spans="1:9" s="34" customFormat="1" ht="15.75" customHeight="1" x14ac:dyDescent="0.35">
      <c r="A138" s="79">
        <v>1</v>
      </c>
      <c r="B138" s="80"/>
      <c r="C138" s="44">
        <v>2</v>
      </c>
      <c r="D138" s="48">
        <f>(69.17)*(10.764)</f>
        <v>744.54588000000001</v>
      </c>
      <c r="E138" s="46">
        <v>0</v>
      </c>
      <c r="F138" s="46">
        <f t="shared" ref="F138:F141" si="6">D138*(($F$101)+1)+(IF(E138&lt;101,E138,IF(E138&lt;201,E138/2,IF(E138&lt;=301,E138/3,E138/4))))</f>
        <v>1191.273408</v>
      </c>
      <c r="G138" s="129" t="str">
        <f>A137</f>
        <v>22nd to 27th, 29th &amp; 30th Floor</v>
      </c>
      <c r="H138" s="130"/>
      <c r="I138" s="33"/>
    </row>
    <row r="139" spans="1:9" s="34" customFormat="1" ht="15.75" customHeight="1" x14ac:dyDescent="0.35">
      <c r="A139" s="79">
        <v>2</v>
      </c>
      <c r="B139" s="80">
        <v>6</v>
      </c>
      <c r="C139" s="44">
        <v>3</v>
      </c>
      <c r="D139" s="48">
        <f>(87.29)*(10.764)</f>
        <v>939.58956000000001</v>
      </c>
      <c r="E139" s="46">
        <v>0</v>
      </c>
      <c r="F139" s="46">
        <f t="shared" si="6"/>
        <v>1503.343296</v>
      </c>
      <c r="G139" s="131"/>
      <c r="H139" s="132"/>
      <c r="I139" s="33"/>
    </row>
    <row r="140" spans="1:9" s="34" customFormat="1" ht="15.75" customHeight="1" x14ac:dyDescent="0.35">
      <c r="A140" s="79">
        <v>3</v>
      </c>
      <c r="B140" s="80">
        <v>5</v>
      </c>
      <c r="C140" s="44">
        <v>3</v>
      </c>
      <c r="D140" s="48">
        <f>(127.93)*(10.764)</f>
        <v>1377.0385200000001</v>
      </c>
      <c r="E140" s="46">
        <v>0</v>
      </c>
      <c r="F140" s="46">
        <f t="shared" si="6"/>
        <v>2203.2616320000002</v>
      </c>
      <c r="G140" s="131"/>
      <c r="H140" s="132"/>
      <c r="I140" s="33"/>
    </row>
    <row r="141" spans="1:9" s="34" customFormat="1" ht="15.75" customHeight="1" x14ac:dyDescent="0.35">
      <c r="A141" s="79">
        <v>4</v>
      </c>
      <c r="B141" s="80">
        <v>4</v>
      </c>
      <c r="C141" s="44">
        <v>2</v>
      </c>
      <c r="D141" s="48">
        <f>(74.08)*(10.764)</f>
        <v>797.39711999999997</v>
      </c>
      <c r="E141" s="46">
        <v>0</v>
      </c>
      <c r="F141" s="46">
        <f t="shared" si="6"/>
        <v>1275.835392</v>
      </c>
      <c r="G141" s="133"/>
      <c r="H141" s="134"/>
      <c r="I141" s="33"/>
    </row>
    <row r="142" spans="1:9" s="34" customFormat="1" ht="16.5" customHeight="1" x14ac:dyDescent="0.35">
      <c r="A142" s="118" t="s">
        <v>187</v>
      </c>
      <c r="B142" s="119"/>
      <c r="C142" s="119"/>
      <c r="D142" s="119"/>
      <c r="E142" s="119"/>
      <c r="F142" s="119"/>
      <c r="G142" s="119"/>
      <c r="H142" s="120"/>
      <c r="I142" s="33"/>
    </row>
    <row r="143" spans="1:9" s="34" customFormat="1" ht="15.75" customHeight="1" x14ac:dyDescent="0.35">
      <c r="A143" s="79">
        <v>1</v>
      </c>
      <c r="B143" s="80"/>
      <c r="C143" s="44">
        <v>2</v>
      </c>
      <c r="D143" s="48">
        <f>(69.17)*(10.764)</f>
        <v>744.54588000000001</v>
      </c>
      <c r="E143" s="46">
        <v>0</v>
      </c>
      <c r="F143" s="46">
        <f t="shared" ref="F143:F145" si="7">D143*(($F$101)+1)+(IF(E143&lt;101,E143,IF(E143&lt;201,E143/2,IF(E143&lt;=301,E143/3,E143/4))))</f>
        <v>1191.273408</v>
      </c>
      <c r="G143" s="129" t="str">
        <f>A142</f>
        <v>21st &amp; 28th Floor (Part Refuge Area)</v>
      </c>
      <c r="H143" s="130"/>
      <c r="I143" s="33"/>
    </row>
    <row r="144" spans="1:9" s="34" customFormat="1" ht="15.75" customHeight="1" x14ac:dyDescent="0.35">
      <c r="A144" s="79">
        <v>2</v>
      </c>
      <c r="B144" s="80">
        <v>6</v>
      </c>
      <c r="C144" s="44">
        <v>3</v>
      </c>
      <c r="D144" s="48">
        <f>(87.29)*(10.764)</f>
        <v>939.58956000000001</v>
      </c>
      <c r="E144" s="46">
        <v>0</v>
      </c>
      <c r="F144" s="46">
        <f t="shared" si="7"/>
        <v>1503.343296</v>
      </c>
      <c r="G144" s="131"/>
      <c r="H144" s="132"/>
      <c r="I144" s="33"/>
    </row>
    <row r="145" spans="1:9" s="34" customFormat="1" ht="15.75" customHeight="1" x14ac:dyDescent="0.35">
      <c r="A145" s="79">
        <v>3</v>
      </c>
      <c r="B145" s="80">
        <v>5</v>
      </c>
      <c r="C145" s="44">
        <v>3</v>
      </c>
      <c r="D145" s="48">
        <f>(127.93)*(10.764)</f>
        <v>1377.0385200000001</v>
      </c>
      <c r="E145" s="46">
        <v>0</v>
      </c>
      <c r="F145" s="46">
        <f t="shared" si="7"/>
        <v>2203.2616320000002</v>
      </c>
      <c r="G145" s="131"/>
      <c r="H145" s="132"/>
      <c r="I145" s="33"/>
    </row>
    <row r="146" spans="1:9" s="34" customFormat="1" ht="15.75" customHeight="1" x14ac:dyDescent="0.35">
      <c r="A146" s="79">
        <v>4</v>
      </c>
      <c r="B146" s="80">
        <v>4</v>
      </c>
      <c r="C146" s="79" t="s">
        <v>192</v>
      </c>
      <c r="D146" s="158"/>
      <c r="E146" s="158"/>
      <c r="F146" s="80"/>
      <c r="G146" s="133"/>
      <c r="H146" s="134"/>
      <c r="I146" s="33"/>
    </row>
    <row r="147" spans="1:9" s="34" customFormat="1" ht="16.5" customHeight="1" x14ac:dyDescent="0.35">
      <c r="A147" s="128" t="s">
        <v>188</v>
      </c>
      <c r="B147" s="128"/>
      <c r="C147" s="128"/>
      <c r="D147" s="128"/>
      <c r="E147" s="128"/>
      <c r="F147" s="128"/>
      <c r="G147" s="128"/>
      <c r="H147" s="128"/>
      <c r="I147" s="33"/>
    </row>
    <row r="148" spans="1:9" s="34" customFormat="1" ht="15.75" customHeight="1" x14ac:dyDescent="0.35">
      <c r="A148" s="117">
        <v>1</v>
      </c>
      <c r="B148" s="117"/>
      <c r="C148" s="44">
        <v>2</v>
      </c>
      <c r="D148" s="48">
        <f>(69.17)*(10.764)</f>
        <v>744.54588000000001</v>
      </c>
      <c r="E148" s="50">
        <v>0</v>
      </c>
      <c r="F148" s="50">
        <f t="shared" ref="F148:F151" si="8">D148*(($F$101)+1)+(IF(E148&lt;101,E148,IF(E148&lt;201,E148/2,IF(E148&lt;=301,E148/3,E148/4))))</f>
        <v>1191.273408</v>
      </c>
      <c r="G148" s="117" t="str">
        <f>A147</f>
        <v>31st to 34th, 36th to 41st, 43rd &amp; 44th Floor</v>
      </c>
      <c r="H148" s="117"/>
      <c r="I148" s="33"/>
    </row>
    <row r="149" spans="1:9" s="34" customFormat="1" ht="15.75" customHeight="1" x14ac:dyDescent="0.35">
      <c r="A149" s="117">
        <v>2</v>
      </c>
      <c r="B149" s="117">
        <v>6</v>
      </c>
      <c r="C149" s="44">
        <v>3</v>
      </c>
      <c r="D149" s="48">
        <f>(87.68)*(10.764)</f>
        <v>943.78751999999997</v>
      </c>
      <c r="E149" s="50">
        <v>0</v>
      </c>
      <c r="F149" s="50">
        <f t="shared" si="8"/>
        <v>1510.0600320000001</v>
      </c>
      <c r="G149" s="117"/>
      <c r="H149" s="117"/>
      <c r="I149" s="33"/>
    </row>
    <row r="150" spans="1:9" s="34" customFormat="1" ht="15.75" customHeight="1" x14ac:dyDescent="0.35">
      <c r="A150" s="117">
        <v>3</v>
      </c>
      <c r="B150" s="117">
        <v>5</v>
      </c>
      <c r="C150" s="44">
        <v>3</v>
      </c>
      <c r="D150" s="48">
        <f>(128.48)*(10.764)</f>
        <v>1382.9587199999999</v>
      </c>
      <c r="E150" s="50">
        <v>0</v>
      </c>
      <c r="F150" s="50">
        <f t="shared" si="8"/>
        <v>2212.733952</v>
      </c>
      <c r="G150" s="117"/>
      <c r="H150" s="117"/>
      <c r="I150" s="33"/>
    </row>
    <row r="151" spans="1:9" s="34" customFormat="1" ht="15.75" customHeight="1" x14ac:dyDescent="0.35">
      <c r="A151" s="117">
        <v>4</v>
      </c>
      <c r="B151" s="117">
        <v>4</v>
      </c>
      <c r="C151" s="44">
        <v>2</v>
      </c>
      <c r="D151" s="48">
        <f>(74.68)*(10.764)</f>
        <v>803.85552000000007</v>
      </c>
      <c r="E151" s="50">
        <v>0</v>
      </c>
      <c r="F151" s="50">
        <f t="shared" si="8"/>
        <v>1286.1688320000003</v>
      </c>
      <c r="G151" s="117"/>
      <c r="H151" s="117"/>
      <c r="I151" s="33"/>
    </row>
    <row r="152" spans="1:9" s="34" customFormat="1" ht="16.5" customHeight="1" x14ac:dyDescent="0.35">
      <c r="A152" s="128" t="s">
        <v>189</v>
      </c>
      <c r="B152" s="128"/>
      <c r="C152" s="128"/>
      <c r="D152" s="128"/>
      <c r="E152" s="128"/>
      <c r="F152" s="128"/>
      <c r="G152" s="128"/>
      <c r="H152" s="128"/>
      <c r="I152" s="33"/>
    </row>
    <row r="153" spans="1:9" s="34" customFormat="1" ht="15.75" customHeight="1" x14ac:dyDescent="0.35">
      <c r="A153" s="117">
        <v>1</v>
      </c>
      <c r="B153" s="117"/>
      <c r="C153" s="44">
        <v>2</v>
      </c>
      <c r="D153" s="48">
        <f>(69.17)*(10.764)</f>
        <v>744.54588000000001</v>
      </c>
      <c r="E153" s="50">
        <v>0</v>
      </c>
      <c r="F153" s="50">
        <f t="shared" ref="F153:F155" si="9">D153*(($F$101)+1)+(IF(E153&lt;101,E153,IF(E153&lt;201,E153/2,IF(E153&lt;=301,E153/3,E153/4))))</f>
        <v>1191.273408</v>
      </c>
      <c r="G153" s="117" t="str">
        <f>A152</f>
        <v>35th Floor (Part Refuge Area)</v>
      </c>
      <c r="H153" s="117"/>
      <c r="I153" s="33"/>
    </row>
    <row r="154" spans="1:9" s="34" customFormat="1" ht="15.75" customHeight="1" x14ac:dyDescent="0.35">
      <c r="A154" s="117">
        <v>2</v>
      </c>
      <c r="B154" s="117">
        <v>6</v>
      </c>
      <c r="C154" s="44">
        <v>3</v>
      </c>
      <c r="D154" s="48">
        <f>(87.68)*(10.764)</f>
        <v>943.78751999999997</v>
      </c>
      <c r="E154" s="50">
        <v>0</v>
      </c>
      <c r="F154" s="50">
        <f t="shared" si="9"/>
        <v>1510.0600320000001</v>
      </c>
      <c r="G154" s="117"/>
      <c r="H154" s="117"/>
      <c r="I154" s="33"/>
    </row>
    <row r="155" spans="1:9" s="34" customFormat="1" ht="15.75" customHeight="1" x14ac:dyDescent="0.35">
      <c r="A155" s="117">
        <v>3</v>
      </c>
      <c r="B155" s="117">
        <v>5</v>
      </c>
      <c r="C155" s="44">
        <v>3</v>
      </c>
      <c r="D155" s="48">
        <f>(128.48)*(10.764)</f>
        <v>1382.9587199999999</v>
      </c>
      <c r="E155" s="50">
        <v>0</v>
      </c>
      <c r="F155" s="50">
        <f t="shared" si="9"/>
        <v>2212.733952</v>
      </c>
      <c r="G155" s="117"/>
      <c r="H155" s="117"/>
      <c r="I155" s="33"/>
    </row>
    <row r="156" spans="1:9" s="34" customFormat="1" ht="15.75" customHeight="1" x14ac:dyDescent="0.35">
      <c r="A156" s="117">
        <v>4</v>
      </c>
      <c r="B156" s="117">
        <v>4</v>
      </c>
      <c r="C156" s="117" t="s">
        <v>192</v>
      </c>
      <c r="D156" s="117"/>
      <c r="E156" s="117"/>
      <c r="F156" s="117"/>
      <c r="G156" s="117"/>
      <c r="H156" s="117"/>
      <c r="I156" s="33"/>
    </row>
    <row r="157" spans="1:9" s="34" customFormat="1" ht="16.5" customHeight="1" x14ac:dyDescent="0.35">
      <c r="A157" s="118" t="s">
        <v>190</v>
      </c>
      <c r="B157" s="119"/>
      <c r="C157" s="119"/>
      <c r="D157" s="119"/>
      <c r="E157" s="119"/>
      <c r="F157" s="119"/>
      <c r="G157" s="119"/>
      <c r="H157" s="120"/>
      <c r="I157" s="33"/>
    </row>
    <row r="158" spans="1:9" s="34" customFormat="1" ht="15.75" customHeight="1" x14ac:dyDescent="0.35">
      <c r="A158" s="79">
        <v>1</v>
      </c>
      <c r="B158" s="80"/>
      <c r="C158" s="79" t="s">
        <v>192</v>
      </c>
      <c r="D158" s="158"/>
      <c r="E158" s="158"/>
      <c r="F158" s="80"/>
      <c r="G158" s="129" t="str">
        <f>A157</f>
        <v>42nd Floor (Part Refuge Area)</v>
      </c>
      <c r="H158" s="130"/>
      <c r="I158" s="33"/>
    </row>
    <row r="159" spans="1:9" s="34" customFormat="1" ht="15.75" customHeight="1" x14ac:dyDescent="0.35">
      <c r="A159" s="79">
        <v>2</v>
      </c>
      <c r="B159" s="80">
        <v>6</v>
      </c>
      <c r="C159" s="44">
        <v>3</v>
      </c>
      <c r="D159" s="48">
        <f>(87.68)*(10.764)</f>
        <v>943.78751999999997</v>
      </c>
      <c r="E159" s="46">
        <v>0</v>
      </c>
      <c r="F159" s="46">
        <f t="shared" ref="F159:F161" si="10">D159*(($F$101)+1)+(IF(E159&lt;101,E159,IF(E159&lt;201,E159/2,IF(E159&lt;=301,E159/3,E159/4))))</f>
        <v>1510.0600320000001</v>
      </c>
      <c r="G159" s="131"/>
      <c r="H159" s="132"/>
      <c r="I159" s="33"/>
    </row>
    <row r="160" spans="1:9" s="34" customFormat="1" ht="15.75" customHeight="1" x14ac:dyDescent="0.35">
      <c r="A160" s="79">
        <v>3</v>
      </c>
      <c r="B160" s="80">
        <v>5</v>
      </c>
      <c r="C160" s="44">
        <v>3</v>
      </c>
      <c r="D160" s="48">
        <f>(128.48)*(10.764)</f>
        <v>1382.9587199999999</v>
      </c>
      <c r="E160" s="46">
        <v>0</v>
      </c>
      <c r="F160" s="46">
        <f t="shared" si="10"/>
        <v>2212.733952</v>
      </c>
      <c r="G160" s="131"/>
      <c r="H160" s="132"/>
      <c r="I160" s="33"/>
    </row>
    <row r="161" spans="1:16384" s="34" customFormat="1" ht="15.75" customHeight="1" x14ac:dyDescent="0.35">
      <c r="A161" s="79">
        <v>4</v>
      </c>
      <c r="B161" s="80">
        <v>4</v>
      </c>
      <c r="C161" s="44">
        <v>2</v>
      </c>
      <c r="D161" s="48">
        <f>(74.68)*(10.764)</f>
        <v>803.85552000000007</v>
      </c>
      <c r="E161" s="46">
        <v>0</v>
      </c>
      <c r="F161" s="46">
        <f t="shared" si="10"/>
        <v>1286.1688320000003</v>
      </c>
      <c r="G161" s="133"/>
      <c r="H161" s="134"/>
      <c r="I161" s="33"/>
    </row>
    <row r="162" spans="1:16384" s="34" customFormat="1" x14ac:dyDescent="0.35">
      <c r="A162" s="128" t="s">
        <v>200</v>
      </c>
      <c r="B162" s="128"/>
      <c r="C162" s="128"/>
      <c r="D162" s="128"/>
      <c r="E162" s="128"/>
      <c r="F162" s="128"/>
      <c r="G162" s="128"/>
      <c r="H162" s="128"/>
      <c r="I162" s="33"/>
      <c r="L162" s="152"/>
      <c r="M162" s="152"/>
    </row>
    <row r="163" spans="1:16384" s="34" customFormat="1" x14ac:dyDescent="0.35">
      <c r="A163" s="128" t="s">
        <v>204</v>
      </c>
      <c r="B163" s="128"/>
      <c r="C163" s="128"/>
      <c r="D163" s="128"/>
      <c r="E163" s="128"/>
      <c r="F163" s="128"/>
      <c r="G163" s="128"/>
      <c r="H163" s="128"/>
      <c r="I163" s="33"/>
    </row>
    <row r="164" spans="1:16384" s="34" customFormat="1" x14ac:dyDescent="0.35">
      <c r="A164" s="128" t="s">
        <v>205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128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  <c r="FF164" s="128"/>
      <c r="FG164" s="128"/>
      <c r="FH164" s="128"/>
      <c r="FI164" s="128"/>
      <c r="FJ164" s="128"/>
      <c r="FK164" s="128"/>
      <c r="FL164" s="128"/>
      <c r="FM164" s="128"/>
      <c r="FN164" s="128"/>
      <c r="FO164" s="128"/>
      <c r="FP164" s="128"/>
      <c r="FQ164" s="128"/>
      <c r="FR164" s="128"/>
      <c r="FS164" s="128"/>
      <c r="FT164" s="128"/>
      <c r="FU164" s="128"/>
      <c r="FV164" s="128"/>
      <c r="FW164" s="128"/>
      <c r="FX164" s="128"/>
      <c r="FY164" s="128"/>
      <c r="FZ164" s="128"/>
      <c r="GA164" s="128"/>
      <c r="GB164" s="128"/>
      <c r="GC164" s="128"/>
      <c r="GD164" s="128"/>
      <c r="GE164" s="128"/>
      <c r="GF164" s="128"/>
      <c r="GG164" s="128"/>
      <c r="GH164" s="128"/>
      <c r="GI164" s="128"/>
      <c r="GJ164" s="128"/>
      <c r="GK164" s="128"/>
      <c r="GL164" s="128"/>
      <c r="GM164" s="128"/>
      <c r="GN164" s="128"/>
      <c r="GO164" s="128"/>
      <c r="GP164" s="128"/>
      <c r="GQ164" s="128"/>
      <c r="GR164" s="128"/>
      <c r="GS164" s="128"/>
      <c r="GT164" s="128"/>
      <c r="GU164" s="128"/>
      <c r="GV164" s="128"/>
      <c r="GW164" s="128"/>
      <c r="GX164" s="128"/>
      <c r="GY164" s="128"/>
      <c r="GZ164" s="128"/>
      <c r="HA164" s="128"/>
      <c r="HB164" s="128"/>
      <c r="HC164" s="128"/>
      <c r="HD164" s="128"/>
      <c r="HE164" s="128"/>
      <c r="HF164" s="128"/>
      <c r="HG164" s="128"/>
      <c r="HH164" s="128"/>
      <c r="HI164" s="128"/>
      <c r="HJ164" s="128"/>
      <c r="HK164" s="128"/>
      <c r="HL164" s="128"/>
      <c r="HM164" s="128"/>
      <c r="HN164" s="128"/>
      <c r="HO164" s="128"/>
      <c r="HP164" s="128"/>
      <c r="HQ164" s="128"/>
      <c r="HR164" s="128"/>
      <c r="HS164" s="128"/>
      <c r="HT164" s="128"/>
      <c r="HU164" s="128"/>
      <c r="HV164" s="128"/>
      <c r="HW164" s="128"/>
      <c r="HX164" s="128"/>
      <c r="HY164" s="128"/>
      <c r="HZ164" s="128"/>
      <c r="IA164" s="128"/>
      <c r="IB164" s="128"/>
      <c r="IC164" s="128"/>
      <c r="ID164" s="128"/>
      <c r="IE164" s="128"/>
      <c r="IF164" s="128"/>
      <c r="IG164" s="128"/>
      <c r="IH164" s="128"/>
      <c r="II164" s="128"/>
      <c r="IJ164" s="128"/>
      <c r="IK164" s="128"/>
      <c r="IL164" s="128"/>
      <c r="IM164" s="128"/>
      <c r="IN164" s="128"/>
      <c r="IO164" s="128"/>
      <c r="IP164" s="128"/>
      <c r="IQ164" s="128"/>
      <c r="IR164" s="128"/>
      <c r="IS164" s="128"/>
      <c r="IT164" s="128"/>
      <c r="IU164" s="128"/>
      <c r="IV164" s="128"/>
      <c r="IW164" s="128"/>
      <c r="IX164" s="128"/>
      <c r="IY164" s="128"/>
      <c r="IZ164" s="128"/>
      <c r="JA164" s="128"/>
      <c r="JB164" s="128"/>
      <c r="JC164" s="128"/>
      <c r="JD164" s="128"/>
      <c r="JE164" s="128"/>
      <c r="JF164" s="128"/>
      <c r="JG164" s="128"/>
      <c r="JH164" s="128"/>
      <c r="JI164" s="128"/>
      <c r="JJ164" s="128"/>
      <c r="JK164" s="128"/>
      <c r="JL164" s="128"/>
      <c r="JM164" s="128"/>
      <c r="JN164" s="128"/>
      <c r="JO164" s="128"/>
      <c r="JP164" s="128"/>
      <c r="JQ164" s="128"/>
      <c r="JR164" s="128"/>
      <c r="JS164" s="128"/>
      <c r="JT164" s="128"/>
      <c r="JU164" s="128"/>
      <c r="JV164" s="128"/>
      <c r="JW164" s="128"/>
      <c r="JX164" s="128"/>
      <c r="JY164" s="128"/>
      <c r="JZ164" s="128"/>
      <c r="KA164" s="128"/>
      <c r="KB164" s="128"/>
      <c r="KC164" s="128"/>
      <c r="KD164" s="128"/>
      <c r="KE164" s="128"/>
      <c r="KF164" s="128"/>
      <c r="KG164" s="128"/>
      <c r="KH164" s="128"/>
      <c r="KI164" s="128"/>
      <c r="KJ164" s="128"/>
      <c r="KK164" s="128"/>
      <c r="KL164" s="128"/>
      <c r="KM164" s="128"/>
      <c r="KN164" s="128"/>
      <c r="KO164" s="128"/>
      <c r="KP164" s="128"/>
      <c r="KQ164" s="128"/>
      <c r="KR164" s="128"/>
      <c r="KS164" s="128"/>
      <c r="KT164" s="128"/>
      <c r="KU164" s="128"/>
      <c r="KV164" s="128"/>
      <c r="KW164" s="128"/>
      <c r="KX164" s="128"/>
      <c r="KY164" s="128"/>
      <c r="KZ164" s="128"/>
      <c r="LA164" s="128"/>
      <c r="LB164" s="128"/>
      <c r="LC164" s="128"/>
      <c r="LD164" s="128"/>
      <c r="LE164" s="128"/>
      <c r="LF164" s="128"/>
      <c r="LG164" s="128"/>
      <c r="LH164" s="128"/>
      <c r="LI164" s="128"/>
      <c r="LJ164" s="128"/>
      <c r="LK164" s="128"/>
      <c r="LL164" s="128"/>
      <c r="LM164" s="128"/>
      <c r="LN164" s="128"/>
      <c r="LO164" s="128"/>
      <c r="LP164" s="128"/>
      <c r="LQ164" s="128"/>
      <c r="LR164" s="128"/>
      <c r="LS164" s="128"/>
      <c r="LT164" s="128"/>
      <c r="LU164" s="128"/>
      <c r="LV164" s="128"/>
      <c r="LW164" s="128"/>
      <c r="LX164" s="128"/>
      <c r="LY164" s="128"/>
      <c r="LZ164" s="128"/>
      <c r="MA164" s="128"/>
      <c r="MB164" s="128"/>
      <c r="MC164" s="128"/>
      <c r="MD164" s="128"/>
      <c r="ME164" s="128"/>
      <c r="MF164" s="128"/>
      <c r="MG164" s="128"/>
      <c r="MH164" s="128"/>
      <c r="MI164" s="128"/>
      <c r="MJ164" s="128"/>
      <c r="MK164" s="128"/>
      <c r="ML164" s="128"/>
      <c r="MM164" s="128"/>
      <c r="MN164" s="128"/>
      <c r="MO164" s="128"/>
      <c r="MP164" s="128"/>
      <c r="MQ164" s="128"/>
      <c r="MR164" s="128"/>
      <c r="MS164" s="128"/>
      <c r="MT164" s="128"/>
      <c r="MU164" s="128"/>
      <c r="MV164" s="128"/>
      <c r="MW164" s="128"/>
      <c r="MX164" s="128"/>
      <c r="MY164" s="128"/>
      <c r="MZ164" s="128"/>
      <c r="NA164" s="128"/>
      <c r="NB164" s="128"/>
      <c r="NC164" s="128"/>
      <c r="ND164" s="128"/>
      <c r="NE164" s="128"/>
      <c r="NF164" s="128"/>
      <c r="NG164" s="128"/>
      <c r="NH164" s="128"/>
      <c r="NI164" s="128"/>
      <c r="NJ164" s="128"/>
      <c r="NK164" s="128"/>
      <c r="NL164" s="128"/>
      <c r="NM164" s="128"/>
      <c r="NN164" s="128"/>
      <c r="NO164" s="128"/>
      <c r="NP164" s="128"/>
      <c r="NQ164" s="128"/>
      <c r="NR164" s="128"/>
      <c r="NS164" s="128"/>
      <c r="NT164" s="128"/>
      <c r="NU164" s="128"/>
      <c r="NV164" s="128"/>
      <c r="NW164" s="128"/>
      <c r="NX164" s="128"/>
      <c r="NY164" s="128"/>
      <c r="NZ164" s="128"/>
      <c r="OA164" s="128"/>
      <c r="OB164" s="128"/>
      <c r="OC164" s="128"/>
      <c r="OD164" s="128"/>
      <c r="OE164" s="128"/>
      <c r="OF164" s="128"/>
      <c r="OG164" s="128"/>
      <c r="OH164" s="128"/>
      <c r="OI164" s="128"/>
      <c r="OJ164" s="128"/>
      <c r="OK164" s="128"/>
      <c r="OL164" s="128"/>
      <c r="OM164" s="128"/>
      <c r="ON164" s="128"/>
      <c r="OO164" s="128"/>
      <c r="OP164" s="128"/>
      <c r="OQ164" s="128"/>
      <c r="OR164" s="128"/>
      <c r="OS164" s="128"/>
      <c r="OT164" s="128"/>
      <c r="OU164" s="128"/>
      <c r="OV164" s="128"/>
      <c r="OW164" s="128"/>
      <c r="OX164" s="128"/>
      <c r="OY164" s="128"/>
      <c r="OZ164" s="128"/>
      <c r="PA164" s="128"/>
      <c r="PB164" s="128"/>
      <c r="PC164" s="128"/>
      <c r="PD164" s="128"/>
      <c r="PE164" s="128"/>
      <c r="PF164" s="128"/>
      <c r="PG164" s="128"/>
      <c r="PH164" s="128"/>
      <c r="PI164" s="128"/>
      <c r="PJ164" s="128"/>
      <c r="PK164" s="128"/>
      <c r="PL164" s="128"/>
      <c r="PM164" s="128"/>
      <c r="PN164" s="128"/>
      <c r="PO164" s="128"/>
      <c r="PP164" s="128"/>
      <c r="PQ164" s="128"/>
      <c r="PR164" s="128"/>
      <c r="PS164" s="128"/>
      <c r="PT164" s="128"/>
      <c r="PU164" s="128"/>
      <c r="PV164" s="128"/>
      <c r="PW164" s="128"/>
      <c r="PX164" s="128"/>
      <c r="PY164" s="128"/>
      <c r="PZ164" s="128"/>
      <c r="QA164" s="128"/>
      <c r="QB164" s="128"/>
      <c r="QC164" s="128"/>
      <c r="QD164" s="128"/>
      <c r="QE164" s="128"/>
      <c r="QF164" s="128"/>
      <c r="QG164" s="128"/>
      <c r="QH164" s="128"/>
      <c r="QI164" s="128"/>
      <c r="QJ164" s="128"/>
      <c r="QK164" s="128"/>
      <c r="QL164" s="128"/>
      <c r="QM164" s="128"/>
      <c r="QN164" s="128"/>
      <c r="QO164" s="128"/>
      <c r="QP164" s="128"/>
      <c r="QQ164" s="128"/>
      <c r="QR164" s="128"/>
      <c r="QS164" s="128"/>
      <c r="QT164" s="128"/>
      <c r="QU164" s="128"/>
      <c r="QV164" s="128"/>
      <c r="QW164" s="128"/>
      <c r="QX164" s="128"/>
      <c r="QY164" s="128"/>
      <c r="QZ164" s="128"/>
      <c r="RA164" s="128"/>
      <c r="RB164" s="128"/>
      <c r="RC164" s="128"/>
      <c r="RD164" s="128"/>
      <c r="RE164" s="128"/>
      <c r="RF164" s="128"/>
      <c r="RG164" s="128"/>
      <c r="RH164" s="128"/>
      <c r="RI164" s="128"/>
      <c r="RJ164" s="128"/>
      <c r="RK164" s="128"/>
      <c r="RL164" s="128"/>
      <c r="RM164" s="128"/>
      <c r="RN164" s="128"/>
      <c r="RO164" s="128"/>
      <c r="RP164" s="128"/>
      <c r="RQ164" s="128"/>
      <c r="RR164" s="128"/>
      <c r="RS164" s="128"/>
      <c r="RT164" s="128"/>
      <c r="RU164" s="128"/>
      <c r="RV164" s="128"/>
      <c r="RW164" s="128"/>
      <c r="RX164" s="128"/>
      <c r="RY164" s="128"/>
      <c r="RZ164" s="128"/>
      <c r="SA164" s="128"/>
      <c r="SB164" s="128"/>
      <c r="SC164" s="128"/>
      <c r="SD164" s="128"/>
      <c r="SE164" s="128"/>
      <c r="SF164" s="128"/>
      <c r="SG164" s="128"/>
      <c r="SH164" s="128"/>
      <c r="SI164" s="128"/>
      <c r="SJ164" s="128"/>
      <c r="SK164" s="128"/>
      <c r="SL164" s="128"/>
      <c r="SM164" s="128"/>
      <c r="SN164" s="128"/>
      <c r="SO164" s="128"/>
      <c r="SP164" s="128"/>
      <c r="SQ164" s="128"/>
      <c r="SR164" s="128"/>
      <c r="SS164" s="128"/>
      <c r="ST164" s="128"/>
      <c r="SU164" s="128"/>
      <c r="SV164" s="128"/>
      <c r="SW164" s="128"/>
      <c r="SX164" s="128"/>
      <c r="SY164" s="128"/>
      <c r="SZ164" s="128"/>
      <c r="TA164" s="128"/>
      <c r="TB164" s="128"/>
      <c r="TC164" s="128"/>
      <c r="TD164" s="128"/>
      <c r="TE164" s="128"/>
      <c r="TF164" s="128"/>
      <c r="TG164" s="128"/>
      <c r="TH164" s="128"/>
      <c r="TI164" s="128"/>
      <c r="TJ164" s="128"/>
      <c r="TK164" s="128"/>
      <c r="TL164" s="128"/>
      <c r="TM164" s="128"/>
      <c r="TN164" s="128"/>
      <c r="TO164" s="128"/>
      <c r="TP164" s="128"/>
      <c r="TQ164" s="128"/>
      <c r="TR164" s="128"/>
      <c r="TS164" s="128"/>
      <c r="TT164" s="128"/>
      <c r="TU164" s="128"/>
      <c r="TV164" s="128"/>
      <c r="TW164" s="128"/>
      <c r="TX164" s="128"/>
      <c r="TY164" s="128"/>
      <c r="TZ164" s="128"/>
      <c r="UA164" s="128"/>
      <c r="UB164" s="128"/>
      <c r="UC164" s="128"/>
      <c r="UD164" s="128"/>
      <c r="UE164" s="128"/>
      <c r="UF164" s="128"/>
      <c r="UG164" s="128"/>
      <c r="UH164" s="128"/>
      <c r="UI164" s="128"/>
      <c r="UJ164" s="128"/>
      <c r="UK164" s="128"/>
      <c r="UL164" s="128"/>
      <c r="UM164" s="128"/>
      <c r="UN164" s="128"/>
      <c r="UO164" s="128"/>
      <c r="UP164" s="128"/>
      <c r="UQ164" s="128"/>
      <c r="UR164" s="128"/>
      <c r="US164" s="128"/>
      <c r="UT164" s="128"/>
      <c r="UU164" s="128"/>
      <c r="UV164" s="128"/>
      <c r="UW164" s="128"/>
      <c r="UX164" s="128"/>
      <c r="UY164" s="128"/>
      <c r="UZ164" s="128"/>
      <c r="VA164" s="128"/>
      <c r="VB164" s="128"/>
      <c r="VC164" s="128"/>
      <c r="VD164" s="128"/>
      <c r="VE164" s="128"/>
      <c r="VF164" s="128"/>
      <c r="VG164" s="128"/>
      <c r="VH164" s="128"/>
      <c r="VI164" s="128"/>
      <c r="VJ164" s="128"/>
      <c r="VK164" s="128"/>
      <c r="VL164" s="128"/>
      <c r="VM164" s="128"/>
      <c r="VN164" s="128"/>
      <c r="VO164" s="128"/>
      <c r="VP164" s="128"/>
      <c r="VQ164" s="128"/>
      <c r="VR164" s="128"/>
      <c r="VS164" s="128"/>
      <c r="VT164" s="128"/>
      <c r="VU164" s="128"/>
      <c r="VV164" s="128"/>
      <c r="VW164" s="128"/>
      <c r="VX164" s="128"/>
      <c r="VY164" s="128"/>
      <c r="VZ164" s="128"/>
      <c r="WA164" s="128"/>
      <c r="WB164" s="128"/>
      <c r="WC164" s="128"/>
      <c r="WD164" s="128"/>
      <c r="WE164" s="128"/>
      <c r="WF164" s="128"/>
      <c r="WG164" s="128"/>
      <c r="WH164" s="128"/>
      <c r="WI164" s="128"/>
      <c r="WJ164" s="128"/>
      <c r="WK164" s="128"/>
      <c r="WL164" s="128"/>
      <c r="WM164" s="128"/>
      <c r="WN164" s="128"/>
      <c r="WO164" s="128"/>
      <c r="WP164" s="128"/>
      <c r="WQ164" s="128"/>
      <c r="WR164" s="128"/>
      <c r="WS164" s="128"/>
      <c r="WT164" s="128"/>
      <c r="WU164" s="128"/>
      <c r="WV164" s="128"/>
      <c r="WW164" s="128"/>
      <c r="WX164" s="128"/>
      <c r="WY164" s="128"/>
      <c r="WZ164" s="128"/>
      <c r="XA164" s="128"/>
      <c r="XB164" s="128"/>
      <c r="XC164" s="128"/>
      <c r="XD164" s="128"/>
      <c r="XE164" s="128"/>
      <c r="XF164" s="128"/>
      <c r="XG164" s="128"/>
      <c r="XH164" s="128"/>
      <c r="XI164" s="128"/>
      <c r="XJ164" s="128"/>
      <c r="XK164" s="128"/>
      <c r="XL164" s="128"/>
      <c r="XM164" s="128"/>
      <c r="XN164" s="128"/>
      <c r="XO164" s="128"/>
      <c r="XP164" s="128"/>
      <c r="XQ164" s="128"/>
      <c r="XR164" s="128"/>
      <c r="XS164" s="128"/>
      <c r="XT164" s="128"/>
      <c r="XU164" s="128"/>
      <c r="XV164" s="128"/>
      <c r="XW164" s="128"/>
      <c r="XX164" s="128"/>
      <c r="XY164" s="128"/>
      <c r="XZ164" s="128"/>
      <c r="YA164" s="128"/>
      <c r="YB164" s="128"/>
      <c r="YC164" s="128"/>
      <c r="YD164" s="128"/>
      <c r="YE164" s="128"/>
      <c r="YF164" s="128"/>
      <c r="YG164" s="128"/>
      <c r="YH164" s="128"/>
      <c r="YI164" s="128"/>
      <c r="YJ164" s="128"/>
      <c r="YK164" s="128"/>
      <c r="YL164" s="128"/>
      <c r="YM164" s="128"/>
      <c r="YN164" s="128"/>
      <c r="YO164" s="128"/>
      <c r="YP164" s="128"/>
      <c r="YQ164" s="128"/>
      <c r="YR164" s="128"/>
      <c r="YS164" s="128"/>
      <c r="YT164" s="128"/>
      <c r="YU164" s="128"/>
      <c r="YV164" s="128"/>
      <c r="YW164" s="128"/>
      <c r="YX164" s="128"/>
      <c r="YY164" s="128"/>
      <c r="YZ164" s="128"/>
      <c r="ZA164" s="128"/>
      <c r="ZB164" s="128"/>
      <c r="ZC164" s="128"/>
      <c r="ZD164" s="128"/>
      <c r="ZE164" s="128"/>
      <c r="ZF164" s="128"/>
      <c r="ZG164" s="128"/>
      <c r="ZH164" s="128"/>
      <c r="ZI164" s="128"/>
      <c r="ZJ164" s="128"/>
      <c r="ZK164" s="128"/>
      <c r="ZL164" s="128"/>
      <c r="ZM164" s="128"/>
      <c r="ZN164" s="128"/>
      <c r="ZO164" s="128"/>
      <c r="ZP164" s="128"/>
      <c r="ZQ164" s="128"/>
      <c r="ZR164" s="128"/>
      <c r="ZS164" s="128"/>
      <c r="ZT164" s="128"/>
      <c r="ZU164" s="128"/>
      <c r="ZV164" s="128"/>
      <c r="ZW164" s="128"/>
      <c r="ZX164" s="128"/>
      <c r="ZY164" s="128"/>
      <c r="ZZ164" s="128"/>
      <c r="AAA164" s="128"/>
      <c r="AAB164" s="128"/>
      <c r="AAC164" s="128"/>
      <c r="AAD164" s="128"/>
      <c r="AAE164" s="128"/>
      <c r="AAF164" s="128"/>
      <c r="AAG164" s="128"/>
      <c r="AAH164" s="128"/>
      <c r="AAI164" s="128"/>
      <c r="AAJ164" s="128"/>
      <c r="AAK164" s="128"/>
      <c r="AAL164" s="128"/>
      <c r="AAM164" s="128"/>
      <c r="AAN164" s="128"/>
      <c r="AAO164" s="128"/>
      <c r="AAP164" s="128"/>
      <c r="AAQ164" s="128"/>
      <c r="AAR164" s="128"/>
      <c r="AAS164" s="128"/>
      <c r="AAT164" s="128"/>
      <c r="AAU164" s="128"/>
      <c r="AAV164" s="128"/>
      <c r="AAW164" s="128"/>
      <c r="AAX164" s="128"/>
      <c r="AAY164" s="128"/>
      <c r="AAZ164" s="128"/>
      <c r="ABA164" s="128"/>
      <c r="ABB164" s="128"/>
      <c r="ABC164" s="128"/>
      <c r="ABD164" s="128"/>
      <c r="ABE164" s="128"/>
      <c r="ABF164" s="128"/>
      <c r="ABG164" s="128"/>
      <c r="ABH164" s="128"/>
      <c r="ABI164" s="128"/>
      <c r="ABJ164" s="128"/>
      <c r="ABK164" s="128"/>
      <c r="ABL164" s="128"/>
      <c r="ABM164" s="128"/>
      <c r="ABN164" s="128"/>
      <c r="ABO164" s="128"/>
      <c r="ABP164" s="128"/>
      <c r="ABQ164" s="128"/>
      <c r="ABR164" s="128"/>
      <c r="ABS164" s="128"/>
      <c r="ABT164" s="128"/>
      <c r="ABU164" s="128"/>
      <c r="ABV164" s="128"/>
      <c r="ABW164" s="128"/>
      <c r="ABX164" s="128"/>
      <c r="ABY164" s="128"/>
      <c r="ABZ164" s="128"/>
      <c r="ACA164" s="128"/>
      <c r="ACB164" s="128"/>
      <c r="ACC164" s="128"/>
      <c r="ACD164" s="128"/>
      <c r="ACE164" s="128"/>
      <c r="ACF164" s="128"/>
      <c r="ACG164" s="128"/>
      <c r="ACH164" s="128"/>
      <c r="ACI164" s="128"/>
      <c r="ACJ164" s="128"/>
      <c r="ACK164" s="128"/>
      <c r="ACL164" s="128"/>
      <c r="ACM164" s="128"/>
      <c r="ACN164" s="128"/>
      <c r="ACO164" s="128"/>
      <c r="ACP164" s="128"/>
      <c r="ACQ164" s="128"/>
      <c r="ACR164" s="128"/>
      <c r="ACS164" s="128"/>
      <c r="ACT164" s="128"/>
      <c r="ACU164" s="128"/>
      <c r="ACV164" s="128"/>
      <c r="ACW164" s="128"/>
      <c r="ACX164" s="128"/>
      <c r="ACY164" s="128"/>
      <c r="ACZ164" s="128"/>
      <c r="ADA164" s="128"/>
      <c r="ADB164" s="128"/>
      <c r="ADC164" s="128"/>
      <c r="ADD164" s="128"/>
      <c r="ADE164" s="128"/>
      <c r="ADF164" s="128"/>
      <c r="ADG164" s="128"/>
      <c r="ADH164" s="128"/>
      <c r="ADI164" s="128"/>
      <c r="ADJ164" s="128"/>
      <c r="ADK164" s="128"/>
      <c r="ADL164" s="128"/>
      <c r="ADM164" s="128"/>
      <c r="ADN164" s="128"/>
      <c r="ADO164" s="128"/>
      <c r="ADP164" s="128"/>
      <c r="ADQ164" s="128"/>
      <c r="ADR164" s="128"/>
      <c r="ADS164" s="128"/>
      <c r="ADT164" s="128"/>
      <c r="ADU164" s="128"/>
      <c r="ADV164" s="128"/>
      <c r="ADW164" s="128"/>
      <c r="ADX164" s="128"/>
      <c r="ADY164" s="128"/>
      <c r="ADZ164" s="128"/>
      <c r="AEA164" s="128"/>
      <c r="AEB164" s="128"/>
      <c r="AEC164" s="128"/>
      <c r="AED164" s="128"/>
      <c r="AEE164" s="128"/>
      <c r="AEF164" s="128"/>
      <c r="AEG164" s="128"/>
      <c r="AEH164" s="128"/>
      <c r="AEI164" s="128"/>
      <c r="AEJ164" s="128"/>
      <c r="AEK164" s="128"/>
      <c r="AEL164" s="128"/>
      <c r="AEM164" s="128"/>
      <c r="AEN164" s="128"/>
      <c r="AEO164" s="128"/>
      <c r="AEP164" s="128"/>
      <c r="AEQ164" s="128"/>
      <c r="AER164" s="128"/>
      <c r="AES164" s="128"/>
      <c r="AET164" s="128"/>
      <c r="AEU164" s="128"/>
      <c r="AEV164" s="128"/>
      <c r="AEW164" s="128"/>
      <c r="AEX164" s="128"/>
      <c r="AEY164" s="128"/>
      <c r="AEZ164" s="128"/>
      <c r="AFA164" s="128"/>
      <c r="AFB164" s="128"/>
      <c r="AFC164" s="128"/>
      <c r="AFD164" s="128"/>
      <c r="AFE164" s="128"/>
      <c r="AFF164" s="128"/>
      <c r="AFG164" s="128"/>
      <c r="AFH164" s="128"/>
      <c r="AFI164" s="128"/>
      <c r="AFJ164" s="128"/>
      <c r="AFK164" s="128"/>
      <c r="AFL164" s="128"/>
      <c r="AFM164" s="128"/>
      <c r="AFN164" s="128"/>
      <c r="AFO164" s="128"/>
      <c r="AFP164" s="128"/>
      <c r="AFQ164" s="128"/>
      <c r="AFR164" s="128"/>
      <c r="AFS164" s="128"/>
      <c r="AFT164" s="128"/>
      <c r="AFU164" s="128"/>
      <c r="AFV164" s="128"/>
      <c r="AFW164" s="128"/>
      <c r="AFX164" s="128"/>
      <c r="AFY164" s="128"/>
      <c r="AFZ164" s="128"/>
      <c r="AGA164" s="128"/>
      <c r="AGB164" s="128"/>
      <c r="AGC164" s="128"/>
      <c r="AGD164" s="128"/>
      <c r="AGE164" s="128"/>
      <c r="AGF164" s="128"/>
      <c r="AGG164" s="128"/>
      <c r="AGH164" s="128"/>
      <c r="AGI164" s="128"/>
      <c r="AGJ164" s="128"/>
      <c r="AGK164" s="128"/>
      <c r="AGL164" s="128"/>
      <c r="AGM164" s="128"/>
      <c r="AGN164" s="128"/>
      <c r="AGO164" s="128"/>
      <c r="AGP164" s="128"/>
      <c r="AGQ164" s="128"/>
      <c r="AGR164" s="128"/>
      <c r="AGS164" s="128"/>
      <c r="AGT164" s="128"/>
      <c r="AGU164" s="128"/>
      <c r="AGV164" s="128"/>
      <c r="AGW164" s="128"/>
      <c r="AGX164" s="128"/>
      <c r="AGY164" s="128"/>
      <c r="AGZ164" s="128"/>
      <c r="AHA164" s="128"/>
      <c r="AHB164" s="128"/>
      <c r="AHC164" s="128"/>
      <c r="AHD164" s="128"/>
      <c r="AHE164" s="128"/>
      <c r="AHF164" s="128"/>
      <c r="AHG164" s="128"/>
      <c r="AHH164" s="128"/>
      <c r="AHI164" s="128"/>
      <c r="AHJ164" s="128"/>
      <c r="AHK164" s="128"/>
      <c r="AHL164" s="128"/>
      <c r="AHM164" s="128"/>
      <c r="AHN164" s="128"/>
      <c r="AHO164" s="128"/>
      <c r="AHP164" s="128"/>
      <c r="AHQ164" s="128"/>
      <c r="AHR164" s="128"/>
      <c r="AHS164" s="128"/>
      <c r="AHT164" s="128"/>
      <c r="AHU164" s="128"/>
      <c r="AHV164" s="128"/>
      <c r="AHW164" s="128"/>
      <c r="AHX164" s="128"/>
      <c r="AHY164" s="128"/>
      <c r="AHZ164" s="128"/>
      <c r="AIA164" s="128"/>
      <c r="AIB164" s="128"/>
      <c r="AIC164" s="128"/>
      <c r="AID164" s="128"/>
      <c r="AIE164" s="128"/>
      <c r="AIF164" s="128"/>
      <c r="AIG164" s="128"/>
      <c r="AIH164" s="128"/>
      <c r="AII164" s="128"/>
      <c r="AIJ164" s="128"/>
      <c r="AIK164" s="128"/>
      <c r="AIL164" s="128"/>
      <c r="AIM164" s="128"/>
      <c r="AIN164" s="128"/>
      <c r="AIO164" s="128"/>
      <c r="AIP164" s="128"/>
      <c r="AIQ164" s="128"/>
      <c r="AIR164" s="128"/>
      <c r="AIS164" s="128"/>
      <c r="AIT164" s="128"/>
      <c r="AIU164" s="128"/>
      <c r="AIV164" s="128"/>
      <c r="AIW164" s="128"/>
      <c r="AIX164" s="128"/>
      <c r="AIY164" s="128"/>
      <c r="AIZ164" s="128"/>
      <c r="AJA164" s="128"/>
      <c r="AJB164" s="128"/>
      <c r="AJC164" s="128"/>
      <c r="AJD164" s="128"/>
      <c r="AJE164" s="128"/>
      <c r="AJF164" s="128"/>
      <c r="AJG164" s="128"/>
      <c r="AJH164" s="128"/>
      <c r="AJI164" s="128"/>
      <c r="AJJ164" s="128"/>
      <c r="AJK164" s="128"/>
      <c r="AJL164" s="128"/>
      <c r="AJM164" s="128"/>
      <c r="AJN164" s="128"/>
      <c r="AJO164" s="128"/>
      <c r="AJP164" s="128"/>
      <c r="AJQ164" s="128"/>
      <c r="AJR164" s="128"/>
      <c r="AJS164" s="128"/>
      <c r="AJT164" s="128"/>
      <c r="AJU164" s="128"/>
      <c r="AJV164" s="128"/>
      <c r="AJW164" s="128"/>
      <c r="AJX164" s="128"/>
      <c r="AJY164" s="128"/>
      <c r="AJZ164" s="128"/>
      <c r="AKA164" s="128"/>
      <c r="AKB164" s="128"/>
      <c r="AKC164" s="128"/>
      <c r="AKD164" s="128"/>
      <c r="AKE164" s="128"/>
      <c r="AKF164" s="128"/>
      <c r="AKG164" s="128"/>
      <c r="AKH164" s="128"/>
      <c r="AKI164" s="128"/>
      <c r="AKJ164" s="128"/>
      <c r="AKK164" s="128"/>
      <c r="AKL164" s="128"/>
      <c r="AKM164" s="128"/>
      <c r="AKN164" s="128"/>
      <c r="AKO164" s="128"/>
      <c r="AKP164" s="128"/>
      <c r="AKQ164" s="128"/>
      <c r="AKR164" s="128"/>
      <c r="AKS164" s="128"/>
      <c r="AKT164" s="128"/>
      <c r="AKU164" s="128"/>
      <c r="AKV164" s="128"/>
      <c r="AKW164" s="128"/>
      <c r="AKX164" s="128"/>
      <c r="AKY164" s="128"/>
      <c r="AKZ164" s="128"/>
      <c r="ALA164" s="128"/>
      <c r="ALB164" s="128"/>
      <c r="ALC164" s="128"/>
      <c r="ALD164" s="128"/>
      <c r="ALE164" s="128"/>
      <c r="ALF164" s="128"/>
      <c r="ALG164" s="128"/>
      <c r="ALH164" s="128"/>
      <c r="ALI164" s="128"/>
      <c r="ALJ164" s="128"/>
      <c r="ALK164" s="128"/>
      <c r="ALL164" s="128"/>
      <c r="ALM164" s="128"/>
      <c r="ALN164" s="128"/>
      <c r="ALO164" s="128"/>
      <c r="ALP164" s="128"/>
      <c r="ALQ164" s="128"/>
      <c r="ALR164" s="128"/>
      <c r="ALS164" s="128"/>
      <c r="ALT164" s="128"/>
      <c r="ALU164" s="128"/>
      <c r="ALV164" s="128"/>
      <c r="ALW164" s="128"/>
      <c r="ALX164" s="128"/>
      <c r="ALY164" s="128"/>
      <c r="ALZ164" s="128"/>
      <c r="AMA164" s="128"/>
      <c r="AMB164" s="128"/>
      <c r="AMC164" s="128"/>
      <c r="AMD164" s="128"/>
      <c r="AME164" s="128"/>
      <c r="AMF164" s="128"/>
      <c r="AMG164" s="128"/>
      <c r="AMH164" s="128"/>
      <c r="AMI164" s="128"/>
      <c r="AMJ164" s="128"/>
      <c r="AMK164" s="128"/>
      <c r="AML164" s="128"/>
      <c r="AMM164" s="128"/>
      <c r="AMN164" s="128"/>
      <c r="AMO164" s="128"/>
      <c r="AMP164" s="128"/>
      <c r="AMQ164" s="128"/>
      <c r="AMR164" s="128"/>
      <c r="AMS164" s="128"/>
      <c r="AMT164" s="128"/>
      <c r="AMU164" s="128"/>
      <c r="AMV164" s="128"/>
      <c r="AMW164" s="128"/>
      <c r="AMX164" s="128"/>
      <c r="AMY164" s="128"/>
      <c r="AMZ164" s="128"/>
      <c r="ANA164" s="128"/>
      <c r="ANB164" s="128"/>
      <c r="ANC164" s="128"/>
      <c r="AND164" s="128"/>
      <c r="ANE164" s="128"/>
      <c r="ANF164" s="128"/>
      <c r="ANG164" s="128"/>
      <c r="ANH164" s="128"/>
      <c r="ANI164" s="128"/>
      <c r="ANJ164" s="128"/>
      <c r="ANK164" s="128"/>
      <c r="ANL164" s="128"/>
      <c r="ANM164" s="128"/>
      <c r="ANN164" s="128"/>
      <c r="ANO164" s="128"/>
      <c r="ANP164" s="128"/>
      <c r="ANQ164" s="128"/>
      <c r="ANR164" s="128"/>
      <c r="ANS164" s="128"/>
      <c r="ANT164" s="128"/>
      <c r="ANU164" s="128"/>
      <c r="ANV164" s="128"/>
      <c r="ANW164" s="128"/>
      <c r="ANX164" s="128"/>
      <c r="ANY164" s="128"/>
      <c r="ANZ164" s="128"/>
      <c r="AOA164" s="128"/>
      <c r="AOB164" s="128"/>
      <c r="AOC164" s="128"/>
      <c r="AOD164" s="128"/>
      <c r="AOE164" s="128"/>
      <c r="AOF164" s="128"/>
      <c r="AOG164" s="128"/>
      <c r="AOH164" s="128"/>
      <c r="AOI164" s="128"/>
      <c r="AOJ164" s="128"/>
      <c r="AOK164" s="128"/>
      <c r="AOL164" s="128"/>
      <c r="AOM164" s="128"/>
      <c r="AON164" s="128"/>
      <c r="AOO164" s="128"/>
      <c r="AOP164" s="128"/>
      <c r="AOQ164" s="128"/>
      <c r="AOR164" s="128"/>
      <c r="AOS164" s="128"/>
      <c r="AOT164" s="128"/>
      <c r="AOU164" s="128"/>
      <c r="AOV164" s="128"/>
      <c r="AOW164" s="128"/>
      <c r="AOX164" s="128"/>
      <c r="AOY164" s="128"/>
      <c r="AOZ164" s="128"/>
      <c r="APA164" s="128"/>
      <c r="APB164" s="128"/>
      <c r="APC164" s="128"/>
      <c r="APD164" s="128"/>
      <c r="APE164" s="128"/>
      <c r="APF164" s="128"/>
      <c r="APG164" s="128"/>
      <c r="APH164" s="128"/>
      <c r="API164" s="128"/>
      <c r="APJ164" s="128"/>
      <c r="APK164" s="128"/>
      <c r="APL164" s="128"/>
      <c r="APM164" s="128"/>
      <c r="APN164" s="128"/>
      <c r="APO164" s="128"/>
      <c r="APP164" s="128"/>
      <c r="APQ164" s="128"/>
      <c r="APR164" s="128"/>
      <c r="APS164" s="128"/>
      <c r="APT164" s="128"/>
      <c r="APU164" s="128"/>
      <c r="APV164" s="128"/>
      <c r="APW164" s="128"/>
      <c r="APX164" s="128"/>
      <c r="APY164" s="128"/>
      <c r="APZ164" s="128"/>
      <c r="AQA164" s="128"/>
      <c r="AQB164" s="128"/>
      <c r="AQC164" s="128"/>
      <c r="AQD164" s="128"/>
      <c r="AQE164" s="128"/>
      <c r="AQF164" s="128"/>
      <c r="AQG164" s="128"/>
      <c r="AQH164" s="128"/>
      <c r="AQI164" s="128"/>
      <c r="AQJ164" s="128"/>
      <c r="AQK164" s="128"/>
      <c r="AQL164" s="128"/>
      <c r="AQM164" s="128"/>
      <c r="AQN164" s="128"/>
      <c r="AQO164" s="128"/>
      <c r="AQP164" s="128"/>
      <c r="AQQ164" s="128"/>
      <c r="AQR164" s="128"/>
      <c r="AQS164" s="128"/>
      <c r="AQT164" s="128"/>
      <c r="AQU164" s="128"/>
      <c r="AQV164" s="128"/>
      <c r="AQW164" s="128"/>
      <c r="AQX164" s="128"/>
      <c r="AQY164" s="128"/>
      <c r="AQZ164" s="128"/>
      <c r="ARA164" s="128"/>
      <c r="ARB164" s="128"/>
      <c r="ARC164" s="128"/>
      <c r="ARD164" s="128"/>
      <c r="ARE164" s="128"/>
      <c r="ARF164" s="128"/>
      <c r="ARG164" s="128"/>
      <c r="ARH164" s="128"/>
      <c r="ARI164" s="128"/>
      <c r="ARJ164" s="128"/>
      <c r="ARK164" s="128"/>
      <c r="ARL164" s="128"/>
      <c r="ARM164" s="128"/>
      <c r="ARN164" s="128"/>
      <c r="ARO164" s="128"/>
      <c r="ARP164" s="128"/>
      <c r="ARQ164" s="128"/>
      <c r="ARR164" s="128"/>
      <c r="ARS164" s="128"/>
      <c r="ART164" s="128"/>
      <c r="ARU164" s="128"/>
      <c r="ARV164" s="128"/>
      <c r="ARW164" s="128"/>
      <c r="ARX164" s="128"/>
      <c r="ARY164" s="128"/>
      <c r="ARZ164" s="128"/>
      <c r="ASA164" s="128"/>
      <c r="ASB164" s="128"/>
      <c r="ASC164" s="128"/>
      <c r="ASD164" s="128"/>
      <c r="ASE164" s="128"/>
      <c r="ASF164" s="128"/>
      <c r="ASG164" s="128"/>
      <c r="ASH164" s="128"/>
      <c r="ASI164" s="128"/>
      <c r="ASJ164" s="128"/>
      <c r="ASK164" s="128"/>
      <c r="ASL164" s="128"/>
      <c r="ASM164" s="128"/>
      <c r="ASN164" s="128"/>
      <c r="ASO164" s="128"/>
      <c r="ASP164" s="128"/>
      <c r="ASQ164" s="128"/>
      <c r="ASR164" s="128"/>
      <c r="ASS164" s="128"/>
      <c r="AST164" s="128"/>
      <c r="ASU164" s="128"/>
      <c r="ASV164" s="128"/>
      <c r="ASW164" s="128"/>
      <c r="ASX164" s="128"/>
      <c r="ASY164" s="128"/>
      <c r="ASZ164" s="128"/>
      <c r="ATA164" s="128"/>
      <c r="ATB164" s="128"/>
      <c r="ATC164" s="128"/>
      <c r="ATD164" s="128"/>
      <c r="ATE164" s="128"/>
      <c r="ATF164" s="128"/>
      <c r="ATG164" s="128"/>
      <c r="ATH164" s="128"/>
      <c r="ATI164" s="128"/>
      <c r="ATJ164" s="128"/>
      <c r="ATK164" s="128"/>
      <c r="ATL164" s="128"/>
      <c r="ATM164" s="128"/>
      <c r="ATN164" s="128"/>
      <c r="ATO164" s="128"/>
      <c r="ATP164" s="128"/>
      <c r="ATQ164" s="128"/>
      <c r="ATR164" s="128"/>
      <c r="ATS164" s="128"/>
      <c r="ATT164" s="128"/>
      <c r="ATU164" s="128"/>
      <c r="ATV164" s="128"/>
      <c r="ATW164" s="128"/>
      <c r="ATX164" s="128"/>
      <c r="ATY164" s="128"/>
      <c r="ATZ164" s="128"/>
      <c r="AUA164" s="128"/>
      <c r="AUB164" s="128"/>
      <c r="AUC164" s="128"/>
      <c r="AUD164" s="128"/>
      <c r="AUE164" s="128"/>
      <c r="AUF164" s="128"/>
      <c r="AUG164" s="128"/>
      <c r="AUH164" s="128"/>
      <c r="AUI164" s="128"/>
      <c r="AUJ164" s="128"/>
      <c r="AUK164" s="128"/>
      <c r="AUL164" s="128"/>
      <c r="AUM164" s="128"/>
      <c r="AUN164" s="128"/>
      <c r="AUO164" s="128"/>
      <c r="AUP164" s="128"/>
      <c r="AUQ164" s="128"/>
      <c r="AUR164" s="128"/>
      <c r="AUS164" s="128"/>
      <c r="AUT164" s="128"/>
      <c r="AUU164" s="128"/>
      <c r="AUV164" s="128"/>
      <c r="AUW164" s="128"/>
      <c r="AUX164" s="128"/>
      <c r="AUY164" s="128"/>
      <c r="AUZ164" s="128"/>
      <c r="AVA164" s="128"/>
      <c r="AVB164" s="128"/>
      <c r="AVC164" s="128"/>
      <c r="AVD164" s="128"/>
      <c r="AVE164" s="128"/>
      <c r="AVF164" s="128"/>
      <c r="AVG164" s="128"/>
      <c r="AVH164" s="128"/>
      <c r="AVI164" s="128"/>
      <c r="AVJ164" s="128"/>
      <c r="AVK164" s="128"/>
      <c r="AVL164" s="128"/>
      <c r="AVM164" s="128"/>
      <c r="AVN164" s="128"/>
      <c r="AVO164" s="128"/>
      <c r="AVP164" s="128"/>
      <c r="AVQ164" s="128"/>
      <c r="AVR164" s="128"/>
      <c r="AVS164" s="128"/>
      <c r="AVT164" s="128"/>
      <c r="AVU164" s="128"/>
      <c r="AVV164" s="128"/>
      <c r="AVW164" s="128"/>
      <c r="AVX164" s="128"/>
      <c r="AVY164" s="128"/>
      <c r="AVZ164" s="128"/>
      <c r="AWA164" s="128"/>
      <c r="AWB164" s="128"/>
      <c r="AWC164" s="128"/>
      <c r="AWD164" s="128"/>
      <c r="AWE164" s="128"/>
      <c r="AWF164" s="128"/>
      <c r="AWG164" s="128"/>
      <c r="AWH164" s="128"/>
      <c r="AWI164" s="128"/>
      <c r="AWJ164" s="128"/>
      <c r="AWK164" s="128"/>
      <c r="AWL164" s="128"/>
      <c r="AWM164" s="128"/>
      <c r="AWN164" s="128"/>
      <c r="AWO164" s="128"/>
      <c r="AWP164" s="128"/>
      <c r="AWQ164" s="128"/>
      <c r="AWR164" s="128"/>
      <c r="AWS164" s="128"/>
      <c r="AWT164" s="128"/>
      <c r="AWU164" s="128"/>
      <c r="AWV164" s="128"/>
      <c r="AWW164" s="128"/>
      <c r="AWX164" s="128"/>
      <c r="AWY164" s="128"/>
      <c r="AWZ164" s="128"/>
      <c r="AXA164" s="128"/>
      <c r="AXB164" s="128"/>
      <c r="AXC164" s="128"/>
      <c r="AXD164" s="128"/>
      <c r="AXE164" s="128"/>
      <c r="AXF164" s="128"/>
      <c r="AXG164" s="128"/>
      <c r="AXH164" s="128"/>
      <c r="AXI164" s="128"/>
      <c r="AXJ164" s="128"/>
      <c r="AXK164" s="128"/>
      <c r="AXL164" s="128"/>
      <c r="AXM164" s="128"/>
      <c r="AXN164" s="128"/>
      <c r="AXO164" s="128"/>
      <c r="AXP164" s="128"/>
      <c r="AXQ164" s="128"/>
      <c r="AXR164" s="128"/>
      <c r="AXS164" s="128"/>
      <c r="AXT164" s="128"/>
      <c r="AXU164" s="128"/>
      <c r="AXV164" s="128"/>
      <c r="AXW164" s="128"/>
      <c r="AXX164" s="128"/>
      <c r="AXY164" s="128"/>
      <c r="AXZ164" s="128"/>
      <c r="AYA164" s="128"/>
      <c r="AYB164" s="128"/>
      <c r="AYC164" s="128"/>
      <c r="AYD164" s="128"/>
      <c r="AYE164" s="128"/>
      <c r="AYF164" s="128"/>
      <c r="AYG164" s="128"/>
      <c r="AYH164" s="128"/>
      <c r="AYI164" s="128"/>
      <c r="AYJ164" s="128"/>
      <c r="AYK164" s="128"/>
      <c r="AYL164" s="128"/>
      <c r="AYM164" s="128"/>
      <c r="AYN164" s="128"/>
      <c r="AYO164" s="128"/>
      <c r="AYP164" s="128"/>
      <c r="AYQ164" s="128"/>
      <c r="AYR164" s="128"/>
      <c r="AYS164" s="128"/>
      <c r="AYT164" s="128"/>
      <c r="AYU164" s="128"/>
      <c r="AYV164" s="128"/>
      <c r="AYW164" s="128"/>
      <c r="AYX164" s="128"/>
      <c r="AYY164" s="128"/>
      <c r="AYZ164" s="128"/>
      <c r="AZA164" s="128"/>
      <c r="AZB164" s="128"/>
      <c r="AZC164" s="128"/>
      <c r="AZD164" s="128"/>
      <c r="AZE164" s="128"/>
      <c r="AZF164" s="128"/>
      <c r="AZG164" s="128"/>
      <c r="AZH164" s="128"/>
      <c r="AZI164" s="128"/>
      <c r="AZJ164" s="128"/>
      <c r="AZK164" s="128"/>
      <c r="AZL164" s="128"/>
      <c r="AZM164" s="128"/>
      <c r="AZN164" s="128"/>
      <c r="AZO164" s="128"/>
      <c r="AZP164" s="128"/>
      <c r="AZQ164" s="128"/>
      <c r="AZR164" s="128"/>
      <c r="AZS164" s="128"/>
      <c r="AZT164" s="128"/>
      <c r="AZU164" s="128"/>
      <c r="AZV164" s="128"/>
      <c r="AZW164" s="128"/>
      <c r="AZX164" s="128"/>
      <c r="AZY164" s="128"/>
      <c r="AZZ164" s="128"/>
      <c r="BAA164" s="128"/>
      <c r="BAB164" s="128"/>
      <c r="BAC164" s="128"/>
      <c r="BAD164" s="128"/>
      <c r="BAE164" s="128"/>
      <c r="BAF164" s="128"/>
      <c r="BAG164" s="128"/>
      <c r="BAH164" s="128"/>
      <c r="BAI164" s="128"/>
      <c r="BAJ164" s="128"/>
      <c r="BAK164" s="128"/>
      <c r="BAL164" s="128"/>
      <c r="BAM164" s="128"/>
      <c r="BAN164" s="128"/>
      <c r="BAO164" s="128"/>
      <c r="BAP164" s="128"/>
      <c r="BAQ164" s="128"/>
      <c r="BAR164" s="128"/>
      <c r="BAS164" s="128"/>
      <c r="BAT164" s="128"/>
      <c r="BAU164" s="128"/>
      <c r="BAV164" s="128"/>
      <c r="BAW164" s="128"/>
      <c r="BAX164" s="128"/>
      <c r="BAY164" s="128"/>
      <c r="BAZ164" s="128"/>
      <c r="BBA164" s="128"/>
      <c r="BBB164" s="128"/>
      <c r="BBC164" s="128"/>
      <c r="BBD164" s="128"/>
      <c r="BBE164" s="128"/>
      <c r="BBF164" s="128"/>
      <c r="BBG164" s="128"/>
      <c r="BBH164" s="128"/>
      <c r="BBI164" s="128"/>
      <c r="BBJ164" s="128"/>
      <c r="BBK164" s="128"/>
      <c r="BBL164" s="128"/>
      <c r="BBM164" s="128"/>
      <c r="BBN164" s="128"/>
      <c r="BBO164" s="128"/>
      <c r="BBP164" s="128"/>
      <c r="BBQ164" s="128"/>
      <c r="BBR164" s="128"/>
      <c r="BBS164" s="128"/>
      <c r="BBT164" s="128"/>
      <c r="BBU164" s="128"/>
      <c r="BBV164" s="128"/>
      <c r="BBW164" s="128"/>
      <c r="BBX164" s="128"/>
      <c r="BBY164" s="128"/>
      <c r="BBZ164" s="128"/>
      <c r="BCA164" s="128"/>
      <c r="BCB164" s="128"/>
      <c r="BCC164" s="128"/>
      <c r="BCD164" s="128"/>
      <c r="BCE164" s="128"/>
      <c r="BCF164" s="128"/>
      <c r="BCG164" s="128"/>
      <c r="BCH164" s="128"/>
      <c r="BCI164" s="128"/>
      <c r="BCJ164" s="128"/>
      <c r="BCK164" s="128"/>
      <c r="BCL164" s="128"/>
      <c r="BCM164" s="128"/>
      <c r="BCN164" s="128"/>
      <c r="BCO164" s="128"/>
      <c r="BCP164" s="128"/>
      <c r="BCQ164" s="128"/>
      <c r="BCR164" s="128"/>
      <c r="BCS164" s="128"/>
      <c r="BCT164" s="128"/>
      <c r="BCU164" s="128"/>
      <c r="BCV164" s="128"/>
      <c r="BCW164" s="128"/>
      <c r="BCX164" s="128"/>
      <c r="BCY164" s="128"/>
      <c r="BCZ164" s="128"/>
      <c r="BDA164" s="128"/>
      <c r="BDB164" s="128"/>
      <c r="BDC164" s="128"/>
      <c r="BDD164" s="128"/>
      <c r="BDE164" s="128"/>
      <c r="BDF164" s="128"/>
      <c r="BDG164" s="128"/>
      <c r="BDH164" s="128"/>
      <c r="BDI164" s="128"/>
      <c r="BDJ164" s="128"/>
      <c r="BDK164" s="128"/>
      <c r="BDL164" s="128"/>
      <c r="BDM164" s="128"/>
      <c r="BDN164" s="128"/>
      <c r="BDO164" s="128"/>
      <c r="BDP164" s="128"/>
      <c r="BDQ164" s="128"/>
      <c r="BDR164" s="128"/>
      <c r="BDS164" s="128"/>
      <c r="BDT164" s="128"/>
      <c r="BDU164" s="128"/>
      <c r="BDV164" s="128"/>
      <c r="BDW164" s="128"/>
      <c r="BDX164" s="128"/>
      <c r="BDY164" s="128"/>
      <c r="BDZ164" s="128"/>
      <c r="BEA164" s="128"/>
      <c r="BEB164" s="128"/>
      <c r="BEC164" s="128"/>
      <c r="BED164" s="128"/>
      <c r="BEE164" s="128"/>
      <c r="BEF164" s="128"/>
      <c r="BEG164" s="128"/>
      <c r="BEH164" s="128"/>
      <c r="BEI164" s="128"/>
      <c r="BEJ164" s="128"/>
      <c r="BEK164" s="128"/>
      <c r="BEL164" s="128"/>
      <c r="BEM164" s="128"/>
      <c r="BEN164" s="128"/>
      <c r="BEO164" s="128"/>
      <c r="BEP164" s="128"/>
      <c r="BEQ164" s="128"/>
      <c r="BER164" s="128"/>
      <c r="BES164" s="128"/>
      <c r="BET164" s="128"/>
      <c r="BEU164" s="128"/>
      <c r="BEV164" s="128"/>
      <c r="BEW164" s="128"/>
      <c r="BEX164" s="128"/>
      <c r="BEY164" s="128"/>
      <c r="BEZ164" s="128"/>
      <c r="BFA164" s="128"/>
      <c r="BFB164" s="128"/>
      <c r="BFC164" s="128"/>
      <c r="BFD164" s="128"/>
      <c r="BFE164" s="128"/>
      <c r="BFF164" s="128"/>
      <c r="BFG164" s="128"/>
      <c r="BFH164" s="128"/>
      <c r="BFI164" s="128"/>
      <c r="BFJ164" s="128"/>
      <c r="BFK164" s="128"/>
      <c r="BFL164" s="128"/>
      <c r="BFM164" s="128"/>
      <c r="BFN164" s="128"/>
      <c r="BFO164" s="128"/>
      <c r="BFP164" s="128"/>
      <c r="BFQ164" s="128"/>
      <c r="BFR164" s="128"/>
      <c r="BFS164" s="128"/>
      <c r="BFT164" s="128"/>
      <c r="BFU164" s="128"/>
      <c r="BFV164" s="128"/>
      <c r="BFW164" s="128"/>
      <c r="BFX164" s="128"/>
      <c r="BFY164" s="128"/>
      <c r="BFZ164" s="128"/>
      <c r="BGA164" s="128"/>
      <c r="BGB164" s="128"/>
      <c r="BGC164" s="128"/>
      <c r="BGD164" s="128"/>
      <c r="BGE164" s="128"/>
      <c r="BGF164" s="128"/>
      <c r="BGG164" s="128"/>
      <c r="BGH164" s="128"/>
      <c r="BGI164" s="128"/>
      <c r="BGJ164" s="128"/>
      <c r="BGK164" s="128"/>
      <c r="BGL164" s="128"/>
      <c r="BGM164" s="128"/>
      <c r="BGN164" s="128"/>
      <c r="BGO164" s="128"/>
      <c r="BGP164" s="128"/>
      <c r="BGQ164" s="128"/>
      <c r="BGR164" s="128"/>
      <c r="BGS164" s="128"/>
      <c r="BGT164" s="128"/>
      <c r="BGU164" s="128"/>
      <c r="BGV164" s="128"/>
      <c r="BGW164" s="128"/>
      <c r="BGX164" s="128"/>
      <c r="BGY164" s="128"/>
      <c r="BGZ164" s="128"/>
      <c r="BHA164" s="128"/>
      <c r="BHB164" s="128"/>
      <c r="BHC164" s="128"/>
      <c r="BHD164" s="128"/>
      <c r="BHE164" s="128"/>
      <c r="BHF164" s="128"/>
      <c r="BHG164" s="128"/>
      <c r="BHH164" s="128"/>
      <c r="BHI164" s="128"/>
      <c r="BHJ164" s="128"/>
      <c r="BHK164" s="128"/>
      <c r="BHL164" s="128"/>
      <c r="BHM164" s="128"/>
      <c r="BHN164" s="128"/>
      <c r="BHO164" s="128"/>
      <c r="BHP164" s="128"/>
      <c r="BHQ164" s="128"/>
      <c r="BHR164" s="128"/>
      <c r="BHS164" s="128"/>
      <c r="BHT164" s="128"/>
      <c r="BHU164" s="128"/>
      <c r="BHV164" s="128"/>
      <c r="BHW164" s="128"/>
      <c r="BHX164" s="128"/>
      <c r="BHY164" s="128"/>
      <c r="BHZ164" s="128"/>
      <c r="BIA164" s="128"/>
      <c r="BIB164" s="128"/>
      <c r="BIC164" s="128"/>
      <c r="BID164" s="128"/>
      <c r="BIE164" s="128"/>
      <c r="BIF164" s="128"/>
      <c r="BIG164" s="128"/>
      <c r="BIH164" s="128"/>
      <c r="BII164" s="128"/>
      <c r="BIJ164" s="128"/>
      <c r="BIK164" s="128"/>
      <c r="BIL164" s="128"/>
      <c r="BIM164" s="128"/>
      <c r="BIN164" s="128"/>
      <c r="BIO164" s="128"/>
      <c r="BIP164" s="128"/>
      <c r="BIQ164" s="128"/>
      <c r="BIR164" s="128"/>
      <c r="BIS164" s="128"/>
      <c r="BIT164" s="128"/>
      <c r="BIU164" s="128"/>
      <c r="BIV164" s="128"/>
      <c r="BIW164" s="128"/>
      <c r="BIX164" s="128"/>
      <c r="BIY164" s="128"/>
      <c r="BIZ164" s="128"/>
      <c r="BJA164" s="128"/>
      <c r="BJB164" s="128"/>
      <c r="BJC164" s="128"/>
      <c r="BJD164" s="128"/>
      <c r="BJE164" s="128"/>
      <c r="BJF164" s="128"/>
      <c r="BJG164" s="128"/>
      <c r="BJH164" s="128"/>
      <c r="BJI164" s="128"/>
      <c r="BJJ164" s="128"/>
      <c r="BJK164" s="128"/>
      <c r="BJL164" s="128"/>
      <c r="BJM164" s="128"/>
      <c r="BJN164" s="128"/>
      <c r="BJO164" s="128"/>
      <c r="BJP164" s="128"/>
      <c r="BJQ164" s="128"/>
      <c r="BJR164" s="128"/>
      <c r="BJS164" s="128"/>
      <c r="BJT164" s="128"/>
      <c r="BJU164" s="128"/>
      <c r="BJV164" s="128"/>
      <c r="BJW164" s="128"/>
      <c r="BJX164" s="128"/>
      <c r="BJY164" s="128"/>
      <c r="BJZ164" s="128"/>
      <c r="BKA164" s="128"/>
      <c r="BKB164" s="128"/>
      <c r="BKC164" s="128"/>
      <c r="BKD164" s="128"/>
      <c r="BKE164" s="128"/>
      <c r="BKF164" s="128"/>
      <c r="BKG164" s="128"/>
      <c r="BKH164" s="128"/>
      <c r="BKI164" s="128"/>
      <c r="BKJ164" s="128"/>
      <c r="BKK164" s="128"/>
      <c r="BKL164" s="128"/>
      <c r="BKM164" s="128"/>
      <c r="BKN164" s="128"/>
      <c r="BKO164" s="128"/>
      <c r="BKP164" s="128"/>
      <c r="BKQ164" s="128"/>
      <c r="BKR164" s="128"/>
      <c r="BKS164" s="128"/>
      <c r="BKT164" s="128"/>
      <c r="BKU164" s="128"/>
      <c r="BKV164" s="128"/>
      <c r="BKW164" s="128"/>
      <c r="BKX164" s="128"/>
      <c r="BKY164" s="128"/>
      <c r="BKZ164" s="128"/>
      <c r="BLA164" s="128"/>
      <c r="BLB164" s="128"/>
      <c r="BLC164" s="128"/>
      <c r="BLD164" s="128"/>
      <c r="BLE164" s="128"/>
      <c r="BLF164" s="128"/>
      <c r="BLG164" s="128"/>
      <c r="BLH164" s="128"/>
      <c r="BLI164" s="128"/>
      <c r="BLJ164" s="128"/>
      <c r="BLK164" s="128"/>
      <c r="BLL164" s="128"/>
      <c r="BLM164" s="128"/>
      <c r="BLN164" s="128"/>
      <c r="BLO164" s="128"/>
      <c r="BLP164" s="128"/>
      <c r="BLQ164" s="128"/>
      <c r="BLR164" s="128"/>
      <c r="BLS164" s="128"/>
      <c r="BLT164" s="128"/>
      <c r="BLU164" s="128"/>
      <c r="BLV164" s="128"/>
      <c r="BLW164" s="128"/>
      <c r="BLX164" s="128"/>
      <c r="BLY164" s="128"/>
      <c r="BLZ164" s="128"/>
      <c r="BMA164" s="128"/>
      <c r="BMB164" s="128"/>
      <c r="BMC164" s="128"/>
      <c r="BMD164" s="128"/>
      <c r="BME164" s="128"/>
      <c r="BMF164" s="128"/>
      <c r="BMG164" s="128"/>
      <c r="BMH164" s="128"/>
      <c r="BMI164" s="128"/>
      <c r="BMJ164" s="128"/>
      <c r="BMK164" s="128"/>
      <c r="BML164" s="128"/>
      <c r="BMM164" s="128"/>
      <c r="BMN164" s="128"/>
      <c r="BMO164" s="128"/>
      <c r="BMP164" s="128"/>
      <c r="BMQ164" s="128"/>
      <c r="BMR164" s="128"/>
      <c r="BMS164" s="128"/>
      <c r="BMT164" s="128"/>
      <c r="BMU164" s="128"/>
      <c r="BMV164" s="128"/>
      <c r="BMW164" s="128"/>
      <c r="BMX164" s="128"/>
      <c r="BMY164" s="128"/>
      <c r="BMZ164" s="128"/>
      <c r="BNA164" s="128"/>
      <c r="BNB164" s="128"/>
      <c r="BNC164" s="128"/>
      <c r="BND164" s="128"/>
      <c r="BNE164" s="128"/>
      <c r="BNF164" s="128"/>
      <c r="BNG164" s="128"/>
      <c r="BNH164" s="128"/>
      <c r="BNI164" s="128"/>
      <c r="BNJ164" s="128"/>
      <c r="BNK164" s="128"/>
      <c r="BNL164" s="128"/>
      <c r="BNM164" s="128"/>
      <c r="BNN164" s="128"/>
      <c r="BNO164" s="128"/>
      <c r="BNP164" s="128"/>
      <c r="BNQ164" s="128"/>
      <c r="BNR164" s="128"/>
      <c r="BNS164" s="128"/>
      <c r="BNT164" s="128"/>
      <c r="BNU164" s="128"/>
      <c r="BNV164" s="128"/>
      <c r="BNW164" s="128"/>
      <c r="BNX164" s="128"/>
      <c r="BNY164" s="128"/>
      <c r="BNZ164" s="128"/>
      <c r="BOA164" s="128"/>
      <c r="BOB164" s="128"/>
      <c r="BOC164" s="128"/>
      <c r="BOD164" s="128"/>
      <c r="BOE164" s="128"/>
      <c r="BOF164" s="128"/>
      <c r="BOG164" s="128"/>
      <c r="BOH164" s="128"/>
      <c r="BOI164" s="128"/>
      <c r="BOJ164" s="128"/>
      <c r="BOK164" s="128"/>
      <c r="BOL164" s="128"/>
      <c r="BOM164" s="128"/>
      <c r="BON164" s="128"/>
      <c r="BOO164" s="128"/>
      <c r="BOP164" s="128"/>
      <c r="BOQ164" s="128"/>
      <c r="BOR164" s="128"/>
      <c r="BOS164" s="128"/>
      <c r="BOT164" s="128"/>
      <c r="BOU164" s="128"/>
      <c r="BOV164" s="128"/>
      <c r="BOW164" s="128"/>
      <c r="BOX164" s="128"/>
      <c r="BOY164" s="128"/>
      <c r="BOZ164" s="128"/>
      <c r="BPA164" s="128"/>
      <c r="BPB164" s="128"/>
      <c r="BPC164" s="128"/>
      <c r="BPD164" s="128"/>
      <c r="BPE164" s="128"/>
      <c r="BPF164" s="128"/>
      <c r="BPG164" s="128"/>
      <c r="BPH164" s="128"/>
      <c r="BPI164" s="128"/>
      <c r="BPJ164" s="128"/>
      <c r="BPK164" s="128"/>
      <c r="BPL164" s="128"/>
      <c r="BPM164" s="128"/>
      <c r="BPN164" s="128"/>
      <c r="BPO164" s="128"/>
      <c r="BPP164" s="128"/>
      <c r="BPQ164" s="128"/>
      <c r="BPR164" s="128"/>
      <c r="BPS164" s="128"/>
      <c r="BPT164" s="128"/>
      <c r="BPU164" s="128"/>
      <c r="BPV164" s="128"/>
      <c r="BPW164" s="128"/>
      <c r="BPX164" s="128"/>
      <c r="BPY164" s="128"/>
      <c r="BPZ164" s="128"/>
      <c r="BQA164" s="128"/>
      <c r="BQB164" s="128"/>
      <c r="BQC164" s="128"/>
      <c r="BQD164" s="128"/>
      <c r="BQE164" s="128"/>
      <c r="BQF164" s="128"/>
      <c r="BQG164" s="128"/>
      <c r="BQH164" s="128"/>
      <c r="BQI164" s="128"/>
      <c r="BQJ164" s="128"/>
      <c r="BQK164" s="128"/>
      <c r="BQL164" s="128"/>
      <c r="BQM164" s="128"/>
      <c r="BQN164" s="128"/>
      <c r="BQO164" s="128"/>
      <c r="BQP164" s="128"/>
      <c r="BQQ164" s="128"/>
      <c r="BQR164" s="128"/>
      <c r="BQS164" s="128"/>
      <c r="BQT164" s="128"/>
      <c r="BQU164" s="128"/>
      <c r="BQV164" s="128"/>
      <c r="BQW164" s="128"/>
      <c r="BQX164" s="128"/>
      <c r="BQY164" s="128"/>
      <c r="BQZ164" s="128"/>
      <c r="BRA164" s="128"/>
      <c r="BRB164" s="128"/>
      <c r="BRC164" s="128"/>
      <c r="BRD164" s="128"/>
      <c r="BRE164" s="128"/>
      <c r="BRF164" s="128"/>
      <c r="BRG164" s="128"/>
      <c r="BRH164" s="128"/>
      <c r="BRI164" s="128"/>
      <c r="BRJ164" s="128"/>
      <c r="BRK164" s="128"/>
      <c r="BRL164" s="128"/>
      <c r="BRM164" s="128"/>
      <c r="BRN164" s="128"/>
      <c r="BRO164" s="128"/>
      <c r="BRP164" s="128"/>
      <c r="BRQ164" s="128"/>
      <c r="BRR164" s="128"/>
      <c r="BRS164" s="128"/>
      <c r="BRT164" s="128"/>
      <c r="BRU164" s="128"/>
      <c r="BRV164" s="128"/>
      <c r="BRW164" s="128"/>
      <c r="BRX164" s="128"/>
      <c r="BRY164" s="128"/>
      <c r="BRZ164" s="128"/>
      <c r="BSA164" s="128"/>
      <c r="BSB164" s="128"/>
      <c r="BSC164" s="128"/>
      <c r="BSD164" s="128"/>
      <c r="BSE164" s="128"/>
      <c r="BSF164" s="128"/>
      <c r="BSG164" s="128"/>
      <c r="BSH164" s="128"/>
      <c r="BSI164" s="128"/>
      <c r="BSJ164" s="128"/>
      <c r="BSK164" s="128"/>
      <c r="BSL164" s="128"/>
      <c r="BSM164" s="128"/>
      <c r="BSN164" s="128"/>
      <c r="BSO164" s="128"/>
      <c r="BSP164" s="128"/>
      <c r="BSQ164" s="128"/>
      <c r="BSR164" s="128"/>
      <c r="BSS164" s="128"/>
      <c r="BST164" s="128"/>
      <c r="BSU164" s="128"/>
      <c r="BSV164" s="128"/>
      <c r="BSW164" s="128"/>
      <c r="BSX164" s="128"/>
      <c r="BSY164" s="128"/>
      <c r="BSZ164" s="128"/>
      <c r="BTA164" s="128"/>
      <c r="BTB164" s="128"/>
      <c r="BTC164" s="128"/>
      <c r="BTD164" s="128"/>
      <c r="BTE164" s="128"/>
      <c r="BTF164" s="128"/>
      <c r="BTG164" s="128"/>
      <c r="BTH164" s="128"/>
      <c r="BTI164" s="128"/>
      <c r="BTJ164" s="128"/>
      <c r="BTK164" s="128"/>
      <c r="BTL164" s="128"/>
      <c r="BTM164" s="128"/>
      <c r="BTN164" s="128"/>
      <c r="BTO164" s="128"/>
      <c r="BTP164" s="128"/>
      <c r="BTQ164" s="128"/>
      <c r="BTR164" s="128"/>
      <c r="BTS164" s="128"/>
      <c r="BTT164" s="128"/>
      <c r="BTU164" s="128"/>
      <c r="BTV164" s="128"/>
      <c r="BTW164" s="128"/>
      <c r="BTX164" s="128"/>
      <c r="BTY164" s="128"/>
      <c r="BTZ164" s="128"/>
      <c r="BUA164" s="128"/>
      <c r="BUB164" s="128"/>
      <c r="BUC164" s="128"/>
      <c r="BUD164" s="128"/>
      <c r="BUE164" s="128"/>
      <c r="BUF164" s="128"/>
      <c r="BUG164" s="128"/>
      <c r="BUH164" s="128"/>
      <c r="BUI164" s="128"/>
      <c r="BUJ164" s="128"/>
      <c r="BUK164" s="128"/>
      <c r="BUL164" s="128"/>
      <c r="BUM164" s="128"/>
      <c r="BUN164" s="128"/>
      <c r="BUO164" s="128"/>
      <c r="BUP164" s="128"/>
      <c r="BUQ164" s="128"/>
      <c r="BUR164" s="128"/>
      <c r="BUS164" s="128"/>
      <c r="BUT164" s="128"/>
      <c r="BUU164" s="128"/>
      <c r="BUV164" s="128"/>
      <c r="BUW164" s="128"/>
      <c r="BUX164" s="128"/>
      <c r="BUY164" s="128"/>
      <c r="BUZ164" s="128"/>
      <c r="BVA164" s="128"/>
      <c r="BVB164" s="128"/>
      <c r="BVC164" s="128"/>
      <c r="BVD164" s="128"/>
      <c r="BVE164" s="128"/>
      <c r="BVF164" s="128"/>
      <c r="BVG164" s="128"/>
      <c r="BVH164" s="128"/>
      <c r="BVI164" s="128"/>
      <c r="BVJ164" s="128"/>
      <c r="BVK164" s="128"/>
      <c r="BVL164" s="128"/>
      <c r="BVM164" s="128"/>
      <c r="BVN164" s="128"/>
      <c r="BVO164" s="128"/>
      <c r="BVP164" s="128"/>
      <c r="BVQ164" s="128"/>
      <c r="BVR164" s="128"/>
      <c r="BVS164" s="128"/>
      <c r="BVT164" s="128"/>
      <c r="BVU164" s="128"/>
      <c r="BVV164" s="128"/>
      <c r="BVW164" s="128"/>
      <c r="BVX164" s="128"/>
      <c r="BVY164" s="128"/>
      <c r="BVZ164" s="128"/>
      <c r="BWA164" s="128"/>
      <c r="BWB164" s="128"/>
      <c r="BWC164" s="128"/>
      <c r="BWD164" s="128"/>
      <c r="BWE164" s="128"/>
      <c r="BWF164" s="128"/>
      <c r="BWG164" s="128"/>
      <c r="BWH164" s="128"/>
      <c r="BWI164" s="128"/>
      <c r="BWJ164" s="128"/>
      <c r="BWK164" s="128"/>
      <c r="BWL164" s="128"/>
      <c r="BWM164" s="128"/>
      <c r="BWN164" s="128"/>
      <c r="BWO164" s="128"/>
      <c r="BWP164" s="128"/>
      <c r="BWQ164" s="128"/>
      <c r="BWR164" s="128"/>
      <c r="BWS164" s="128"/>
      <c r="BWT164" s="128"/>
      <c r="BWU164" s="128"/>
      <c r="BWV164" s="128"/>
      <c r="BWW164" s="128"/>
      <c r="BWX164" s="128"/>
      <c r="BWY164" s="128"/>
      <c r="BWZ164" s="128"/>
      <c r="BXA164" s="128"/>
      <c r="BXB164" s="128"/>
      <c r="BXC164" s="128"/>
      <c r="BXD164" s="128"/>
      <c r="BXE164" s="128"/>
      <c r="BXF164" s="128"/>
      <c r="BXG164" s="128"/>
      <c r="BXH164" s="128"/>
      <c r="BXI164" s="128"/>
      <c r="BXJ164" s="128"/>
      <c r="BXK164" s="128"/>
      <c r="BXL164" s="128"/>
      <c r="BXM164" s="128"/>
      <c r="BXN164" s="128"/>
      <c r="BXO164" s="128"/>
      <c r="BXP164" s="128"/>
      <c r="BXQ164" s="128"/>
      <c r="BXR164" s="128"/>
      <c r="BXS164" s="128"/>
      <c r="BXT164" s="128"/>
      <c r="BXU164" s="128"/>
      <c r="BXV164" s="128"/>
      <c r="BXW164" s="128"/>
      <c r="BXX164" s="128"/>
      <c r="BXY164" s="128"/>
      <c r="BXZ164" s="128"/>
      <c r="BYA164" s="128"/>
      <c r="BYB164" s="128"/>
      <c r="BYC164" s="128"/>
      <c r="BYD164" s="128"/>
      <c r="BYE164" s="128"/>
      <c r="BYF164" s="128"/>
      <c r="BYG164" s="128"/>
      <c r="BYH164" s="128"/>
      <c r="BYI164" s="128"/>
      <c r="BYJ164" s="128"/>
      <c r="BYK164" s="128"/>
      <c r="BYL164" s="128"/>
      <c r="BYM164" s="128"/>
      <c r="BYN164" s="128"/>
      <c r="BYO164" s="128"/>
      <c r="BYP164" s="128"/>
      <c r="BYQ164" s="128"/>
      <c r="BYR164" s="128"/>
      <c r="BYS164" s="128"/>
      <c r="BYT164" s="128"/>
      <c r="BYU164" s="128"/>
      <c r="BYV164" s="128"/>
      <c r="BYW164" s="128"/>
      <c r="BYX164" s="128"/>
      <c r="BYY164" s="128"/>
      <c r="BYZ164" s="128"/>
      <c r="BZA164" s="128"/>
      <c r="BZB164" s="128"/>
      <c r="BZC164" s="128"/>
      <c r="BZD164" s="128"/>
      <c r="BZE164" s="128"/>
      <c r="BZF164" s="128"/>
      <c r="BZG164" s="128"/>
      <c r="BZH164" s="128"/>
      <c r="BZI164" s="128"/>
      <c r="BZJ164" s="128"/>
      <c r="BZK164" s="128"/>
      <c r="BZL164" s="128"/>
      <c r="BZM164" s="128"/>
      <c r="BZN164" s="128"/>
      <c r="BZO164" s="128"/>
      <c r="BZP164" s="128"/>
      <c r="BZQ164" s="128"/>
      <c r="BZR164" s="128"/>
      <c r="BZS164" s="128"/>
      <c r="BZT164" s="128"/>
      <c r="BZU164" s="128"/>
      <c r="BZV164" s="128"/>
      <c r="BZW164" s="128"/>
      <c r="BZX164" s="128"/>
      <c r="BZY164" s="128"/>
      <c r="BZZ164" s="128"/>
      <c r="CAA164" s="128"/>
      <c r="CAB164" s="128"/>
      <c r="CAC164" s="128"/>
      <c r="CAD164" s="128"/>
      <c r="CAE164" s="128"/>
      <c r="CAF164" s="128"/>
      <c r="CAG164" s="128"/>
      <c r="CAH164" s="128"/>
      <c r="CAI164" s="128"/>
      <c r="CAJ164" s="128"/>
      <c r="CAK164" s="128"/>
      <c r="CAL164" s="128"/>
      <c r="CAM164" s="128"/>
      <c r="CAN164" s="128"/>
      <c r="CAO164" s="128"/>
      <c r="CAP164" s="128"/>
      <c r="CAQ164" s="128"/>
      <c r="CAR164" s="128"/>
      <c r="CAS164" s="128"/>
      <c r="CAT164" s="128"/>
      <c r="CAU164" s="128"/>
      <c r="CAV164" s="128"/>
      <c r="CAW164" s="128"/>
      <c r="CAX164" s="128"/>
      <c r="CAY164" s="128"/>
      <c r="CAZ164" s="128"/>
      <c r="CBA164" s="128"/>
      <c r="CBB164" s="128"/>
      <c r="CBC164" s="128"/>
      <c r="CBD164" s="128"/>
      <c r="CBE164" s="128"/>
      <c r="CBF164" s="128"/>
      <c r="CBG164" s="128"/>
      <c r="CBH164" s="128"/>
      <c r="CBI164" s="128"/>
      <c r="CBJ164" s="128"/>
      <c r="CBK164" s="128"/>
      <c r="CBL164" s="128"/>
      <c r="CBM164" s="128"/>
      <c r="CBN164" s="128"/>
      <c r="CBO164" s="128"/>
      <c r="CBP164" s="128"/>
      <c r="CBQ164" s="128"/>
      <c r="CBR164" s="128"/>
      <c r="CBS164" s="128"/>
      <c r="CBT164" s="128"/>
      <c r="CBU164" s="128"/>
      <c r="CBV164" s="128"/>
      <c r="CBW164" s="128"/>
      <c r="CBX164" s="128"/>
      <c r="CBY164" s="128"/>
      <c r="CBZ164" s="128"/>
      <c r="CCA164" s="128"/>
      <c r="CCB164" s="128"/>
      <c r="CCC164" s="128"/>
      <c r="CCD164" s="128"/>
      <c r="CCE164" s="128"/>
      <c r="CCF164" s="128"/>
      <c r="CCG164" s="128"/>
      <c r="CCH164" s="128"/>
      <c r="CCI164" s="128"/>
      <c r="CCJ164" s="128"/>
      <c r="CCK164" s="128"/>
      <c r="CCL164" s="128"/>
      <c r="CCM164" s="128"/>
      <c r="CCN164" s="128"/>
      <c r="CCO164" s="128"/>
      <c r="CCP164" s="128"/>
      <c r="CCQ164" s="128"/>
      <c r="CCR164" s="128"/>
      <c r="CCS164" s="128"/>
      <c r="CCT164" s="128"/>
      <c r="CCU164" s="128"/>
      <c r="CCV164" s="128"/>
      <c r="CCW164" s="128"/>
      <c r="CCX164" s="128"/>
      <c r="CCY164" s="128"/>
      <c r="CCZ164" s="128"/>
      <c r="CDA164" s="128"/>
      <c r="CDB164" s="128"/>
      <c r="CDC164" s="128"/>
      <c r="CDD164" s="128"/>
      <c r="CDE164" s="128"/>
      <c r="CDF164" s="128"/>
      <c r="CDG164" s="128"/>
      <c r="CDH164" s="128"/>
      <c r="CDI164" s="128"/>
      <c r="CDJ164" s="128"/>
      <c r="CDK164" s="128"/>
      <c r="CDL164" s="128"/>
      <c r="CDM164" s="128"/>
      <c r="CDN164" s="128"/>
      <c r="CDO164" s="128"/>
      <c r="CDP164" s="128"/>
      <c r="CDQ164" s="128"/>
      <c r="CDR164" s="128"/>
      <c r="CDS164" s="128"/>
      <c r="CDT164" s="128"/>
      <c r="CDU164" s="128"/>
      <c r="CDV164" s="128"/>
      <c r="CDW164" s="128"/>
      <c r="CDX164" s="128"/>
      <c r="CDY164" s="128"/>
      <c r="CDZ164" s="128"/>
      <c r="CEA164" s="128"/>
      <c r="CEB164" s="128"/>
      <c r="CEC164" s="128"/>
      <c r="CED164" s="128"/>
      <c r="CEE164" s="128"/>
      <c r="CEF164" s="128"/>
      <c r="CEG164" s="128"/>
      <c r="CEH164" s="128"/>
      <c r="CEI164" s="128"/>
      <c r="CEJ164" s="128"/>
      <c r="CEK164" s="128"/>
      <c r="CEL164" s="128"/>
      <c r="CEM164" s="128"/>
      <c r="CEN164" s="128"/>
      <c r="CEO164" s="128"/>
      <c r="CEP164" s="128"/>
      <c r="CEQ164" s="128"/>
      <c r="CER164" s="128"/>
      <c r="CES164" s="128"/>
      <c r="CET164" s="128"/>
      <c r="CEU164" s="128"/>
      <c r="CEV164" s="128"/>
      <c r="CEW164" s="128"/>
      <c r="CEX164" s="128"/>
      <c r="CEY164" s="128"/>
      <c r="CEZ164" s="128"/>
      <c r="CFA164" s="128"/>
      <c r="CFB164" s="128"/>
      <c r="CFC164" s="128"/>
      <c r="CFD164" s="128"/>
      <c r="CFE164" s="128"/>
      <c r="CFF164" s="128"/>
      <c r="CFG164" s="128"/>
      <c r="CFH164" s="128"/>
      <c r="CFI164" s="128"/>
      <c r="CFJ164" s="128"/>
      <c r="CFK164" s="128"/>
      <c r="CFL164" s="128"/>
      <c r="CFM164" s="128"/>
      <c r="CFN164" s="128"/>
      <c r="CFO164" s="128"/>
      <c r="CFP164" s="128"/>
      <c r="CFQ164" s="128"/>
      <c r="CFR164" s="128"/>
      <c r="CFS164" s="128"/>
      <c r="CFT164" s="128"/>
      <c r="CFU164" s="128"/>
      <c r="CFV164" s="128"/>
      <c r="CFW164" s="128"/>
      <c r="CFX164" s="128"/>
      <c r="CFY164" s="128"/>
      <c r="CFZ164" s="128"/>
      <c r="CGA164" s="128"/>
      <c r="CGB164" s="128"/>
      <c r="CGC164" s="128"/>
      <c r="CGD164" s="128"/>
      <c r="CGE164" s="128"/>
      <c r="CGF164" s="128"/>
      <c r="CGG164" s="128"/>
      <c r="CGH164" s="128"/>
      <c r="CGI164" s="128"/>
      <c r="CGJ164" s="128"/>
      <c r="CGK164" s="128"/>
      <c r="CGL164" s="128"/>
      <c r="CGM164" s="128"/>
      <c r="CGN164" s="128"/>
      <c r="CGO164" s="128"/>
      <c r="CGP164" s="128"/>
      <c r="CGQ164" s="128"/>
      <c r="CGR164" s="128"/>
      <c r="CGS164" s="128"/>
      <c r="CGT164" s="128"/>
      <c r="CGU164" s="128"/>
      <c r="CGV164" s="128"/>
      <c r="CGW164" s="128"/>
      <c r="CGX164" s="128"/>
      <c r="CGY164" s="128"/>
      <c r="CGZ164" s="128"/>
      <c r="CHA164" s="128"/>
      <c r="CHB164" s="128"/>
      <c r="CHC164" s="128"/>
      <c r="CHD164" s="128"/>
      <c r="CHE164" s="128"/>
      <c r="CHF164" s="128"/>
      <c r="CHG164" s="128"/>
      <c r="CHH164" s="128"/>
      <c r="CHI164" s="128"/>
      <c r="CHJ164" s="128"/>
      <c r="CHK164" s="128"/>
      <c r="CHL164" s="128"/>
      <c r="CHM164" s="128"/>
      <c r="CHN164" s="128"/>
      <c r="CHO164" s="128"/>
      <c r="CHP164" s="128"/>
      <c r="CHQ164" s="128"/>
      <c r="CHR164" s="128"/>
      <c r="CHS164" s="128"/>
      <c r="CHT164" s="128"/>
      <c r="CHU164" s="128"/>
      <c r="CHV164" s="128"/>
      <c r="CHW164" s="128"/>
      <c r="CHX164" s="128"/>
      <c r="CHY164" s="128"/>
      <c r="CHZ164" s="128"/>
      <c r="CIA164" s="128"/>
      <c r="CIB164" s="128"/>
      <c r="CIC164" s="128"/>
      <c r="CID164" s="128"/>
      <c r="CIE164" s="128"/>
      <c r="CIF164" s="128"/>
      <c r="CIG164" s="128"/>
      <c r="CIH164" s="128"/>
      <c r="CII164" s="128"/>
      <c r="CIJ164" s="128"/>
      <c r="CIK164" s="128"/>
      <c r="CIL164" s="128"/>
      <c r="CIM164" s="128"/>
      <c r="CIN164" s="128"/>
      <c r="CIO164" s="128"/>
      <c r="CIP164" s="128"/>
      <c r="CIQ164" s="128"/>
      <c r="CIR164" s="128"/>
      <c r="CIS164" s="128"/>
      <c r="CIT164" s="128"/>
      <c r="CIU164" s="128"/>
      <c r="CIV164" s="128"/>
      <c r="CIW164" s="128"/>
      <c r="CIX164" s="128"/>
      <c r="CIY164" s="128"/>
      <c r="CIZ164" s="128"/>
      <c r="CJA164" s="128"/>
      <c r="CJB164" s="128"/>
      <c r="CJC164" s="128"/>
      <c r="CJD164" s="128"/>
      <c r="CJE164" s="128"/>
      <c r="CJF164" s="128"/>
      <c r="CJG164" s="128"/>
      <c r="CJH164" s="128"/>
      <c r="CJI164" s="128"/>
      <c r="CJJ164" s="128"/>
      <c r="CJK164" s="128"/>
      <c r="CJL164" s="128"/>
      <c r="CJM164" s="128"/>
      <c r="CJN164" s="128"/>
      <c r="CJO164" s="128"/>
      <c r="CJP164" s="128"/>
      <c r="CJQ164" s="128"/>
      <c r="CJR164" s="128"/>
      <c r="CJS164" s="128"/>
      <c r="CJT164" s="128"/>
      <c r="CJU164" s="128"/>
      <c r="CJV164" s="128"/>
      <c r="CJW164" s="128"/>
      <c r="CJX164" s="128"/>
      <c r="CJY164" s="128"/>
      <c r="CJZ164" s="128"/>
      <c r="CKA164" s="128"/>
      <c r="CKB164" s="128"/>
      <c r="CKC164" s="128"/>
      <c r="CKD164" s="128"/>
      <c r="CKE164" s="128"/>
      <c r="CKF164" s="128"/>
      <c r="CKG164" s="128"/>
      <c r="CKH164" s="128"/>
      <c r="CKI164" s="128"/>
      <c r="CKJ164" s="128"/>
      <c r="CKK164" s="128"/>
      <c r="CKL164" s="128"/>
      <c r="CKM164" s="128"/>
      <c r="CKN164" s="128"/>
      <c r="CKO164" s="128"/>
      <c r="CKP164" s="128"/>
      <c r="CKQ164" s="128"/>
      <c r="CKR164" s="128"/>
      <c r="CKS164" s="128"/>
      <c r="CKT164" s="128"/>
      <c r="CKU164" s="128"/>
      <c r="CKV164" s="128"/>
      <c r="CKW164" s="128"/>
      <c r="CKX164" s="128"/>
      <c r="CKY164" s="128"/>
      <c r="CKZ164" s="128"/>
      <c r="CLA164" s="128"/>
      <c r="CLB164" s="128"/>
      <c r="CLC164" s="128"/>
      <c r="CLD164" s="128"/>
      <c r="CLE164" s="128"/>
      <c r="CLF164" s="128"/>
      <c r="CLG164" s="128"/>
      <c r="CLH164" s="128"/>
      <c r="CLI164" s="128"/>
      <c r="CLJ164" s="128"/>
      <c r="CLK164" s="128"/>
      <c r="CLL164" s="128"/>
      <c r="CLM164" s="128"/>
      <c r="CLN164" s="128"/>
      <c r="CLO164" s="128"/>
      <c r="CLP164" s="128"/>
      <c r="CLQ164" s="128"/>
      <c r="CLR164" s="128"/>
      <c r="CLS164" s="128"/>
      <c r="CLT164" s="128"/>
      <c r="CLU164" s="128"/>
      <c r="CLV164" s="128"/>
      <c r="CLW164" s="128"/>
      <c r="CLX164" s="128"/>
      <c r="CLY164" s="128"/>
      <c r="CLZ164" s="128"/>
      <c r="CMA164" s="128"/>
      <c r="CMB164" s="128"/>
      <c r="CMC164" s="128"/>
      <c r="CMD164" s="128"/>
      <c r="CME164" s="128"/>
      <c r="CMF164" s="128"/>
      <c r="CMG164" s="128"/>
      <c r="CMH164" s="128"/>
      <c r="CMI164" s="128"/>
      <c r="CMJ164" s="128"/>
      <c r="CMK164" s="128"/>
      <c r="CML164" s="128"/>
      <c r="CMM164" s="128"/>
      <c r="CMN164" s="128"/>
      <c r="CMO164" s="128"/>
      <c r="CMP164" s="128"/>
      <c r="CMQ164" s="128"/>
      <c r="CMR164" s="128"/>
      <c r="CMS164" s="128"/>
      <c r="CMT164" s="128"/>
      <c r="CMU164" s="128"/>
      <c r="CMV164" s="128"/>
      <c r="CMW164" s="128"/>
      <c r="CMX164" s="128"/>
      <c r="CMY164" s="128"/>
      <c r="CMZ164" s="128"/>
      <c r="CNA164" s="128"/>
      <c r="CNB164" s="128"/>
      <c r="CNC164" s="128"/>
      <c r="CND164" s="128"/>
      <c r="CNE164" s="128"/>
      <c r="CNF164" s="128"/>
      <c r="CNG164" s="128"/>
      <c r="CNH164" s="128"/>
      <c r="CNI164" s="128"/>
      <c r="CNJ164" s="128"/>
      <c r="CNK164" s="128"/>
      <c r="CNL164" s="128"/>
      <c r="CNM164" s="128"/>
      <c r="CNN164" s="128"/>
      <c r="CNO164" s="128"/>
      <c r="CNP164" s="128"/>
      <c r="CNQ164" s="128"/>
      <c r="CNR164" s="128"/>
      <c r="CNS164" s="128"/>
      <c r="CNT164" s="128"/>
      <c r="CNU164" s="128"/>
      <c r="CNV164" s="128"/>
      <c r="CNW164" s="128"/>
      <c r="CNX164" s="128"/>
      <c r="CNY164" s="128"/>
      <c r="CNZ164" s="128"/>
      <c r="COA164" s="128"/>
      <c r="COB164" s="128"/>
      <c r="COC164" s="128"/>
      <c r="COD164" s="128"/>
      <c r="COE164" s="128"/>
      <c r="COF164" s="128"/>
      <c r="COG164" s="128"/>
      <c r="COH164" s="128"/>
      <c r="COI164" s="128"/>
      <c r="COJ164" s="128"/>
      <c r="COK164" s="128"/>
      <c r="COL164" s="128"/>
      <c r="COM164" s="128"/>
      <c r="CON164" s="128"/>
      <c r="COO164" s="128"/>
      <c r="COP164" s="128"/>
      <c r="COQ164" s="128"/>
      <c r="COR164" s="128"/>
      <c r="COS164" s="128"/>
      <c r="COT164" s="128"/>
      <c r="COU164" s="128"/>
      <c r="COV164" s="128"/>
      <c r="COW164" s="128"/>
      <c r="COX164" s="128"/>
      <c r="COY164" s="128"/>
      <c r="COZ164" s="128"/>
      <c r="CPA164" s="128"/>
      <c r="CPB164" s="128"/>
      <c r="CPC164" s="128"/>
      <c r="CPD164" s="128"/>
      <c r="CPE164" s="128"/>
      <c r="CPF164" s="128"/>
      <c r="CPG164" s="128"/>
      <c r="CPH164" s="128"/>
      <c r="CPI164" s="128"/>
      <c r="CPJ164" s="128"/>
      <c r="CPK164" s="128"/>
      <c r="CPL164" s="128"/>
      <c r="CPM164" s="128"/>
      <c r="CPN164" s="128"/>
      <c r="CPO164" s="128"/>
      <c r="CPP164" s="128"/>
      <c r="CPQ164" s="128"/>
      <c r="CPR164" s="128"/>
      <c r="CPS164" s="128"/>
      <c r="CPT164" s="128"/>
      <c r="CPU164" s="128"/>
      <c r="CPV164" s="128"/>
      <c r="CPW164" s="128"/>
      <c r="CPX164" s="128"/>
      <c r="CPY164" s="128"/>
      <c r="CPZ164" s="128"/>
      <c r="CQA164" s="128"/>
      <c r="CQB164" s="128"/>
      <c r="CQC164" s="128"/>
      <c r="CQD164" s="128"/>
      <c r="CQE164" s="128"/>
      <c r="CQF164" s="128"/>
      <c r="CQG164" s="128"/>
      <c r="CQH164" s="128"/>
      <c r="CQI164" s="128"/>
      <c r="CQJ164" s="128"/>
      <c r="CQK164" s="128"/>
      <c r="CQL164" s="128"/>
      <c r="CQM164" s="128"/>
      <c r="CQN164" s="128"/>
      <c r="CQO164" s="128"/>
      <c r="CQP164" s="128"/>
      <c r="CQQ164" s="128"/>
      <c r="CQR164" s="128"/>
      <c r="CQS164" s="128"/>
      <c r="CQT164" s="128"/>
      <c r="CQU164" s="128"/>
      <c r="CQV164" s="128"/>
      <c r="CQW164" s="128"/>
      <c r="CQX164" s="128"/>
      <c r="CQY164" s="128"/>
      <c r="CQZ164" s="128"/>
      <c r="CRA164" s="128"/>
      <c r="CRB164" s="128"/>
      <c r="CRC164" s="128"/>
      <c r="CRD164" s="128"/>
      <c r="CRE164" s="128"/>
      <c r="CRF164" s="128"/>
      <c r="CRG164" s="128"/>
      <c r="CRH164" s="128"/>
      <c r="CRI164" s="128"/>
      <c r="CRJ164" s="128"/>
      <c r="CRK164" s="128"/>
      <c r="CRL164" s="128"/>
      <c r="CRM164" s="128"/>
      <c r="CRN164" s="128"/>
      <c r="CRO164" s="128"/>
      <c r="CRP164" s="128"/>
      <c r="CRQ164" s="128"/>
      <c r="CRR164" s="128"/>
      <c r="CRS164" s="128"/>
      <c r="CRT164" s="128"/>
      <c r="CRU164" s="128"/>
      <c r="CRV164" s="128"/>
      <c r="CRW164" s="128"/>
      <c r="CRX164" s="128"/>
      <c r="CRY164" s="128"/>
      <c r="CRZ164" s="128"/>
      <c r="CSA164" s="128"/>
      <c r="CSB164" s="128"/>
      <c r="CSC164" s="128"/>
      <c r="CSD164" s="128"/>
      <c r="CSE164" s="128"/>
      <c r="CSF164" s="128"/>
      <c r="CSG164" s="128"/>
      <c r="CSH164" s="128"/>
      <c r="CSI164" s="128"/>
      <c r="CSJ164" s="128"/>
      <c r="CSK164" s="128"/>
      <c r="CSL164" s="128"/>
      <c r="CSM164" s="128"/>
      <c r="CSN164" s="128"/>
      <c r="CSO164" s="128"/>
      <c r="CSP164" s="128"/>
      <c r="CSQ164" s="128"/>
      <c r="CSR164" s="128"/>
      <c r="CSS164" s="128"/>
      <c r="CST164" s="128"/>
      <c r="CSU164" s="128"/>
      <c r="CSV164" s="128"/>
      <c r="CSW164" s="128"/>
      <c r="CSX164" s="128"/>
      <c r="CSY164" s="128"/>
      <c r="CSZ164" s="128"/>
      <c r="CTA164" s="128"/>
      <c r="CTB164" s="128"/>
      <c r="CTC164" s="128"/>
      <c r="CTD164" s="128"/>
      <c r="CTE164" s="128"/>
      <c r="CTF164" s="128"/>
      <c r="CTG164" s="128"/>
      <c r="CTH164" s="128"/>
      <c r="CTI164" s="128"/>
      <c r="CTJ164" s="128"/>
      <c r="CTK164" s="128"/>
      <c r="CTL164" s="128"/>
      <c r="CTM164" s="128"/>
      <c r="CTN164" s="128"/>
      <c r="CTO164" s="128"/>
      <c r="CTP164" s="128"/>
      <c r="CTQ164" s="128"/>
      <c r="CTR164" s="128"/>
      <c r="CTS164" s="128"/>
      <c r="CTT164" s="128"/>
      <c r="CTU164" s="128"/>
      <c r="CTV164" s="128"/>
      <c r="CTW164" s="128"/>
      <c r="CTX164" s="128"/>
      <c r="CTY164" s="128"/>
      <c r="CTZ164" s="128"/>
      <c r="CUA164" s="128"/>
      <c r="CUB164" s="128"/>
      <c r="CUC164" s="128"/>
      <c r="CUD164" s="128"/>
      <c r="CUE164" s="128"/>
      <c r="CUF164" s="128"/>
      <c r="CUG164" s="128"/>
      <c r="CUH164" s="128"/>
      <c r="CUI164" s="128"/>
      <c r="CUJ164" s="128"/>
      <c r="CUK164" s="128"/>
      <c r="CUL164" s="128"/>
      <c r="CUM164" s="128"/>
      <c r="CUN164" s="128"/>
      <c r="CUO164" s="128"/>
      <c r="CUP164" s="128"/>
      <c r="CUQ164" s="128"/>
      <c r="CUR164" s="128"/>
      <c r="CUS164" s="128"/>
      <c r="CUT164" s="128"/>
      <c r="CUU164" s="128"/>
      <c r="CUV164" s="128"/>
      <c r="CUW164" s="128"/>
      <c r="CUX164" s="128"/>
      <c r="CUY164" s="128"/>
      <c r="CUZ164" s="128"/>
      <c r="CVA164" s="128"/>
      <c r="CVB164" s="128"/>
      <c r="CVC164" s="128"/>
      <c r="CVD164" s="128"/>
      <c r="CVE164" s="128"/>
      <c r="CVF164" s="128"/>
      <c r="CVG164" s="128"/>
      <c r="CVH164" s="128"/>
      <c r="CVI164" s="128"/>
      <c r="CVJ164" s="128"/>
      <c r="CVK164" s="128"/>
      <c r="CVL164" s="128"/>
      <c r="CVM164" s="128"/>
      <c r="CVN164" s="128"/>
      <c r="CVO164" s="128"/>
      <c r="CVP164" s="128"/>
      <c r="CVQ164" s="128"/>
      <c r="CVR164" s="128"/>
      <c r="CVS164" s="128"/>
      <c r="CVT164" s="128"/>
      <c r="CVU164" s="128"/>
      <c r="CVV164" s="128"/>
      <c r="CVW164" s="128"/>
      <c r="CVX164" s="128"/>
      <c r="CVY164" s="128"/>
      <c r="CVZ164" s="128"/>
      <c r="CWA164" s="128"/>
      <c r="CWB164" s="128"/>
      <c r="CWC164" s="128"/>
      <c r="CWD164" s="128"/>
      <c r="CWE164" s="128"/>
      <c r="CWF164" s="128"/>
      <c r="CWG164" s="128"/>
      <c r="CWH164" s="128"/>
      <c r="CWI164" s="128"/>
      <c r="CWJ164" s="128"/>
      <c r="CWK164" s="128"/>
      <c r="CWL164" s="128"/>
      <c r="CWM164" s="128"/>
      <c r="CWN164" s="128"/>
      <c r="CWO164" s="128"/>
      <c r="CWP164" s="128"/>
      <c r="CWQ164" s="128"/>
      <c r="CWR164" s="128"/>
      <c r="CWS164" s="128"/>
      <c r="CWT164" s="128"/>
      <c r="CWU164" s="128"/>
      <c r="CWV164" s="128"/>
      <c r="CWW164" s="128"/>
      <c r="CWX164" s="128"/>
      <c r="CWY164" s="128"/>
      <c r="CWZ164" s="128"/>
      <c r="CXA164" s="128"/>
      <c r="CXB164" s="128"/>
      <c r="CXC164" s="128"/>
      <c r="CXD164" s="128"/>
      <c r="CXE164" s="128"/>
      <c r="CXF164" s="128"/>
      <c r="CXG164" s="128"/>
      <c r="CXH164" s="128"/>
      <c r="CXI164" s="128"/>
      <c r="CXJ164" s="128"/>
      <c r="CXK164" s="128"/>
      <c r="CXL164" s="128"/>
      <c r="CXM164" s="128"/>
      <c r="CXN164" s="128"/>
      <c r="CXO164" s="128"/>
      <c r="CXP164" s="128"/>
      <c r="CXQ164" s="128"/>
      <c r="CXR164" s="128"/>
      <c r="CXS164" s="128"/>
      <c r="CXT164" s="128"/>
      <c r="CXU164" s="128"/>
      <c r="CXV164" s="128"/>
      <c r="CXW164" s="128"/>
      <c r="CXX164" s="128"/>
      <c r="CXY164" s="128"/>
      <c r="CXZ164" s="128"/>
      <c r="CYA164" s="128"/>
      <c r="CYB164" s="128"/>
      <c r="CYC164" s="128"/>
      <c r="CYD164" s="128"/>
      <c r="CYE164" s="128"/>
      <c r="CYF164" s="128"/>
      <c r="CYG164" s="128"/>
      <c r="CYH164" s="128"/>
      <c r="CYI164" s="128"/>
      <c r="CYJ164" s="128"/>
      <c r="CYK164" s="128"/>
      <c r="CYL164" s="128"/>
      <c r="CYM164" s="128"/>
      <c r="CYN164" s="128"/>
      <c r="CYO164" s="128"/>
      <c r="CYP164" s="128"/>
      <c r="CYQ164" s="128"/>
      <c r="CYR164" s="128"/>
      <c r="CYS164" s="128"/>
      <c r="CYT164" s="128"/>
      <c r="CYU164" s="128"/>
      <c r="CYV164" s="128"/>
      <c r="CYW164" s="128"/>
      <c r="CYX164" s="128"/>
      <c r="CYY164" s="128"/>
      <c r="CYZ164" s="128"/>
      <c r="CZA164" s="128"/>
      <c r="CZB164" s="128"/>
      <c r="CZC164" s="128"/>
      <c r="CZD164" s="128"/>
      <c r="CZE164" s="128"/>
      <c r="CZF164" s="128"/>
      <c r="CZG164" s="128"/>
      <c r="CZH164" s="128"/>
      <c r="CZI164" s="128"/>
      <c r="CZJ164" s="128"/>
      <c r="CZK164" s="128"/>
      <c r="CZL164" s="128"/>
      <c r="CZM164" s="128"/>
      <c r="CZN164" s="128"/>
      <c r="CZO164" s="128"/>
      <c r="CZP164" s="128"/>
      <c r="CZQ164" s="128"/>
      <c r="CZR164" s="128"/>
      <c r="CZS164" s="128"/>
      <c r="CZT164" s="128"/>
      <c r="CZU164" s="128"/>
      <c r="CZV164" s="128"/>
      <c r="CZW164" s="128"/>
      <c r="CZX164" s="128"/>
      <c r="CZY164" s="128"/>
      <c r="CZZ164" s="128"/>
      <c r="DAA164" s="128"/>
      <c r="DAB164" s="128"/>
      <c r="DAC164" s="128"/>
      <c r="DAD164" s="128"/>
      <c r="DAE164" s="128"/>
      <c r="DAF164" s="128"/>
      <c r="DAG164" s="128"/>
      <c r="DAH164" s="128"/>
      <c r="DAI164" s="128"/>
      <c r="DAJ164" s="128"/>
      <c r="DAK164" s="128"/>
      <c r="DAL164" s="128"/>
      <c r="DAM164" s="128"/>
      <c r="DAN164" s="128"/>
      <c r="DAO164" s="128"/>
      <c r="DAP164" s="128"/>
      <c r="DAQ164" s="128"/>
      <c r="DAR164" s="128"/>
      <c r="DAS164" s="128"/>
      <c r="DAT164" s="128"/>
      <c r="DAU164" s="128"/>
      <c r="DAV164" s="128"/>
      <c r="DAW164" s="128"/>
      <c r="DAX164" s="128"/>
      <c r="DAY164" s="128"/>
      <c r="DAZ164" s="128"/>
      <c r="DBA164" s="128"/>
      <c r="DBB164" s="128"/>
      <c r="DBC164" s="128"/>
      <c r="DBD164" s="128"/>
      <c r="DBE164" s="128"/>
      <c r="DBF164" s="128"/>
      <c r="DBG164" s="128"/>
      <c r="DBH164" s="128"/>
      <c r="DBI164" s="128"/>
      <c r="DBJ164" s="128"/>
      <c r="DBK164" s="128"/>
      <c r="DBL164" s="128"/>
      <c r="DBM164" s="128"/>
      <c r="DBN164" s="128"/>
      <c r="DBO164" s="128"/>
      <c r="DBP164" s="128"/>
      <c r="DBQ164" s="128"/>
      <c r="DBR164" s="128"/>
      <c r="DBS164" s="128"/>
      <c r="DBT164" s="128"/>
      <c r="DBU164" s="128"/>
      <c r="DBV164" s="128"/>
      <c r="DBW164" s="128"/>
      <c r="DBX164" s="128"/>
      <c r="DBY164" s="128"/>
      <c r="DBZ164" s="128"/>
      <c r="DCA164" s="128"/>
      <c r="DCB164" s="128"/>
      <c r="DCC164" s="128"/>
      <c r="DCD164" s="128"/>
      <c r="DCE164" s="128"/>
      <c r="DCF164" s="128"/>
      <c r="DCG164" s="128"/>
      <c r="DCH164" s="128"/>
      <c r="DCI164" s="128"/>
      <c r="DCJ164" s="128"/>
      <c r="DCK164" s="128"/>
      <c r="DCL164" s="128"/>
      <c r="DCM164" s="128"/>
      <c r="DCN164" s="128"/>
      <c r="DCO164" s="128"/>
      <c r="DCP164" s="128"/>
      <c r="DCQ164" s="128"/>
      <c r="DCR164" s="128"/>
      <c r="DCS164" s="128"/>
      <c r="DCT164" s="128"/>
      <c r="DCU164" s="128"/>
      <c r="DCV164" s="128"/>
      <c r="DCW164" s="128"/>
      <c r="DCX164" s="128"/>
      <c r="DCY164" s="128"/>
      <c r="DCZ164" s="128"/>
      <c r="DDA164" s="128"/>
      <c r="DDB164" s="128"/>
      <c r="DDC164" s="128"/>
      <c r="DDD164" s="128"/>
      <c r="DDE164" s="128"/>
      <c r="DDF164" s="128"/>
      <c r="DDG164" s="128"/>
      <c r="DDH164" s="128"/>
      <c r="DDI164" s="128"/>
      <c r="DDJ164" s="128"/>
      <c r="DDK164" s="128"/>
      <c r="DDL164" s="128"/>
      <c r="DDM164" s="128"/>
      <c r="DDN164" s="128"/>
      <c r="DDO164" s="128"/>
      <c r="DDP164" s="128"/>
      <c r="DDQ164" s="128"/>
      <c r="DDR164" s="128"/>
      <c r="DDS164" s="128"/>
      <c r="DDT164" s="128"/>
      <c r="DDU164" s="128"/>
      <c r="DDV164" s="128"/>
      <c r="DDW164" s="128"/>
      <c r="DDX164" s="128"/>
      <c r="DDY164" s="128"/>
      <c r="DDZ164" s="128"/>
      <c r="DEA164" s="128"/>
      <c r="DEB164" s="128"/>
      <c r="DEC164" s="128"/>
      <c r="DED164" s="128"/>
      <c r="DEE164" s="128"/>
      <c r="DEF164" s="128"/>
      <c r="DEG164" s="128"/>
      <c r="DEH164" s="128"/>
      <c r="DEI164" s="128"/>
      <c r="DEJ164" s="128"/>
      <c r="DEK164" s="128"/>
      <c r="DEL164" s="128"/>
      <c r="DEM164" s="128"/>
      <c r="DEN164" s="128"/>
      <c r="DEO164" s="128"/>
      <c r="DEP164" s="128"/>
      <c r="DEQ164" s="128"/>
      <c r="DER164" s="128"/>
      <c r="DES164" s="128"/>
      <c r="DET164" s="128"/>
      <c r="DEU164" s="128"/>
      <c r="DEV164" s="128"/>
      <c r="DEW164" s="128"/>
      <c r="DEX164" s="128"/>
      <c r="DEY164" s="128"/>
      <c r="DEZ164" s="128"/>
      <c r="DFA164" s="128"/>
      <c r="DFB164" s="128"/>
      <c r="DFC164" s="128"/>
      <c r="DFD164" s="128"/>
      <c r="DFE164" s="128"/>
      <c r="DFF164" s="128"/>
      <c r="DFG164" s="128"/>
      <c r="DFH164" s="128"/>
      <c r="DFI164" s="128"/>
      <c r="DFJ164" s="128"/>
      <c r="DFK164" s="128"/>
      <c r="DFL164" s="128"/>
      <c r="DFM164" s="128"/>
      <c r="DFN164" s="128"/>
      <c r="DFO164" s="128"/>
      <c r="DFP164" s="128"/>
      <c r="DFQ164" s="128"/>
      <c r="DFR164" s="128"/>
      <c r="DFS164" s="128"/>
      <c r="DFT164" s="128"/>
      <c r="DFU164" s="128"/>
      <c r="DFV164" s="128"/>
      <c r="DFW164" s="128"/>
      <c r="DFX164" s="128"/>
      <c r="DFY164" s="128"/>
      <c r="DFZ164" s="128"/>
      <c r="DGA164" s="128"/>
      <c r="DGB164" s="128"/>
      <c r="DGC164" s="128"/>
      <c r="DGD164" s="128"/>
      <c r="DGE164" s="128"/>
      <c r="DGF164" s="128"/>
      <c r="DGG164" s="128"/>
      <c r="DGH164" s="128"/>
      <c r="DGI164" s="128"/>
      <c r="DGJ164" s="128"/>
      <c r="DGK164" s="128"/>
      <c r="DGL164" s="128"/>
      <c r="DGM164" s="128"/>
      <c r="DGN164" s="128"/>
      <c r="DGO164" s="128"/>
      <c r="DGP164" s="128"/>
      <c r="DGQ164" s="128"/>
      <c r="DGR164" s="128"/>
      <c r="DGS164" s="128"/>
      <c r="DGT164" s="128"/>
      <c r="DGU164" s="128"/>
      <c r="DGV164" s="128"/>
      <c r="DGW164" s="128"/>
      <c r="DGX164" s="128"/>
      <c r="DGY164" s="128"/>
      <c r="DGZ164" s="128"/>
      <c r="DHA164" s="128"/>
      <c r="DHB164" s="128"/>
      <c r="DHC164" s="128"/>
      <c r="DHD164" s="128"/>
      <c r="DHE164" s="128"/>
      <c r="DHF164" s="128"/>
      <c r="DHG164" s="128"/>
      <c r="DHH164" s="128"/>
      <c r="DHI164" s="128"/>
      <c r="DHJ164" s="128"/>
      <c r="DHK164" s="128"/>
      <c r="DHL164" s="128"/>
      <c r="DHM164" s="128"/>
      <c r="DHN164" s="128"/>
      <c r="DHO164" s="128"/>
      <c r="DHP164" s="128"/>
      <c r="DHQ164" s="128"/>
      <c r="DHR164" s="128"/>
      <c r="DHS164" s="128"/>
      <c r="DHT164" s="128"/>
      <c r="DHU164" s="128"/>
      <c r="DHV164" s="128"/>
      <c r="DHW164" s="128"/>
      <c r="DHX164" s="128"/>
      <c r="DHY164" s="128"/>
      <c r="DHZ164" s="128"/>
      <c r="DIA164" s="128"/>
      <c r="DIB164" s="128"/>
      <c r="DIC164" s="128"/>
      <c r="DID164" s="128"/>
      <c r="DIE164" s="128"/>
      <c r="DIF164" s="128"/>
      <c r="DIG164" s="128"/>
      <c r="DIH164" s="128"/>
      <c r="DII164" s="128"/>
      <c r="DIJ164" s="128"/>
      <c r="DIK164" s="128"/>
      <c r="DIL164" s="128"/>
      <c r="DIM164" s="128"/>
      <c r="DIN164" s="128"/>
      <c r="DIO164" s="128"/>
      <c r="DIP164" s="128"/>
      <c r="DIQ164" s="128"/>
      <c r="DIR164" s="128"/>
      <c r="DIS164" s="128"/>
      <c r="DIT164" s="128"/>
      <c r="DIU164" s="128"/>
      <c r="DIV164" s="128"/>
      <c r="DIW164" s="128"/>
      <c r="DIX164" s="128"/>
      <c r="DIY164" s="128"/>
      <c r="DIZ164" s="128"/>
      <c r="DJA164" s="128"/>
      <c r="DJB164" s="128"/>
      <c r="DJC164" s="128"/>
      <c r="DJD164" s="128"/>
      <c r="DJE164" s="128"/>
      <c r="DJF164" s="128"/>
      <c r="DJG164" s="128"/>
      <c r="DJH164" s="128"/>
      <c r="DJI164" s="128"/>
      <c r="DJJ164" s="128"/>
      <c r="DJK164" s="128"/>
      <c r="DJL164" s="128"/>
      <c r="DJM164" s="128"/>
      <c r="DJN164" s="128"/>
      <c r="DJO164" s="128"/>
      <c r="DJP164" s="128"/>
      <c r="DJQ164" s="128"/>
      <c r="DJR164" s="128"/>
      <c r="DJS164" s="128"/>
      <c r="DJT164" s="128"/>
      <c r="DJU164" s="128"/>
      <c r="DJV164" s="128"/>
      <c r="DJW164" s="128"/>
      <c r="DJX164" s="128"/>
      <c r="DJY164" s="128"/>
      <c r="DJZ164" s="128"/>
      <c r="DKA164" s="128"/>
      <c r="DKB164" s="128"/>
      <c r="DKC164" s="128"/>
      <c r="DKD164" s="128"/>
      <c r="DKE164" s="128"/>
      <c r="DKF164" s="128"/>
      <c r="DKG164" s="128"/>
      <c r="DKH164" s="128"/>
      <c r="DKI164" s="128"/>
      <c r="DKJ164" s="128"/>
      <c r="DKK164" s="128"/>
      <c r="DKL164" s="128"/>
      <c r="DKM164" s="128"/>
      <c r="DKN164" s="128"/>
      <c r="DKO164" s="128"/>
      <c r="DKP164" s="128"/>
      <c r="DKQ164" s="128"/>
      <c r="DKR164" s="128"/>
      <c r="DKS164" s="128"/>
      <c r="DKT164" s="128"/>
      <c r="DKU164" s="128"/>
      <c r="DKV164" s="128"/>
      <c r="DKW164" s="128"/>
      <c r="DKX164" s="128"/>
      <c r="DKY164" s="128"/>
      <c r="DKZ164" s="128"/>
      <c r="DLA164" s="128"/>
      <c r="DLB164" s="128"/>
      <c r="DLC164" s="128"/>
      <c r="DLD164" s="128"/>
      <c r="DLE164" s="128"/>
      <c r="DLF164" s="128"/>
      <c r="DLG164" s="128"/>
      <c r="DLH164" s="128"/>
      <c r="DLI164" s="128"/>
      <c r="DLJ164" s="128"/>
      <c r="DLK164" s="128"/>
      <c r="DLL164" s="128"/>
      <c r="DLM164" s="128"/>
      <c r="DLN164" s="128"/>
      <c r="DLO164" s="128"/>
      <c r="DLP164" s="128"/>
      <c r="DLQ164" s="128"/>
      <c r="DLR164" s="128"/>
      <c r="DLS164" s="128"/>
      <c r="DLT164" s="128"/>
      <c r="DLU164" s="128"/>
      <c r="DLV164" s="128"/>
      <c r="DLW164" s="128"/>
      <c r="DLX164" s="128"/>
      <c r="DLY164" s="128"/>
      <c r="DLZ164" s="128"/>
      <c r="DMA164" s="128"/>
      <c r="DMB164" s="128"/>
      <c r="DMC164" s="128"/>
      <c r="DMD164" s="128"/>
      <c r="DME164" s="128"/>
      <c r="DMF164" s="128"/>
      <c r="DMG164" s="128"/>
      <c r="DMH164" s="128"/>
      <c r="DMI164" s="128"/>
      <c r="DMJ164" s="128"/>
      <c r="DMK164" s="128"/>
      <c r="DML164" s="128"/>
      <c r="DMM164" s="128"/>
      <c r="DMN164" s="128"/>
      <c r="DMO164" s="128"/>
      <c r="DMP164" s="128"/>
      <c r="DMQ164" s="128"/>
      <c r="DMR164" s="128"/>
      <c r="DMS164" s="128"/>
      <c r="DMT164" s="128"/>
      <c r="DMU164" s="128"/>
      <c r="DMV164" s="128"/>
      <c r="DMW164" s="128"/>
      <c r="DMX164" s="128"/>
      <c r="DMY164" s="128"/>
      <c r="DMZ164" s="128"/>
      <c r="DNA164" s="128"/>
      <c r="DNB164" s="128"/>
      <c r="DNC164" s="128"/>
      <c r="DND164" s="128"/>
      <c r="DNE164" s="128"/>
      <c r="DNF164" s="128"/>
      <c r="DNG164" s="128"/>
      <c r="DNH164" s="128"/>
      <c r="DNI164" s="128"/>
      <c r="DNJ164" s="128"/>
      <c r="DNK164" s="128"/>
      <c r="DNL164" s="128"/>
      <c r="DNM164" s="128"/>
      <c r="DNN164" s="128"/>
      <c r="DNO164" s="128"/>
      <c r="DNP164" s="128"/>
      <c r="DNQ164" s="128"/>
      <c r="DNR164" s="128"/>
      <c r="DNS164" s="128"/>
      <c r="DNT164" s="128"/>
      <c r="DNU164" s="128"/>
      <c r="DNV164" s="128"/>
      <c r="DNW164" s="128"/>
      <c r="DNX164" s="128"/>
      <c r="DNY164" s="128"/>
      <c r="DNZ164" s="128"/>
      <c r="DOA164" s="128"/>
      <c r="DOB164" s="128"/>
      <c r="DOC164" s="128"/>
      <c r="DOD164" s="128"/>
      <c r="DOE164" s="128"/>
      <c r="DOF164" s="128"/>
      <c r="DOG164" s="128"/>
      <c r="DOH164" s="128"/>
      <c r="DOI164" s="128"/>
      <c r="DOJ164" s="128"/>
      <c r="DOK164" s="128"/>
      <c r="DOL164" s="128"/>
      <c r="DOM164" s="128"/>
      <c r="DON164" s="128"/>
      <c r="DOO164" s="128"/>
      <c r="DOP164" s="128"/>
      <c r="DOQ164" s="128"/>
      <c r="DOR164" s="128"/>
      <c r="DOS164" s="128"/>
      <c r="DOT164" s="128"/>
      <c r="DOU164" s="128"/>
      <c r="DOV164" s="128"/>
      <c r="DOW164" s="128"/>
      <c r="DOX164" s="128"/>
      <c r="DOY164" s="128"/>
      <c r="DOZ164" s="128"/>
      <c r="DPA164" s="128"/>
      <c r="DPB164" s="128"/>
      <c r="DPC164" s="128"/>
      <c r="DPD164" s="128"/>
      <c r="DPE164" s="128"/>
      <c r="DPF164" s="128"/>
      <c r="DPG164" s="128"/>
      <c r="DPH164" s="128"/>
      <c r="DPI164" s="128"/>
      <c r="DPJ164" s="128"/>
      <c r="DPK164" s="128"/>
      <c r="DPL164" s="128"/>
      <c r="DPM164" s="128"/>
      <c r="DPN164" s="128"/>
      <c r="DPO164" s="128"/>
      <c r="DPP164" s="128"/>
      <c r="DPQ164" s="128"/>
      <c r="DPR164" s="128"/>
      <c r="DPS164" s="128"/>
      <c r="DPT164" s="128"/>
      <c r="DPU164" s="128"/>
      <c r="DPV164" s="128"/>
      <c r="DPW164" s="128"/>
      <c r="DPX164" s="128"/>
      <c r="DPY164" s="128"/>
      <c r="DPZ164" s="128"/>
      <c r="DQA164" s="128"/>
      <c r="DQB164" s="128"/>
      <c r="DQC164" s="128"/>
      <c r="DQD164" s="128"/>
      <c r="DQE164" s="128"/>
      <c r="DQF164" s="128"/>
      <c r="DQG164" s="128"/>
      <c r="DQH164" s="128"/>
      <c r="DQI164" s="128"/>
      <c r="DQJ164" s="128"/>
      <c r="DQK164" s="128"/>
      <c r="DQL164" s="128"/>
      <c r="DQM164" s="128"/>
      <c r="DQN164" s="128"/>
      <c r="DQO164" s="128"/>
      <c r="DQP164" s="128"/>
      <c r="DQQ164" s="128"/>
      <c r="DQR164" s="128"/>
      <c r="DQS164" s="128"/>
      <c r="DQT164" s="128"/>
      <c r="DQU164" s="128"/>
      <c r="DQV164" s="128"/>
      <c r="DQW164" s="128"/>
      <c r="DQX164" s="128"/>
      <c r="DQY164" s="128"/>
      <c r="DQZ164" s="128"/>
      <c r="DRA164" s="128"/>
      <c r="DRB164" s="128"/>
      <c r="DRC164" s="128"/>
      <c r="DRD164" s="128"/>
      <c r="DRE164" s="128"/>
      <c r="DRF164" s="128"/>
      <c r="DRG164" s="128"/>
      <c r="DRH164" s="128"/>
      <c r="DRI164" s="128"/>
      <c r="DRJ164" s="128"/>
      <c r="DRK164" s="128"/>
      <c r="DRL164" s="128"/>
      <c r="DRM164" s="128"/>
      <c r="DRN164" s="128"/>
      <c r="DRO164" s="128"/>
      <c r="DRP164" s="128"/>
      <c r="DRQ164" s="128"/>
      <c r="DRR164" s="128"/>
      <c r="DRS164" s="128"/>
      <c r="DRT164" s="128"/>
      <c r="DRU164" s="128"/>
      <c r="DRV164" s="128"/>
      <c r="DRW164" s="128"/>
      <c r="DRX164" s="128"/>
      <c r="DRY164" s="128"/>
      <c r="DRZ164" s="128"/>
      <c r="DSA164" s="128"/>
      <c r="DSB164" s="128"/>
      <c r="DSC164" s="128"/>
      <c r="DSD164" s="128"/>
      <c r="DSE164" s="128"/>
      <c r="DSF164" s="128"/>
      <c r="DSG164" s="128"/>
      <c r="DSH164" s="128"/>
      <c r="DSI164" s="128"/>
      <c r="DSJ164" s="128"/>
      <c r="DSK164" s="128"/>
      <c r="DSL164" s="128"/>
      <c r="DSM164" s="128"/>
      <c r="DSN164" s="128"/>
      <c r="DSO164" s="128"/>
      <c r="DSP164" s="128"/>
      <c r="DSQ164" s="128"/>
      <c r="DSR164" s="128"/>
      <c r="DSS164" s="128"/>
      <c r="DST164" s="128"/>
      <c r="DSU164" s="128"/>
      <c r="DSV164" s="128"/>
      <c r="DSW164" s="128"/>
      <c r="DSX164" s="128"/>
      <c r="DSY164" s="128"/>
      <c r="DSZ164" s="128"/>
      <c r="DTA164" s="128"/>
      <c r="DTB164" s="128"/>
      <c r="DTC164" s="128"/>
      <c r="DTD164" s="128"/>
      <c r="DTE164" s="128"/>
      <c r="DTF164" s="128"/>
      <c r="DTG164" s="128"/>
      <c r="DTH164" s="128"/>
      <c r="DTI164" s="128"/>
      <c r="DTJ164" s="128"/>
      <c r="DTK164" s="128"/>
      <c r="DTL164" s="128"/>
      <c r="DTM164" s="128"/>
      <c r="DTN164" s="128"/>
      <c r="DTO164" s="128"/>
      <c r="DTP164" s="128"/>
      <c r="DTQ164" s="128"/>
      <c r="DTR164" s="128"/>
      <c r="DTS164" s="128"/>
      <c r="DTT164" s="128"/>
      <c r="DTU164" s="128"/>
      <c r="DTV164" s="128"/>
      <c r="DTW164" s="128"/>
      <c r="DTX164" s="128"/>
      <c r="DTY164" s="128"/>
      <c r="DTZ164" s="128"/>
      <c r="DUA164" s="128"/>
      <c r="DUB164" s="128"/>
      <c r="DUC164" s="128"/>
      <c r="DUD164" s="128"/>
      <c r="DUE164" s="128"/>
      <c r="DUF164" s="128"/>
      <c r="DUG164" s="128"/>
      <c r="DUH164" s="128"/>
      <c r="DUI164" s="128"/>
      <c r="DUJ164" s="128"/>
      <c r="DUK164" s="128"/>
      <c r="DUL164" s="128"/>
      <c r="DUM164" s="128"/>
      <c r="DUN164" s="128"/>
      <c r="DUO164" s="128"/>
      <c r="DUP164" s="128"/>
      <c r="DUQ164" s="128"/>
      <c r="DUR164" s="128"/>
      <c r="DUS164" s="128"/>
      <c r="DUT164" s="128"/>
      <c r="DUU164" s="128"/>
      <c r="DUV164" s="128"/>
      <c r="DUW164" s="128"/>
      <c r="DUX164" s="128"/>
      <c r="DUY164" s="128"/>
      <c r="DUZ164" s="128"/>
      <c r="DVA164" s="128"/>
      <c r="DVB164" s="128"/>
      <c r="DVC164" s="128"/>
      <c r="DVD164" s="128"/>
      <c r="DVE164" s="128"/>
      <c r="DVF164" s="128"/>
      <c r="DVG164" s="128"/>
      <c r="DVH164" s="128"/>
      <c r="DVI164" s="128"/>
      <c r="DVJ164" s="128"/>
      <c r="DVK164" s="128"/>
      <c r="DVL164" s="128"/>
      <c r="DVM164" s="128"/>
      <c r="DVN164" s="128"/>
      <c r="DVO164" s="128"/>
      <c r="DVP164" s="128"/>
      <c r="DVQ164" s="128"/>
      <c r="DVR164" s="128"/>
      <c r="DVS164" s="128"/>
      <c r="DVT164" s="128"/>
      <c r="DVU164" s="128"/>
      <c r="DVV164" s="128"/>
      <c r="DVW164" s="128"/>
      <c r="DVX164" s="128"/>
      <c r="DVY164" s="128"/>
      <c r="DVZ164" s="128"/>
      <c r="DWA164" s="128"/>
      <c r="DWB164" s="128"/>
      <c r="DWC164" s="128"/>
      <c r="DWD164" s="128"/>
      <c r="DWE164" s="128"/>
      <c r="DWF164" s="128"/>
      <c r="DWG164" s="128"/>
      <c r="DWH164" s="128"/>
      <c r="DWI164" s="128"/>
      <c r="DWJ164" s="128"/>
      <c r="DWK164" s="128"/>
      <c r="DWL164" s="128"/>
      <c r="DWM164" s="128"/>
      <c r="DWN164" s="128"/>
      <c r="DWO164" s="128"/>
      <c r="DWP164" s="128"/>
      <c r="DWQ164" s="128"/>
      <c r="DWR164" s="128"/>
      <c r="DWS164" s="128"/>
      <c r="DWT164" s="128"/>
      <c r="DWU164" s="128"/>
      <c r="DWV164" s="128"/>
      <c r="DWW164" s="128"/>
      <c r="DWX164" s="128"/>
      <c r="DWY164" s="128"/>
      <c r="DWZ164" s="128"/>
      <c r="DXA164" s="128"/>
      <c r="DXB164" s="128"/>
      <c r="DXC164" s="128"/>
      <c r="DXD164" s="128"/>
      <c r="DXE164" s="128"/>
      <c r="DXF164" s="128"/>
      <c r="DXG164" s="128"/>
      <c r="DXH164" s="128"/>
      <c r="DXI164" s="128"/>
      <c r="DXJ164" s="128"/>
      <c r="DXK164" s="128"/>
      <c r="DXL164" s="128"/>
      <c r="DXM164" s="128"/>
      <c r="DXN164" s="128"/>
      <c r="DXO164" s="128"/>
      <c r="DXP164" s="128"/>
      <c r="DXQ164" s="128"/>
      <c r="DXR164" s="128"/>
      <c r="DXS164" s="128"/>
      <c r="DXT164" s="128"/>
      <c r="DXU164" s="128"/>
      <c r="DXV164" s="128"/>
      <c r="DXW164" s="128"/>
      <c r="DXX164" s="128"/>
      <c r="DXY164" s="128"/>
      <c r="DXZ164" s="128"/>
      <c r="DYA164" s="128"/>
      <c r="DYB164" s="128"/>
      <c r="DYC164" s="128"/>
      <c r="DYD164" s="128"/>
      <c r="DYE164" s="128"/>
      <c r="DYF164" s="128"/>
      <c r="DYG164" s="128"/>
      <c r="DYH164" s="128"/>
      <c r="DYI164" s="128"/>
      <c r="DYJ164" s="128"/>
      <c r="DYK164" s="128"/>
      <c r="DYL164" s="128"/>
      <c r="DYM164" s="128"/>
      <c r="DYN164" s="128"/>
      <c r="DYO164" s="128"/>
      <c r="DYP164" s="128"/>
      <c r="DYQ164" s="128"/>
      <c r="DYR164" s="128"/>
      <c r="DYS164" s="128"/>
      <c r="DYT164" s="128"/>
      <c r="DYU164" s="128"/>
      <c r="DYV164" s="128"/>
      <c r="DYW164" s="128"/>
      <c r="DYX164" s="128"/>
      <c r="DYY164" s="128"/>
      <c r="DYZ164" s="128"/>
      <c r="DZA164" s="128"/>
      <c r="DZB164" s="128"/>
      <c r="DZC164" s="128"/>
      <c r="DZD164" s="128"/>
      <c r="DZE164" s="128"/>
      <c r="DZF164" s="128"/>
      <c r="DZG164" s="128"/>
      <c r="DZH164" s="128"/>
      <c r="DZI164" s="128"/>
      <c r="DZJ164" s="128"/>
      <c r="DZK164" s="128"/>
      <c r="DZL164" s="128"/>
      <c r="DZM164" s="128"/>
      <c r="DZN164" s="128"/>
      <c r="DZO164" s="128"/>
      <c r="DZP164" s="128"/>
      <c r="DZQ164" s="128"/>
      <c r="DZR164" s="128"/>
      <c r="DZS164" s="128"/>
      <c r="DZT164" s="128"/>
      <c r="DZU164" s="128"/>
      <c r="DZV164" s="128"/>
      <c r="DZW164" s="128"/>
      <c r="DZX164" s="128"/>
      <c r="DZY164" s="128"/>
      <c r="DZZ164" s="128"/>
      <c r="EAA164" s="128"/>
      <c r="EAB164" s="128"/>
      <c r="EAC164" s="128"/>
      <c r="EAD164" s="128"/>
      <c r="EAE164" s="128"/>
      <c r="EAF164" s="128"/>
      <c r="EAG164" s="128"/>
      <c r="EAH164" s="128"/>
      <c r="EAI164" s="128"/>
      <c r="EAJ164" s="128"/>
      <c r="EAK164" s="128"/>
      <c r="EAL164" s="128"/>
      <c r="EAM164" s="128"/>
      <c r="EAN164" s="128"/>
      <c r="EAO164" s="128"/>
      <c r="EAP164" s="128"/>
      <c r="EAQ164" s="128"/>
      <c r="EAR164" s="128"/>
      <c r="EAS164" s="128"/>
      <c r="EAT164" s="128"/>
      <c r="EAU164" s="128"/>
      <c r="EAV164" s="128"/>
      <c r="EAW164" s="128"/>
      <c r="EAX164" s="128"/>
      <c r="EAY164" s="128"/>
      <c r="EAZ164" s="128"/>
      <c r="EBA164" s="128"/>
      <c r="EBB164" s="128"/>
      <c r="EBC164" s="128"/>
      <c r="EBD164" s="128"/>
      <c r="EBE164" s="128"/>
      <c r="EBF164" s="128"/>
      <c r="EBG164" s="128"/>
      <c r="EBH164" s="128"/>
      <c r="EBI164" s="128"/>
      <c r="EBJ164" s="128"/>
      <c r="EBK164" s="128"/>
      <c r="EBL164" s="128"/>
      <c r="EBM164" s="128"/>
      <c r="EBN164" s="128"/>
      <c r="EBO164" s="128"/>
      <c r="EBP164" s="128"/>
      <c r="EBQ164" s="128"/>
      <c r="EBR164" s="128"/>
      <c r="EBS164" s="128"/>
      <c r="EBT164" s="128"/>
      <c r="EBU164" s="128"/>
      <c r="EBV164" s="128"/>
      <c r="EBW164" s="128"/>
      <c r="EBX164" s="128"/>
      <c r="EBY164" s="128"/>
      <c r="EBZ164" s="128"/>
      <c r="ECA164" s="128"/>
      <c r="ECB164" s="128"/>
      <c r="ECC164" s="128"/>
      <c r="ECD164" s="128"/>
      <c r="ECE164" s="128"/>
      <c r="ECF164" s="128"/>
      <c r="ECG164" s="128"/>
      <c r="ECH164" s="128"/>
      <c r="ECI164" s="128"/>
      <c r="ECJ164" s="128"/>
      <c r="ECK164" s="128"/>
      <c r="ECL164" s="128"/>
      <c r="ECM164" s="128"/>
      <c r="ECN164" s="128"/>
      <c r="ECO164" s="128"/>
      <c r="ECP164" s="128"/>
      <c r="ECQ164" s="128"/>
      <c r="ECR164" s="128"/>
      <c r="ECS164" s="128"/>
      <c r="ECT164" s="128"/>
      <c r="ECU164" s="128"/>
      <c r="ECV164" s="128"/>
      <c r="ECW164" s="128"/>
      <c r="ECX164" s="128"/>
      <c r="ECY164" s="128"/>
      <c r="ECZ164" s="128"/>
      <c r="EDA164" s="128"/>
      <c r="EDB164" s="128"/>
      <c r="EDC164" s="128"/>
      <c r="EDD164" s="128"/>
      <c r="EDE164" s="128"/>
      <c r="EDF164" s="128"/>
      <c r="EDG164" s="128"/>
      <c r="EDH164" s="128"/>
      <c r="EDI164" s="128"/>
      <c r="EDJ164" s="128"/>
      <c r="EDK164" s="128"/>
      <c r="EDL164" s="128"/>
      <c r="EDM164" s="128"/>
      <c r="EDN164" s="128"/>
      <c r="EDO164" s="128"/>
      <c r="EDP164" s="128"/>
      <c r="EDQ164" s="128"/>
      <c r="EDR164" s="128"/>
      <c r="EDS164" s="128"/>
      <c r="EDT164" s="128"/>
      <c r="EDU164" s="128"/>
      <c r="EDV164" s="128"/>
      <c r="EDW164" s="128"/>
      <c r="EDX164" s="128"/>
      <c r="EDY164" s="128"/>
      <c r="EDZ164" s="128"/>
      <c r="EEA164" s="128"/>
      <c r="EEB164" s="128"/>
      <c r="EEC164" s="128"/>
      <c r="EED164" s="128"/>
      <c r="EEE164" s="128"/>
      <c r="EEF164" s="128"/>
      <c r="EEG164" s="128"/>
      <c r="EEH164" s="128"/>
      <c r="EEI164" s="128"/>
      <c r="EEJ164" s="128"/>
      <c r="EEK164" s="128"/>
      <c r="EEL164" s="128"/>
      <c r="EEM164" s="128"/>
      <c r="EEN164" s="128"/>
      <c r="EEO164" s="128"/>
      <c r="EEP164" s="128"/>
      <c r="EEQ164" s="128"/>
      <c r="EER164" s="128"/>
      <c r="EES164" s="128"/>
      <c r="EET164" s="128"/>
      <c r="EEU164" s="128"/>
      <c r="EEV164" s="128"/>
      <c r="EEW164" s="128"/>
      <c r="EEX164" s="128"/>
      <c r="EEY164" s="128"/>
      <c r="EEZ164" s="128"/>
      <c r="EFA164" s="128"/>
      <c r="EFB164" s="128"/>
      <c r="EFC164" s="128"/>
      <c r="EFD164" s="128"/>
      <c r="EFE164" s="128"/>
      <c r="EFF164" s="128"/>
      <c r="EFG164" s="128"/>
      <c r="EFH164" s="128"/>
      <c r="EFI164" s="128"/>
      <c r="EFJ164" s="128"/>
      <c r="EFK164" s="128"/>
      <c r="EFL164" s="128"/>
      <c r="EFM164" s="128"/>
      <c r="EFN164" s="128"/>
      <c r="EFO164" s="128"/>
      <c r="EFP164" s="128"/>
      <c r="EFQ164" s="128"/>
      <c r="EFR164" s="128"/>
      <c r="EFS164" s="128"/>
      <c r="EFT164" s="128"/>
      <c r="EFU164" s="128"/>
      <c r="EFV164" s="128"/>
      <c r="EFW164" s="128"/>
      <c r="EFX164" s="128"/>
      <c r="EFY164" s="128"/>
      <c r="EFZ164" s="128"/>
      <c r="EGA164" s="128"/>
      <c r="EGB164" s="128"/>
      <c r="EGC164" s="128"/>
      <c r="EGD164" s="128"/>
      <c r="EGE164" s="128"/>
      <c r="EGF164" s="128"/>
      <c r="EGG164" s="128"/>
      <c r="EGH164" s="128"/>
      <c r="EGI164" s="128"/>
      <c r="EGJ164" s="128"/>
      <c r="EGK164" s="128"/>
      <c r="EGL164" s="128"/>
      <c r="EGM164" s="128"/>
      <c r="EGN164" s="128"/>
      <c r="EGO164" s="128"/>
      <c r="EGP164" s="128"/>
      <c r="EGQ164" s="128"/>
      <c r="EGR164" s="128"/>
      <c r="EGS164" s="128"/>
      <c r="EGT164" s="128"/>
      <c r="EGU164" s="128"/>
      <c r="EGV164" s="128"/>
      <c r="EGW164" s="128"/>
      <c r="EGX164" s="128"/>
      <c r="EGY164" s="128"/>
      <c r="EGZ164" s="128"/>
      <c r="EHA164" s="128"/>
      <c r="EHB164" s="128"/>
      <c r="EHC164" s="128"/>
      <c r="EHD164" s="128"/>
      <c r="EHE164" s="128"/>
      <c r="EHF164" s="128"/>
      <c r="EHG164" s="128"/>
      <c r="EHH164" s="128"/>
      <c r="EHI164" s="128"/>
      <c r="EHJ164" s="128"/>
      <c r="EHK164" s="128"/>
      <c r="EHL164" s="128"/>
      <c r="EHM164" s="128"/>
      <c r="EHN164" s="128"/>
      <c r="EHO164" s="128"/>
      <c r="EHP164" s="128"/>
      <c r="EHQ164" s="128"/>
      <c r="EHR164" s="128"/>
      <c r="EHS164" s="128"/>
      <c r="EHT164" s="128"/>
      <c r="EHU164" s="128"/>
      <c r="EHV164" s="128"/>
      <c r="EHW164" s="128"/>
      <c r="EHX164" s="128"/>
      <c r="EHY164" s="128"/>
      <c r="EHZ164" s="128"/>
      <c r="EIA164" s="128"/>
      <c r="EIB164" s="128"/>
      <c r="EIC164" s="128"/>
      <c r="EID164" s="128"/>
      <c r="EIE164" s="128"/>
      <c r="EIF164" s="128"/>
      <c r="EIG164" s="128"/>
      <c r="EIH164" s="128"/>
      <c r="EII164" s="128"/>
      <c r="EIJ164" s="128"/>
      <c r="EIK164" s="128"/>
      <c r="EIL164" s="128"/>
      <c r="EIM164" s="128"/>
      <c r="EIN164" s="128"/>
      <c r="EIO164" s="128"/>
      <c r="EIP164" s="128"/>
      <c r="EIQ164" s="128"/>
      <c r="EIR164" s="128"/>
      <c r="EIS164" s="128"/>
      <c r="EIT164" s="128"/>
      <c r="EIU164" s="128"/>
      <c r="EIV164" s="128"/>
      <c r="EIW164" s="128"/>
      <c r="EIX164" s="128"/>
      <c r="EIY164" s="128"/>
      <c r="EIZ164" s="128"/>
      <c r="EJA164" s="128"/>
      <c r="EJB164" s="128"/>
      <c r="EJC164" s="128"/>
      <c r="EJD164" s="128"/>
      <c r="EJE164" s="128"/>
      <c r="EJF164" s="128"/>
      <c r="EJG164" s="128"/>
      <c r="EJH164" s="128"/>
      <c r="EJI164" s="128"/>
      <c r="EJJ164" s="128"/>
      <c r="EJK164" s="128"/>
      <c r="EJL164" s="128"/>
      <c r="EJM164" s="128"/>
      <c r="EJN164" s="128"/>
      <c r="EJO164" s="128"/>
      <c r="EJP164" s="128"/>
      <c r="EJQ164" s="128"/>
      <c r="EJR164" s="128"/>
      <c r="EJS164" s="128"/>
      <c r="EJT164" s="128"/>
      <c r="EJU164" s="128"/>
      <c r="EJV164" s="128"/>
      <c r="EJW164" s="128"/>
      <c r="EJX164" s="128"/>
      <c r="EJY164" s="128"/>
      <c r="EJZ164" s="128"/>
      <c r="EKA164" s="128"/>
      <c r="EKB164" s="128"/>
      <c r="EKC164" s="128"/>
      <c r="EKD164" s="128"/>
      <c r="EKE164" s="128"/>
      <c r="EKF164" s="128"/>
      <c r="EKG164" s="128"/>
      <c r="EKH164" s="128"/>
      <c r="EKI164" s="128"/>
      <c r="EKJ164" s="128"/>
      <c r="EKK164" s="128"/>
      <c r="EKL164" s="128"/>
      <c r="EKM164" s="128"/>
      <c r="EKN164" s="128"/>
      <c r="EKO164" s="128"/>
      <c r="EKP164" s="128"/>
      <c r="EKQ164" s="128"/>
      <c r="EKR164" s="128"/>
      <c r="EKS164" s="128"/>
      <c r="EKT164" s="128"/>
      <c r="EKU164" s="128"/>
      <c r="EKV164" s="128"/>
      <c r="EKW164" s="128"/>
      <c r="EKX164" s="128"/>
      <c r="EKY164" s="128"/>
      <c r="EKZ164" s="128"/>
      <c r="ELA164" s="128"/>
      <c r="ELB164" s="128"/>
      <c r="ELC164" s="128"/>
      <c r="ELD164" s="128"/>
      <c r="ELE164" s="128"/>
      <c r="ELF164" s="128"/>
      <c r="ELG164" s="128"/>
      <c r="ELH164" s="128"/>
      <c r="ELI164" s="128"/>
      <c r="ELJ164" s="128"/>
      <c r="ELK164" s="128"/>
      <c r="ELL164" s="128"/>
      <c r="ELM164" s="128"/>
      <c r="ELN164" s="128"/>
      <c r="ELO164" s="128"/>
      <c r="ELP164" s="128"/>
      <c r="ELQ164" s="128"/>
      <c r="ELR164" s="128"/>
      <c r="ELS164" s="128"/>
      <c r="ELT164" s="128"/>
      <c r="ELU164" s="128"/>
      <c r="ELV164" s="128"/>
      <c r="ELW164" s="128"/>
      <c r="ELX164" s="128"/>
      <c r="ELY164" s="128"/>
      <c r="ELZ164" s="128"/>
      <c r="EMA164" s="128"/>
      <c r="EMB164" s="128"/>
      <c r="EMC164" s="128"/>
      <c r="EMD164" s="128"/>
      <c r="EME164" s="128"/>
      <c r="EMF164" s="128"/>
      <c r="EMG164" s="128"/>
      <c r="EMH164" s="128"/>
      <c r="EMI164" s="128"/>
      <c r="EMJ164" s="128"/>
      <c r="EMK164" s="128"/>
      <c r="EML164" s="128"/>
      <c r="EMM164" s="128"/>
      <c r="EMN164" s="128"/>
      <c r="EMO164" s="128"/>
      <c r="EMP164" s="128"/>
      <c r="EMQ164" s="128"/>
      <c r="EMR164" s="128"/>
      <c r="EMS164" s="128"/>
      <c r="EMT164" s="128"/>
      <c r="EMU164" s="128"/>
      <c r="EMV164" s="128"/>
      <c r="EMW164" s="128"/>
      <c r="EMX164" s="128"/>
      <c r="EMY164" s="128"/>
      <c r="EMZ164" s="128"/>
      <c r="ENA164" s="128"/>
      <c r="ENB164" s="128"/>
      <c r="ENC164" s="128"/>
      <c r="END164" s="128"/>
      <c r="ENE164" s="128"/>
      <c r="ENF164" s="128"/>
      <c r="ENG164" s="128"/>
      <c r="ENH164" s="128"/>
      <c r="ENI164" s="128"/>
      <c r="ENJ164" s="128"/>
      <c r="ENK164" s="128"/>
      <c r="ENL164" s="128"/>
      <c r="ENM164" s="128"/>
      <c r="ENN164" s="128"/>
      <c r="ENO164" s="128"/>
      <c r="ENP164" s="128"/>
      <c r="ENQ164" s="128"/>
      <c r="ENR164" s="128"/>
      <c r="ENS164" s="128"/>
      <c r="ENT164" s="128"/>
      <c r="ENU164" s="128"/>
      <c r="ENV164" s="128"/>
      <c r="ENW164" s="128"/>
      <c r="ENX164" s="128"/>
      <c r="ENY164" s="128"/>
      <c r="ENZ164" s="128"/>
      <c r="EOA164" s="128"/>
      <c r="EOB164" s="128"/>
      <c r="EOC164" s="128"/>
      <c r="EOD164" s="128"/>
      <c r="EOE164" s="128"/>
      <c r="EOF164" s="128"/>
      <c r="EOG164" s="128"/>
      <c r="EOH164" s="128"/>
      <c r="EOI164" s="128"/>
      <c r="EOJ164" s="128"/>
      <c r="EOK164" s="128"/>
      <c r="EOL164" s="128"/>
      <c r="EOM164" s="128"/>
      <c r="EON164" s="128"/>
      <c r="EOO164" s="128"/>
      <c r="EOP164" s="128"/>
      <c r="EOQ164" s="128"/>
      <c r="EOR164" s="128"/>
      <c r="EOS164" s="128"/>
      <c r="EOT164" s="128"/>
      <c r="EOU164" s="128"/>
      <c r="EOV164" s="128"/>
      <c r="EOW164" s="128"/>
      <c r="EOX164" s="128"/>
      <c r="EOY164" s="128"/>
      <c r="EOZ164" s="128"/>
      <c r="EPA164" s="128"/>
      <c r="EPB164" s="128"/>
      <c r="EPC164" s="128"/>
      <c r="EPD164" s="128"/>
      <c r="EPE164" s="128"/>
      <c r="EPF164" s="128"/>
      <c r="EPG164" s="128"/>
      <c r="EPH164" s="128"/>
      <c r="EPI164" s="128"/>
      <c r="EPJ164" s="128"/>
      <c r="EPK164" s="128"/>
      <c r="EPL164" s="128"/>
      <c r="EPM164" s="128"/>
      <c r="EPN164" s="128"/>
      <c r="EPO164" s="128"/>
      <c r="EPP164" s="128"/>
      <c r="EPQ164" s="128"/>
      <c r="EPR164" s="128"/>
      <c r="EPS164" s="128"/>
      <c r="EPT164" s="128"/>
      <c r="EPU164" s="128"/>
      <c r="EPV164" s="128"/>
      <c r="EPW164" s="128"/>
      <c r="EPX164" s="128"/>
      <c r="EPY164" s="128"/>
      <c r="EPZ164" s="128"/>
      <c r="EQA164" s="128"/>
      <c r="EQB164" s="128"/>
      <c r="EQC164" s="128"/>
      <c r="EQD164" s="128"/>
      <c r="EQE164" s="128"/>
      <c r="EQF164" s="128"/>
      <c r="EQG164" s="128"/>
      <c r="EQH164" s="128"/>
      <c r="EQI164" s="128"/>
      <c r="EQJ164" s="128"/>
      <c r="EQK164" s="128"/>
      <c r="EQL164" s="128"/>
      <c r="EQM164" s="128"/>
      <c r="EQN164" s="128"/>
      <c r="EQO164" s="128"/>
      <c r="EQP164" s="128"/>
      <c r="EQQ164" s="128"/>
      <c r="EQR164" s="128"/>
      <c r="EQS164" s="128"/>
      <c r="EQT164" s="128"/>
      <c r="EQU164" s="128"/>
      <c r="EQV164" s="128"/>
      <c r="EQW164" s="128"/>
      <c r="EQX164" s="128"/>
      <c r="EQY164" s="128"/>
      <c r="EQZ164" s="128"/>
      <c r="ERA164" s="128"/>
      <c r="ERB164" s="128"/>
      <c r="ERC164" s="128"/>
      <c r="ERD164" s="128"/>
      <c r="ERE164" s="128"/>
      <c r="ERF164" s="128"/>
      <c r="ERG164" s="128"/>
      <c r="ERH164" s="128"/>
      <c r="ERI164" s="128"/>
      <c r="ERJ164" s="128"/>
      <c r="ERK164" s="128"/>
      <c r="ERL164" s="128"/>
      <c r="ERM164" s="128"/>
      <c r="ERN164" s="128"/>
      <c r="ERO164" s="128"/>
      <c r="ERP164" s="128"/>
      <c r="ERQ164" s="128"/>
      <c r="ERR164" s="128"/>
      <c r="ERS164" s="128"/>
      <c r="ERT164" s="128"/>
      <c r="ERU164" s="128"/>
      <c r="ERV164" s="128"/>
      <c r="ERW164" s="128"/>
      <c r="ERX164" s="128"/>
      <c r="ERY164" s="128"/>
      <c r="ERZ164" s="128"/>
      <c r="ESA164" s="128"/>
      <c r="ESB164" s="128"/>
      <c r="ESC164" s="128"/>
      <c r="ESD164" s="128"/>
      <c r="ESE164" s="128"/>
      <c r="ESF164" s="128"/>
      <c r="ESG164" s="128"/>
      <c r="ESH164" s="128"/>
      <c r="ESI164" s="128"/>
      <c r="ESJ164" s="128"/>
      <c r="ESK164" s="128"/>
      <c r="ESL164" s="128"/>
      <c r="ESM164" s="128"/>
      <c r="ESN164" s="128"/>
      <c r="ESO164" s="128"/>
      <c r="ESP164" s="128"/>
      <c r="ESQ164" s="128"/>
      <c r="ESR164" s="128"/>
      <c r="ESS164" s="128"/>
      <c r="EST164" s="128"/>
      <c r="ESU164" s="128"/>
      <c r="ESV164" s="128"/>
      <c r="ESW164" s="128"/>
      <c r="ESX164" s="128"/>
      <c r="ESY164" s="128"/>
      <c r="ESZ164" s="128"/>
      <c r="ETA164" s="128"/>
      <c r="ETB164" s="128"/>
      <c r="ETC164" s="128"/>
      <c r="ETD164" s="128"/>
      <c r="ETE164" s="128"/>
      <c r="ETF164" s="128"/>
      <c r="ETG164" s="128"/>
      <c r="ETH164" s="128"/>
      <c r="ETI164" s="128"/>
      <c r="ETJ164" s="128"/>
      <c r="ETK164" s="128"/>
      <c r="ETL164" s="128"/>
      <c r="ETM164" s="128"/>
      <c r="ETN164" s="128"/>
      <c r="ETO164" s="128"/>
      <c r="ETP164" s="128"/>
      <c r="ETQ164" s="128"/>
      <c r="ETR164" s="128"/>
      <c r="ETS164" s="128"/>
      <c r="ETT164" s="128"/>
      <c r="ETU164" s="128"/>
      <c r="ETV164" s="128"/>
      <c r="ETW164" s="128"/>
      <c r="ETX164" s="128"/>
      <c r="ETY164" s="128"/>
      <c r="ETZ164" s="128"/>
      <c r="EUA164" s="128"/>
      <c r="EUB164" s="128"/>
      <c r="EUC164" s="128"/>
      <c r="EUD164" s="128"/>
      <c r="EUE164" s="128"/>
      <c r="EUF164" s="128"/>
      <c r="EUG164" s="128"/>
      <c r="EUH164" s="128"/>
      <c r="EUI164" s="128"/>
      <c r="EUJ164" s="128"/>
      <c r="EUK164" s="128"/>
      <c r="EUL164" s="128"/>
      <c r="EUM164" s="128"/>
      <c r="EUN164" s="128"/>
      <c r="EUO164" s="128"/>
      <c r="EUP164" s="128"/>
      <c r="EUQ164" s="128"/>
      <c r="EUR164" s="128"/>
      <c r="EUS164" s="128"/>
      <c r="EUT164" s="128"/>
      <c r="EUU164" s="128"/>
      <c r="EUV164" s="128"/>
      <c r="EUW164" s="128"/>
      <c r="EUX164" s="128"/>
      <c r="EUY164" s="128"/>
      <c r="EUZ164" s="128"/>
      <c r="EVA164" s="128"/>
      <c r="EVB164" s="128"/>
      <c r="EVC164" s="128"/>
      <c r="EVD164" s="128"/>
      <c r="EVE164" s="128"/>
      <c r="EVF164" s="128"/>
      <c r="EVG164" s="128"/>
      <c r="EVH164" s="128"/>
      <c r="EVI164" s="128"/>
      <c r="EVJ164" s="128"/>
      <c r="EVK164" s="128"/>
      <c r="EVL164" s="128"/>
      <c r="EVM164" s="128"/>
      <c r="EVN164" s="128"/>
      <c r="EVO164" s="128"/>
      <c r="EVP164" s="128"/>
      <c r="EVQ164" s="128"/>
      <c r="EVR164" s="128"/>
      <c r="EVS164" s="128"/>
      <c r="EVT164" s="128"/>
      <c r="EVU164" s="128"/>
      <c r="EVV164" s="128"/>
      <c r="EVW164" s="128"/>
      <c r="EVX164" s="128"/>
      <c r="EVY164" s="128"/>
      <c r="EVZ164" s="128"/>
      <c r="EWA164" s="128"/>
      <c r="EWB164" s="128"/>
      <c r="EWC164" s="128"/>
      <c r="EWD164" s="128"/>
      <c r="EWE164" s="128"/>
      <c r="EWF164" s="128"/>
      <c r="EWG164" s="128"/>
      <c r="EWH164" s="128"/>
      <c r="EWI164" s="128"/>
      <c r="EWJ164" s="128"/>
      <c r="EWK164" s="128"/>
      <c r="EWL164" s="128"/>
      <c r="EWM164" s="128"/>
      <c r="EWN164" s="128"/>
      <c r="EWO164" s="128"/>
      <c r="EWP164" s="128"/>
      <c r="EWQ164" s="128"/>
      <c r="EWR164" s="128"/>
      <c r="EWS164" s="128"/>
      <c r="EWT164" s="128"/>
      <c r="EWU164" s="128"/>
      <c r="EWV164" s="128"/>
      <c r="EWW164" s="128"/>
      <c r="EWX164" s="128"/>
      <c r="EWY164" s="128"/>
      <c r="EWZ164" s="128"/>
      <c r="EXA164" s="128"/>
      <c r="EXB164" s="128"/>
      <c r="EXC164" s="128"/>
      <c r="EXD164" s="128"/>
      <c r="EXE164" s="128"/>
      <c r="EXF164" s="128"/>
      <c r="EXG164" s="128"/>
      <c r="EXH164" s="128"/>
      <c r="EXI164" s="128"/>
      <c r="EXJ164" s="128"/>
      <c r="EXK164" s="128"/>
      <c r="EXL164" s="128"/>
      <c r="EXM164" s="128"/>
      <c r="EXN164" s="128"/>
      <c r="EXO164" s="128"/>
      <c r="EXP164" s="128"/>
      <c r="EXQ164" s="128"/>
      <c r="EXR164" s="128"/>
      <c r="EXS164" s="128"/>
      <c r="EXT164" s="128"/>
      <c r="EXU164" s="128"/>
      <c r="EXV164" s="128"/>
      <c r="EXW164" s="128"/>
      <c r="EXX164" s="128"/>
      <c r="EXY164" s="128"/>
      <c r="EXZ164" s="128"/>
      <c r="EYA164" s="128"/>
      <c r="EYB164" s="128"/>
      <c r="EYC164" s="128"/>
      <c r="EYD164" s="128"/>
      <c r="EYE164" s="128"/>
      <c r="EYF164" s="128"/>
      <c r="EYG164" s="128"/>
      <c r="EYH164" s="128"/>
      <c r="EYI164" s="128"/>
      <c r="EYJ164" s="128"/>
      <c r="EYK164" s="128"/>
      <c r="EYL164" s="128"/>
      <c r="EYM164" s="128"/>
      <c r="EYN164" s="128"/>
      <c r="EYO164" s="128"/>
      <c r="EYP164" s="128"/>
      <c r="EYQ164" s="128"/>
      <c r="EYR164" s="128"/>
      <c r="EYS164" s="128"/>
      <c r="EYT164" s="128"/>
      <c r="EYU164" s="128"/>
      <c r="EYV164" s="128"/>
      <c r="EYW164" s="128"/>
      <c r="EYX164" s="128"/>
      <c r="EYY164" s="128"/>
      <c r="EYZ164" s="128"/>
      <c r="EZA164" s="128"/>
      <c r="EZB164" s="128"/>
      <c r="EZC164" s="128"/>
      <c r="EZD164" s="128"/>
      <c r="EZE164" s="128"/>
      <c r="EZF164" s="128"/>
      <c r="EZG164" s="128"/>
      <c r="EZH164" s="128"/>
      <c r="EZI164" s="128"/>
      <c r="EZJ164" s="128"/>
      <c r="EZK164" s="128"/>
      <c r="EZL164" s="128"/>
      <c r="EZM164" s="128"/>
      <c r="EZN164" s="128"/>
      <c r="EZO164" s="128"/>
      <c r="EZP164" s="128"/>
      <c r="EZQ164" s="128"/>
      <c r="EZR164" s="128"/>
      <c r="EZS164" s="128"/>
      <c r="EZT164" s="128"/>
      <c r="EZU164" s="128"/>
      <c r="EZV164" s="128"/>
      <c r="EZW164" s="128"/>
      <c r="EZX164" s="128"/>
      <c r="EZY164" s="128"/>
      <c r="EZZ164" s="128"/>
      <c r="FAA164" s="128"/>
      <c r="FAB164" s="128"/>
      <c r="FAC164" s="128"/>
      <c r="FAD164" s="128"/>
      <c r="FAE164" s="128"/>
      <c r="FAF164" s="128"/>
      <c r="FAG164" s="128"/>
      <c r="FAH164" s="128"/>
      <c r="FAI164" s="128"/>
      <c r="FAJ164" s="128"/>
      <c r="FAK164" s="128"/>
      <c r="FAL164" s="128"/>
      <c r="FAM164" s="128"/>
      <c r="FAN164" s="128"/>
      <c r="FAO164" s="128"/>
      <c r="FAP164" s="128"/>
      <c r="FAQ164" s="128"/>
      <c r="FAR164" s="128"/>
      <c r="FAS164" s="128"/>
      <c r="FAT164" s="128"/>
      <c r="FAU164" s="128"/>
      <c r="FAV164" s="128"/>
      <c r="FAW164" s="128"/>
      <c r="FAX164" s="128"/>
      <c r="FAY164" s="128"/>
      <c r="FAZ164" s="128"/>
      <c r="FBA164" s="128"/>
      <c r="FBB164" s="128"/>
      <c r="FBC164" s="128"/>
      <c r="FBD164" s="128"/>
      <c r="FBE164" s="128"/>
      <c r="FBF164" s="128"/>
      <c r="FBG164" s="128"/>
      <c r="FBH164" s="128"/>
      <c r="FBI164" s="128"/>
      <c r="FBJ164" s="128"/>
      <c r="FBK164" s="128"/>
      <c r="FBL164" s="128"/>
      <c r="FBM164" s="128"/>
      <c r="FBN164" s="128"/>
      <c r="FBO164" s="128"/>
      <c r="FBP164" s="128"/>
      <c r="FBQ164" s="128"/>
      <c r="FBR164" s="128"/>
      <c r="FBS164" s="128"/>
      <c r="FBT164" s="128"/>
      <c r="FBU164" s="128"/>
      <c r="FBV164" s="128"/>
      <c r="FBW164" s="128"/>
      <c r="FBX164" s="128"/>
      <c r="FBY164" s="128"/>
      <c r="FBZ164" s="128"/>
      <c r="FCA164" s="128"/>
      <c r="FCB164" s="128"/>
      <c r="FCC164" s="128"/>
      <c r="FCD164" s="128"/>
      <c r="FCE164" s="128"/>
      <c r="FCF164" s="128"/>
      <c r="FCG164" s="128"/>
      <c r="FCH164" s="128"/>
      <c r="FCI164" s="128"/>
      <c r="FCJ164" s="128"/>
      <c r="FCK164" s="128"/>
      <c r="FCL164" s="128"/>
      <c r="FCM164" s="128"/>
      <c r="FCN164" s="128"/>
      <c r="FCO164" s="128"/>
      <c r="FCP164" s="128"/>
      <c r="FCQ164" s="128"/>
      <c r="FCR164" s="128"/>
      <c r="FCS164" s="128"/>
      <c r="FCT164" s="128"/>
      <c r="FCU164" s="128"/>
      <c r="FCV164" s="128"/>
      <c r="FCW164" s="128"/>
      <c r="FCX164" s="128"/>
      <c r="FCY164" s="128"/>
      <c r="FCZ164" s="128"/>
      <c r="FDA164" s="128"/>
      <c r="FDB164" s="128"/>
      <c r="FDC164" s="128"/>
      <c r="FDD164" s="128"/>
      <c r="FDE164" s="128"/>
      <c r="FDF164" s="128"/>
      <c r="FDG164" s="128"/>
      <c r="FDH164" s="128"/>
      <c r="FDI164" s="128"/>
      <c r="FDJ164" s="128"/>
      <c r="FDK164" s="128"/>
      <c r="FDL164" s="128"/>
      <c r="FDM164" s="128"/>
      <c r="FDN164" s="128"/>
      <c r="FDO164" s="128"/>
      <c r="FDP164" s="128"/>
      <c r="FDQ164" s="128"/>
      <c r="FDR164" s="128"/>
      <c r="FDS164" s="128"/>
      <c r="FDT164" s="128"/>
      <c r="FDU164" s="128"/>
      <c r="FDV164" s="128"/>
      <c r="FDW164" s="128"/>
      <c r="FDX164" s="128"/>
      <c r="FDY164" s="128"/>
      <c r="FDZ164" s="128"/>
      <c r="FEA164" s="128"/>
      <c r="FEB164" s="128"/>
      <c r="FEC164" s="128"/>
      <c r="FED164" s="128"/>
      <c r="FEE164" s="128"/>
      <c r="FEF164" s="128"/>
      <c r="FEG164" s="128"/>
      <c r="FEH164" s="128"/>
      <c r="FEI164" s="128"/>
      <c r="FEJ164" s="128"/>
      <c r="FEK164" s="128"/>
      <c r="FEL164" s="128"/>
      <c r="FEM164" s="128"/>
      <c r="FEN164" s="128"/>
      <c r="FEO164" s="128"/>
      <c r="FEP164" s="128"/>
      <c r="FEQ164" s="128"/>
      <c r="FER164" s="128"/>
      <c r="FES164" s="128"/>
      <c r="FET164" s="128"/>
      <c r="FEU164" s="128"/>
      <c r="FEV164" s="128"/>
      <c r="FEW164" s="128"/>
      <c r="FEX164" s="128"/>
      <c r="FEY164" s="128"/>
      <c r="FEZ164" s="128"/>
      <c r="FFA164" s="128"/>
      <c r="FFB164" s="128"/>
      <c r="FFC164" s="128"/>
      <c r="FFD164" s="128"/>
      <c r="FFE164" s="128"/>
      <c r="FFF164" s="128"/>
      <c r="FFG164" s="128"/>
      <c r="FFH164" s="128"/>
      <c r="FFI164" s="128"/>
      <c r="FFJ164" s="128"/>
      <c r="FFK164" s="128"/>
      <c r="FFL164" s="128"/>
      <c r="FFM164" s="128"/>
      <c r="FFN164" s="128"/>
      <c r="FFO164" s="128"/>
      <c r="FFP164" s="128"/>
      <c r="FFQ164" s="128"/>
      <c r="FFR164" s="128"/>
      <c r="FFS164" s="128"/>
      <c r="FFT164" s="128"/>
      <c r="FFU164" s="128"/>
      <c r="FFV164" s="128"/>
      <c r="FFW164" s="128"/>
      <c r="FFX164" s="128"/>
      <c r="FFY164" s="128"/>
      <c r="FFZ164" s="128"/>
      <c r="FGA164" s="128"/>
      <c r="FGB164" s="128"/>
      <c r="FGC164" s="128"/>
      <c r="FGD164" s="128"/>
      <c r="FGE164" s="128"/>
      <c r="FGF164" s="128"/>
      <c r="FGG164" s="128"/>
      <c r="FGH164" s="128"/>
      <c r="FGI164" s="128"/>
      <c r="FGJ164" s="128"/>
      <c r="FGK164" s="128"/>
      <c r="FGL164" s="128"/>
      <c r="FGM164" s="128"/>
      <c r="FGN164" s="128"/>
      <c r="FGO164" s="128"/>
      <c r="FGP164" s="128"/>
      <c r="FGQ164" s="128"/>
      <c r="FGR164" s="128"/>
      <c r="FGS164" s="128"/>
      <c r="FGT164" s="128"/>
      <c r="FGU164" s="128"/>
      <c r="FGV164" s="128"/>
      <c r="FGW164" s="128"/>
      <c r="FGX164" s="128"/>
      <c r="FGY164" s="128"/>
      <c r="FGZ164" s="128"/>
      <c r="FHA164" s="128"/>
      <c r="FHB164" s="128"/>
      <c r="FHC164" s="128"/>
      <c r="FHD164" s="128"/>
      <c r="FHE164" s="128"/>
      <c r="FHF164" s="128"/>
      <c r="FHG164" s="128"/>
      <c r="FHH164" s="128"/>
      <c r="FHI164" s="128"/>
      <c r="FHJ164" s="128"/>
      <c r="FHK164" s="128"/>
      <c r="FHL164" s="128"/>
      <c r="FHM164" s="128"/>
      <c r="FHN164" s="128"/>
      <c r="FHO164" s="128"/>
      <c r="FHP164" s="128"/>
      <c r="FHQ164" s="128"/>
      <c r="FHR164" s="128"/>
      <c r="FHS164" s="128"/>
      <c r="FHT164" s="128"/>
      <c r="FHU164" s="128"/>
      <c r="FHV164" s="128"/>
      <c r="FHW164" s="128"/>
      <c r="FHX164" s="128"/>
      <c r="FHY164" s="128"/>
      <c r="FHZ164" s="128"/>
      <c r="FIA164" s="128"/>
      <c r="FIB164" s="128"/>
      <c r="FIC164" s="128"/>
      <c r="FID164" s="128"/>
      <c r="FIE164" s="128"/>
      <c r="FIF164" s="128"/>
      <c r="FIG164" s="128"/>
      <c r="FIH164" s="128"/>
      <c r="FII164" s="128"/>
      <c r="FIJ164" s="128"/>
      <c r="FIK164" s="128"/>
      <c r="FIL164" s="128"/>
      <c r="FIM164" s="128"/>
      <c r="FIN164" s="128"/>
      <c r="FIO164" s="128"/>
      <c r="FIP164" s="128"/>
      <c r="FIQ164" s="128"/>
      <c r="FIR164" s="128"/>
      <c r="FIS164" s="128"/>
      <c r="FIT164" s="128"/>
      <c r="FIU164" s="128"/>
      <c r="FIV164" s="128"/>
      <c r="FIW164" s="128"/>
      <c r="FIX164" s="128"/>
      <c r="FIY164" s="128"/>
      <c r="FIZ164" s="128"/>
      <c r="FJA164" s="128"/>
      <c r="FJB164" s="128"/>
      <c r="FJC164" s="128"/>
      <c r="FJD164" s="128"/>
      <c r="FJE164" s="128"/>
      <c r="FJF164" s="128"/>
      <c r="FJG164" s="128"/>
      <c r="FJH164" s="128"/>
      <c r="FJI164" s="128"/>
      <c r="FJJ164" s="128"/>
      <c r="FJK164" s="128"/>
      <c r="FJL164" s="128"/>
      <c r="FJM164" s="128"/>
      <c r="FJN164" s="128"/>
      <c r="FJO164" s="128"/>
      <c r="FJP164" s="128"/>
      <c r="FJQ164" s="128"/>
      <c r="FJR164" s="128"/>
      <c r="FJS164" s="128"/>
      <c r="FJT164" s="128"/>
      <c r="FJU164" s="128"/>
      <c r="FJV164" s="128"/>
      <c r="FJW164" s="128"/>
      <c r="FJX164" s="128"/>
      <c r="FJY164" s="128"/>
      <c r="FJZ164" s="128"/>
      <c r="FKA164" s="128"/>
      <c r="FKB164" s="128"/>
      <c r="FKC164" s="128"/>
      <c r="FKD164" s="128"/>
      <c r="FKE164" s="128"/>
      <c r="FKF164" s="128"/>
      <c r="FKG164" s="128"/>
      <c r="FKH164" s="128"/>
      <c r="FKI164" s="128"/>
      <c r="FKJ164" s="128"/>
      <c r="FKK164" s="128"/>
      <c r="FKL164" s="128"/>
      <c r="FKM164" s="128"/>
      <c r="FKN164" s="128"/>
      <c r="FKO164" s="128"/>
      <c r="FKP164" s="128"/>
      <c r="FKQ164" s="128"/>
      <c r="FKR164" s="128"/>
      <c r="FKS164" s="128"/>
      <c r="FKT164" s="128"/>
      <c r="FKU164" s="128"/>
      <c r="FKV164" s="128"/>
      <c r="FKW164" s="128"/>
      <c r="FKX164" s="128"/>
      <c r="FKY164" s="128"/>
      <c r="FKZ164" s="128"/>
      <c r="FLA164" s="128"/>
      <c r="FLB164" s="128"/>
      <c r="FLC164" s="128"/>
      <c r="FLD164" s="128"/>
      <c r="FLE164" s="128"/>
      <c r="FLF164" s="128"/>
      <c r="FLG164" s="128"/>
      <c r="FLH164" s="128"/>
      <c r="FLI164" s="128"/>
      <c r="FLJ164" s="128"/>
      <c r="FLK164" s="128"/>
      <c r="FLL164" s="128"/>
      <c r="FLM164" s="128"/>
      <c r="FLN164" s="128"/>
      <c r="FLO164" s="128"/>
      <c r="FLP164" s="128"/>
      <c r="FLQ164" s="128"/>
      <c r="FLR164" s="128"/>
      <c r="FLS164" s="128"/>
      <c r="FLT164" s="128"/>
      <c r="FLU164" s="128"/>
      <c r="FLV164" s="128"/>
      <c r="FLW164" s="128"/>
      <c r="FLX164" s="128"/>
      <c r="FLY164" s="128"/>
      <c r="FLZ164" s="128"/>
      <c r="FMA164" s="128"/>
      <c r="FMB164" s="128"/>
      <c r="FMC164" s="128"/>
      <c r="FMD164" s="128"/>
      <c r="FME164" s="128"/>
      <c r="FMF164" s="128"/>
      <c r="FMG164" s="128"/>
      <c r="FMH164" s="128"/>
      <c r="FMI164" s="128"/>
      <c r="FMJ164" s="128"/>
      <c r="FMK164" s="128"/>
      <c r="FML164" s="128"/>
      <c r="FMM164" s="128"/>
      <c r="FMN164" s="128"/>
      <c r="FMO164" s="128"/>
      <c r="FMP164" s="128"/>
      <c r="FMQ164" s="128"/>
      <c r="FMR164" s="128"/>
      <c r="FMS164" s="128"/>
      <c r="FMT164" s="128"/>
      <c r="FMU164" s="128"/>
      <c r="FMV164" s="128"/>
      <c r="FMW164" s="128"/>
      <c r="FMX164" s="128"/>
      <c r="FMY164" s="128"/>
      <c r="FMZ164" s="128"/>
      <c r="FNA164" s="128"/>
      <c r="FNB164" s="128"/>
      <c r="FNC164" s="128"/>
      <c r="FND164" s="128"/>
      <c r="FNE164" s="128"/>
      <c r="FNF164" s="128"/>
      <c r="FNG164" s="128"/>
      <c r="FNH164" s="128"/>
      <c r="FNI164" s="128"/>
      <c r="FNJ164" s="128"/>
      <c r="FNK164" s="128"/>
      <c r="FNL164" s="128"/>
      <c r="FNM164" s="128"/>
      <c r="FNN164" s="128"/>
      <c r="FNO164" s="128"/>
      <c r="FNP164" s="128"/>
      <c r="FNQ164" s="128"/>
      <c r="FNR164" s="128"/>
      <c r="FNS164" s="128"/>
      <c r="FNT164" s="128"/>
      <c r="FNU164" s="128"/>
      <c r="FNV164" s="128"/>
      <c r="FNW164" s="128"/>
      <c r="FNX164" s="128"/>
      <c r="FNY164" s="128"/>
      <c r="FNZ164" s="128"/>
      <c r="FOA164" s="128"/>
      <c r="FOB164" s="128"/>
      <c r="FOC164" s="128"/>
      <c r="FOD164" s="128"/>
      <c r="FOE164" s="128"/>
      <c r="FOF164" s="128"/>
      <c r="FOG164" s="128"/>
      <c r="FOH164" s="128"/>
      <c r="FOI164" s="128"/>
      <c r="FOJ164" s="128"/>
      <c r="FOK164" s="128"/>
      <c r="FOL164" s="128"/>
      <c r="FOM164" s="128"/>
      <c r="FON164" s="128"/>
      <c r="FOO164" s="128"/>
      <c r="FOP164" s="128"/>
      <c r="FOQ164" s="128"/>
      <c r="FOR164" s="128"/>
      <c r="FOS164" s="128"/>
      <c r="FOT164" s="128"/>
      <c r="FOU164" s="128"/>
      <c r="FOV164" s="128"/>
      <c r="FOW164" s="128"/>
      <c r="FOX164" s="128"/>
      <c r="FOY164" s="128"/>
      <c r="FOZ164" s="128"/>
      <c r="FPA164" s="128"/>
      <c r="FPB164" s="128"/>
      <c r="FPC164" s="128"/>
      <c r="FPD164" s="128"/>
      <c r="FPE164" s="128"/>
      <c r="FPF164" s="128"/>
      <c r="FPG164" s="128"/>
      <c r="FPH164" s="128"/>
      <c r="FPI164" s="128"/>
      <c r="FPJ164" s="128"/>
      <c r="FPK164" s="128"/>
      <c r="FPL164" s="128"/>
      <c r="FPM164" s="128"/>
      <c r="FPN164" s="128"/>
      <c r="FPO164" s="128"/>
      <c r="FPP164" s="128"/>
      <c r="FPQ164" s="128"/>
      <c r="FPR164" s="128"/>
      <c r="FPS164" s="128"/>
      <c r="FPT164" s="128"/>
      <c r="FPU164" s="128"/>
      <c r="FPV164" s="128"/>
      <c r="FPW164" s="128"/>
      <c r="FPX164" s="128"/>
      <c r="FPY164" s="128"/>
      <c r="FPZ164" s="128"/>
      <c r="FQA164" s="128"/>
      <c r="FQB164" s="128"/>
      <c r="FQC164" s="128"/>
      <c r="FQD164" s="128"/>
      <c r="FQE164" s="128"/>
      <c r="FQF164" s="128"/>
      <c r="FQG164" s="128"/>
      <c r="FQH164" s="128"/>
      <c r="FQI164" s="128"/>
      <c r="FQJ164" s="128"/>
      <c r="FQK164" s="128"/>
      <c r="FQL164" s="128"/>
      <c r="FQM164" s="128"/>
      <c r="FQN164" s="128"/>
      <c r="FQO164" s="128"/>
      <c r="FQP164" s="128"/>
      <c r="FQQ164" s="128"/>
      <c r="FQR164" s="128"/>
      <c r="FQS164" s="128"/>
      <c r="FQT164" s="128"/>
      <c r="FQU164" s="128"/>
      <c r="FQV164" s="128"/>
      <c r="FQW164" s="128"/>
      <c r="FQX164" s="128"/>
      <c r="FQY164" s="128"/>
      <c r="FQZ164" s="128"/>
      <c r="FRA164" s="128"/>
      <c r="FRB164" s="128"/>
      <c r="FRC164" s="128"/>
      <c r="FRD164" s="128"/>
      <c r="FRE164" s="128"/>
      <c r="FRF164" s="128"/>
      <c r="FRG164" s="128"/>
      <c r="FRH164" s="128"/>
      <c r="FRI164" s="128"/>
      <c r="FRJ164" s="128"/>
      <c r="FRK164" s="128"/>
      <c r="FRL164" s="128"/>
      <c r="FRM164" s="128"/>
      <c r="FRN164" s="128"/>
      <c r="FRO164" s="128"/>
      <c r="FRP164" s="128"/>
      <c r="FRQ164" s="128"/>
      <c r="FRR164" s="128"/>
      <c r="FRS164" s="128"/>
      <c r="FRT164" s="128"/>
      <c r="FRU164" s="128"/>
      <c r="FRV164" s="128"/>
      <c r="FRW164" s="128"/>
      <c r="FRX164" s="128"/>
      <c r="FRY164" s="128"/>
      <c r="FRZ164" s="128"/>
      <c r="FSA164" s="128"/>
      <c r="FSB164" s="128"/>
      <c r="FSC164" s="128"/>
      <c r="FSD164" s="128"/>
      <c r="FSE164" s="128"/>
      <c r="FSF164" s="128"/>
      <c r="FSG164" s="128"/>
      <c r="FSH164" s="128"/>
      <c r="FSI164" s="128"/>
      <c r="FSJ164" s="128"/>
      <c r="FSK164" s="128"/>
      <c r="FSL164" s="128"/>
      <c r="FSM164" s="128"/>
      <c r="FSN164" s="128"/>
      <c r="FSO164" s="128"/>
      <c r="FSP164" s="128"/>
      <c r="FSQ164" s="128"/>
      <c r="FSR164" s="128"/>
      <c r="FSS164" s="128"/>
      <c r="FST164" s="128"/>
      <c r="FSU164" s="128"/>
      <c r="FSV164" s="128"/>
      <c r="FSW164" s="128"/>
      <c r="FSX164" s="128"/>
      <c r="FSY164" s="128"/>
      <c r="FSZ164" s="128"/>
      <c r="FTA164" s="128"/>
      <c r="FTB164" s="128"/>
      <c r="FTC164" s="128"/>
      <c r="FTD164" s="128"/>
      <c r="FTE164" s="128"/>
      <c r="FTF164" s="128"/>
      <c r="FTG164" s="128"/>
      <c r="FTH164" s="128"/>
      <c r="FTI164" s="128"/>
      <c r="FTJ164" s="128"/>
      <c r="FTK164" s="128"/>
      <c r="FTL164" s="128"/>
      <c r="FTM164" s="128"/>
      <c r="FTN164" s="128"/>
      <c r="FTO164" s="128"/>
      <c r="FTP164" s="128"/>
      <c r="FTQ164" s="128"/>
      <c r="FTR164" s="128"/>
      <c r="FTS164" s="128"/>
      <c r="FTT164" s="128"/>
      <c r="FTU164" s="128"/>
      <c r="FTV164" s="128"/>
      <c r="FTW164" s="128"/>
      <c r="FTX164" s="128"/>
      <c r="FTY164" s="128"/>
      <c r="FTZ164" s="128"/>
      <c r="FUA164" s="128"/>
      <c r="FUB164" s="128"/>
      <c r="FUC164" s="128"/>
      <c r="FUD164" s="128"/>
      <c r="FUE164" s="128"/>
      <c r="FUF164" s="128"/>
      <c r="FUG164" s="128"/>
      <c r="FUH164" s="128"/>
      <c r="FUI164" s="128"/>
      <c r="FUJ164" s="128"/>
      <c r="FUK164" s="128"/>
      <c r="FUL164" s="128"/>
      <c r="FUM164" s="128"/>
      <c r="FUN164" s="128"/>
      <c r="FUO164" s="128"/>
      <c r="FUP164" s="128"/>
      <c r="FUQ164" s="128"/>
      <c r="FUR164" s="128"/>
      <c r="FUS164" s="128"/>
      <c r="FUT164" s="128"/>
      <c r="FUU164" s="128"/>
      <c r="FUV164" s="128"/>
      <c r="FUW164" s="128"/>
      <c r="FUX164" s="128"/>
      <c r="FUY164" s="128"/>
      <c r="FUZ164" s="128"/>
      <c r="FVA164" s="128"/>
      <c r="FVB164" s="128"/>
      <c r="FVC164" s="128"/>
      <c r="FVD164" s="128"/>
      <c r="FVE164" s="128"/>
      <c r="FVF164" s="128"/>
      <c r="FVG164" s="128"/>
      <c r="FVH164" s="128"/>
      <c r="FVI164" s="128"/>
      <c r="FVJ164" s="128"/>
      <c r="FVK164" s="128"/>
      <c r="FVL164" s="128"/>
      <c r="FVM164" s="128"/>
      <c r="FVN164" s="128"/>
      <c r="FVO164" s="128"/>
      <c r="FVP164" s="128"/>
      <c r="FVQ164" s="128"/>
      <c r="FVR164" s="128"/>
      <c r="FVS164" s="128"/>
      <c r="FVT164" s="128"/>
      <c r="FVU164" s="128"/>
      <c r="FVV164" s="128"/>
      <c r="FVW164" s="128"/>
      <c r="FVX164" s="128"/>
      <c r="FVY164" s="128"/>
      <c r="FVZ164" s="128"/>
      <c r="FWA164" s="128"/>
      <c r="FWB164" s="128"/>
      <c r="FWC164" s="128"/>
      <c r="FWD164" s="128"/>
      <c r="FWE164" s="128"/>
      <c r="FWF164" s="128"/>
      <c r="FWG164" s="128"/>
      <c r="FWH164" s="128"/>
      <c r="FWI164" s="128"/>
      <c r="FWJ164" s="128"/>
      <c r="FWK164" s="128"/>
      <c r="FWL164" s="128"/>
      <c r="FWM164" s="128"/>
      <c r="FWN164" s="128"/>
      <c r="FWO164" s="128"/>
      <c r="FWP164" s="128"/>
      <c r="FWQ164" s="128"/>
      <c r="FWR164" s="128"/>
      <c r="FWS164" s="128"/>
      <c r="FWT164" s="128"/>
      <c r="FWU164" s="128"/>
      <c r="FWV164" s="128"/>
      <c r="FWW164" s="128"/>
      <c r="FWX164" s="128"/>
      <c r="FWY164" s="128"/>
      <c r="FWZ164" s="128"/>
      <c r="FXA164" s="128"/>
      <c r="FXB164" s="128"/>
      <c r="FXC164" s="128"/>
      <c r="FXD164" s="128"/>
      <c r="FXE164" s="128"/>
      <c r="FXF164" s="128"/>
      <c r="FXG164" s="128"/>
      <c r="FXH164" s="128"/>
      <c r="FXI164" s="128"/>
      <c r="FXJ164" s="128"/>
      <c r="FXK164" s="128"/>
      <c r="FXL164" s="128"/>
      <c r="FXM164" s="128"/>
      <c r="FXN164" s="128"/>
      <c r="FXO164" s="128"/>
      <c r="FXP164" s="128"/>
      <c r="FXQ164" s="128"/>
      <c r="FXR164" s="128"/>
      <c r="FXS164" s="128"/>
      <c r="FXT164" s="128"/>
      <c r="FXU164" s="128"/>
      <c r="FXV164" s="128"/>
      <c r="FXW164" s="128"/>
      <c r="FXX164" s="128"/>
      <c r="FXY164" s="128"/>
      <c r="FXZ164" s="128"/>
      <c r="FYA164" s="128"/>
      <c r="FYB164" s="128"/>
      <c r="FYC164" s="128"/>
      <c r="FYD164" s="128"/>
      <c r="FYE164" s="128"/>
      <c r="FYF164" s="128"/>
      <c r="FYG164" s="128"/>
      <c r="FYH164" s="128"/>
      <c r="FYI164" s="128"/>
      <c r="FYJ164" s="128"/>
      <c r="FYK164" s="128"/>
      <c r="FYL164" s="128"/>
      <c r="FYM164" s="128"/>
      <c r="FYN164" s="128"/>
      <c r="FYO164" s="128"/>
      <c r="FYP164" s="128"/>
      <c r="FYQ164" s="128"/>
      <c r="FYR164" s="128"/>
      <c r="FYS164" s="128"/>
      <c r="FYT164" s="128"/>
      <c r="FYU164" s="128"/>
      <c r="FYV164" s="128"/>
      <c r="FYW164" s="128"/>
      <c r="FYX164" s="128"/>
      <c r="FYY164" s="128"/>
      <c r="FYZ164" s="128"/>
      <c r="FZA164" s="128"/>
      <c r="FZB164" s="128"/>
      <c r="FZC164" s="128"/>
      <c r="FZD164" s="128"/>
      <c r="FZE164" s="128"/>
      <c r="FZF164" s="128"/>
      <c r="FZG164" s="128"/>
      <c r="FZH164" s="128"/>
      <c r="FZI164" s="128"/>
      <c r="FZJ164" s="128"/>
      <c r="FZK164" s="128"/>
      <c r="FZL164" s="128"/>
      <c r="FZM164" s="128"/>
      <c r="FZN164" s="128"/>
      <c r="FZO164" s="128"/>
      <c r="FZP164" s="128"/>
      <c r="FZQ164" s="128"/>
      <c r="FZR164" s="128"/>
      <c r="FZS164" s="128"/>
      <c r="FZT164" s="128"/>
      <c r="FZU164" s="128"/>
      <c r="FZV164" s="128"/>
      <c r="FZW164" s="128"/>
      <c r="FZX164" s="128"/>
      <c r="FZY164" s="128"/>
      <c r="FZZ164" s="128"/>
      <c r="GAA164" s="128"/>
      <c r="GAB164" s="128"/>
      <c r="GAC164" s="128"/>
      <c r="GAD164" s="128"/>
      <c r="GAE164" s="128"/>
      <c r="GAF164" s="128"/>
      <c r="GAG164" s="128"/>
      <c r="GAH164" s="128"/>
      <c r="GAI164" s="128"/>
      <c r="GAJ164" s="128"/>
      <c r="GAK164" s="128"/>
      <c r="GAL164" s="128"/>
      <c r="GAM164" s="128"/>
      <c r="GAN164" s="128"/>
      <c r="GAO164" s="128"/>
      <c r="GAP164" s="128"/>
      <c r="GAQ164" s="128"/>
      <c r="GAR164" s="128"/>
      <c r="GAS164" s="128"/>
      <c r="GAT164" s="128"/>
      <c r="GAU164" s="128"/>
      <c r="GAV164" s="128"/>
      <c r="GAW164" s="128"/>
      <c r="GAX164" s="128"/>
      <c r="GAY164" s="128"/>
      <c r="GAZ164" s="128"/>
      <c r="GBA164" s="128"/>
      <c r="GBB164" s="128"/>
      <c r="GBC164" s="128"/>
      <c r="GBD164" s="128"/>
      <c r="GBE164" s="128"/>
      <c r="GBF164" s="128"/>
      <c r="GBG164" s="128"/>
      <c r="GBH164" s="128"/>
      <c r="GBI164" s="128"/>
      <c r="GBJ164" s="128"/>
      <c r="GBK164" s="128"/>
      <c r="GBL164" s="128"/>
      <c r="GBM164" s="128"/>
      <c r="GBN164" s="128"/>
      <c r="GBO164" s="128"/>
      <c r="GBP164" s="128"/>
      <c r="GBQ164" s="128"/>
      <c r="GBR164" s="128"/>
      <c r="GBS164" s="128"/>
      <c r="GBT164" s="128"/>
      <c r="GBU164" s="128"/>
      <c r="GBV164" s="128"/>
      <c r="GBW164" s="128"/>
      <c r="GBX164" s="128"/>
      <c r="GBY164" s="128"/>
      <c r="GBZ164" s="128"/>
      <c r="GCA164" s="128"/>
      <c r="GCB164" s="128"/>
      <c r="GCC164" s="128"/>
      <c r="GCD164" s="128"/>
      <c r="GCE164" s="128"/>
      <c r="GCF164" s="128"/>
      <c r="GCG164" s="128"/>
      <c r="GCH164" s="128"/>
      <c r="GCI164" s="128"/>
      <c r="GCJ164" s="128"/>
      <c r="GCK164" s="128"/>
      <c r="GCL164" s="128"/>
      <c r="GCM164" s="128"/>
      <c r="GCN164" s="128"/>
      <c r="GCO164" s="128"/>
      <c r="GCP164" s="128"/>
      <c r="GCQ164" s="128"/>
      <c r="GCR164" s="128"/>
      <c r="GCS164" s="128"/>
      <c r="GCT164" s="128"/>
      <c r="GCU164" s="128"/>
      <c r="GCV164" s="128"/>
      <c r="GCW164" s="128"/>
      <c r="GCX164" s="128"/>
      <c r="GCY164" s="128"/>
      <c r="GCZ164" s="128"/>
      <c r="GDA164" s="128"/>
      <c r="GDB164" s="128"/>
      <c r="GDC164" s="128"/>
      <c r="GDD164" s="128"/>
      <c r="GDE164" s="128"/>
      <c r="GDF164" s="128"/>
      <c r="GDG164" s="128"/>
      <c r="GDH164" s="128"/>
      <c r="GDI164" s="128"/>
      <c r="GDJ164" s="128"/>
      <c r="GDK164" s="128"/>
      <c r="GDL164" s="128"/>
      <c r="GDM164" s="128"/>
      <c r="GDN164" s="128"/>
      <c r="GDO164" s="128"/>
      <c r="GDP164" s="128"/>
      <c r="GDQ164" s="128"/>
      <c r="GDR164" s="128"/>
      <c r="GDS164" s="128"/>
      <c r="GDT164" s="128"/>
      <c r="GDU164" s="128"/>
      <c r="GDV164" s="128"/>
      <c r="GDW164" s="128"/>
      <c r="GDX164" s="128"/>
      <c r="GDY164" s="128"/>
      <c r="GDZ164" s="128"/>
      <c r="GEA164" s="128"/>
      <c r="GEB164" s="128"/>
      <c r="GEC164" s="128"/>
      <c r="GED164" s="128"/>
      <c r="GEE164" s="128"/>
      <c r="GEF164" s="128"/>
      <c r="GEG164" s="128"/>
      <c r="GEH164" s="128"/>
      <c r="GEI164" s="128"/>
      <c r="GEJ164" s="128"/>
      <c r="GEK164" s="128"/>
      <c r="GEL164" s="128"/>
      <c r="GEM164" s="128"/>
      <c r="GEN164" s="128"/>
      <c r="GEO164" s="128"/>
      <c r="GEP164" s="128"/>
      <c r="GEQ164" s="128"/>
      <c r="GER164" s="128"/>
      <c r="GES164" s="128"/>
      <c r="GET164" s="128"/>
      <c r="GEU164" s="128"/>
      <c r="GEV164" s="128"/>
      <c r="GEW164" s="128"/>
      <c r="GEX164" s="128"/>
      <c r="GEY164" s="128"/>
      <c r="GEZ164" s="128"/>
      <c r="GFA164" s="128"/>
      <c r="GFB164" s="128"/>
      <c r="GFC164" s="128"/>
      <c r="GFD164" s="128"/>
      <c r="GFE164" s="128"/>
      <c r="GFF164" s="128"/>
      <c r="GFG164" s="128"/>
      <c r="GFH164" s="128"/>
      <c r="GFI164" s="128"/>
      <c r="GFJ164" s="128"/>
      <c r="GFK164" s="128"/>
      <c r="GFL164" s="128"/>
      <c r="GFM164" s="128"/>
      <c r="GFN164" s="128"/>
      <c r="GFO164" s="128"/>
      <c r="GFP164" s="128"/>
      <c r="GFQ164" s="128"/>
      <c r="GFR164" s="128"/>
      <c r="GFS164" s="128"/>
      <c r="GFT164" s="128"/>
      <c r="GFU164" s="128"/>
      <c r="GFV164" s="128"/>
      <c r="GFW164" s="128"/>
      <c r="GFX164" s="128"/>
      <c r="GFY164" s="128"/>
      <c r="GFZ164" s="128"/>
      <c r="GGA164" s="128"/>
      <c r="GGB164" s="128"/>
      <c r="GGC164" s="128"/>
      <c r="GGD164" s="128"/>
      <c r="GGE164" s="128"/>
      <c r="GGF164" s="128"/>
      <c r="GGG164" s="128"/>
      <c r="GGH164" s="128"/>
      <c r="GGI164" s="128"/>
      <c r="GGJ164" s="128"/>
      <c r="GGK164" s="128"/>
      <c r="GGL164" s="128"/>
      <c r="GGM164" s="128"/>
      <c r="GGN164" s="128"/>
      <c r="GGO164" s="128"/>
      <c r="GGP164" s="128"/>
      <c r="GGQ164" s="128"/>
      <c r="GGR164" s="128"/>
      <c r="GGS164" s="128"/>
      <c r="GGT164" s="128"/>
      <c r="GGU164" s="128"/>
      <c r="GGV164" s="128"/>
      <c r="GGW164" s="128"/>
      <c r="GGX164" s="128"/>
      <c r="GGY164" s="128"/>
      <c r="GGZ164" s="128"/>
      <c r="GHA164" s="128"/>
      <c r="GHB164" s="128"/>
      <c r="GHC164" s="128"/>
      <c r="GHD164" s="128"/>
      <c r="GHE164" s="128"/>
      <c r="GHF164" s="128"/>
      <c r="GHG164" s="128"/>
      <c r="GHH164" s="128"/>
      <c r="GHI164" s="128"/>
      <c r="GHJ164" s="128"/>
      <c r="GHK164" s="128"/>
      <c r="GHL164" s="128"/>
      <c r="GHM164" s="128"/>
      <c r="GHN164" s="128"/>
      <c r="GHO164" s="128"/>
      <c r="GHP164" s="128"/>
      <c r="GHQ164" s="128"/>
      <c r="GHR164" s="128"/>
      <c r="GHS164" s="128"/>
      <c r="GHT164" s="128"/>
      <c r="GHU164" s="128"/>
      <c r="GHV164" s="128"/>
      <c r="GHW164" s="128"/>
      <c r="GHX164" s="128"/>
      <c r="GHY164" s="128"/>
      <c r="GHZ164" s="128"/>
      <c r="GIA164" s="128"/>
      <c r="GIB164" s="128"/>
      <c r="GIC164" s="128"/>
      <c r="GID164" s="128"/>
      <c r="GIE164" s="128"/>
      <c r="GIF164" s="128"/>
      <c r="GIG164" s="128"/>
      <c r="GIH164" s="128"/>
      <c r="GII164" s="128"/>
      <c r="GIJ164" s="128"/>
      <c r="GIK164" s="128"/>
      <c r="GIL164" s="128"/>
      <c r="GIM164" s="128"/>
      <c r="GIN164" s="128"/>
      <c r="GIO164" s="128"/>
      <c r="GIP164" s="128"/>
      <c r="GIQ164" s="128"/>
      <c r="GIR164" s="128"/>
      <c r="GIS164" s="128"/>
      <c r="GIT164" s="128"/>
      <c r="GIU164" s="128"/>
      <c r="GIV164" s="128"/>
      <c r="GIW164" s="128"/>
      <c r="GIX164" s="128"/>
      <c r="GIY164" s="128"/>
      <c r="GIZ164" s="128"/>
      <c r="GJA164" s="128"/>
      <c r="GJB164" s="128"/>
      <c r="GJC164" s="128"/>
      <c r="GJD164" s="128"/>
      <c r="GJE164" s="128"/>
      <c r="GJF164" s="128"/>
      <c r="GJG164" s="128"/>
      <c r="GJH164" s="128"/>
      <c r="GJI164" s="128"/>
      <c r="GJJ164" s="128"/>
      <c r="GJK164" s="128"/>
      <c r="GJL164" s="128"/>
      <c r="GJM164" s="128"/>
      <c r="GJN164" s="128"/>
      <c r="GJO164" s="128"/>
      <c r="GJP164" s="128"/>
      <c r="GJQ164" s="128"/>
      <c r="GJR164" s="128"/>
      <c r="GJS164" s="128"/>
      <c r="GJT164" s="128"/>
      <c r="GJU164" s="128"/>
      <c r="GJV164" s="128"/>
      <c r="GJW164" s="128"/>
      <c r="GJX164" s="128"/>
      <c r="GJY164" s="128"/>
      <c r="GJZ164" s="128"/>
      <c r="GKA164" s="128"/>
      <c r="GKB164" s="128"/>
      <c r="GKC164" s="128"/>
      <c r="GKD164" s="128"/>
      <c r="GKE164" s="128"/>
      <c r="GKF164" s="128"/>
      <c r="GKG164" s="128"/>
      <c r="GKH164" s="128"/>
      <c r="GKI164" s="128"/>
      <c r="GKJ164" s="128"/>
      <c r="GKK164" s="128"/>
      <c r="GKL164" s="128"/>
      <c r="GKM164" s="128"/>
      <c r="GKN164" s="128"/>
      <c r="GKO164" s="128"/>
      <c r="GKP164" s="128"/>
      <c r="GKQ164" s="128"/>
      <c r="GKR164" s="128"/>
      <c r="GKS164" s="128"/>
      <c r="GKT164" s="128"/>
      <c r="GKU164" s="128"/>
      <c r="GKV164" s="128"/>
      <c r="GKW164" s="128"/>
      <c r="GKX164" s="128"/>
      <c r="GKY164" s="128"/>
      <c r="GKZ164" s="128"/>
      <c r="GLA164" s="128"/>
      <c r="GLB164" s="128"/>
      <c r="GLC164" s="128"/>
      <c r="GLD164" s="128"/>
      <c r="GLE164" s="128"/>
      <c r="GLF164" s="128"/>
      <c r="GLG164" s="128"/>
      <c r="GLH164" s="128"/>
      <c r="GLI164" s="128"/>
      <c r="GLJ164" s="128"/>
      <c r="GLK164" s="128"/>
      <c r="GLL164" s="128"/>
      <c r="GLM164" s="128"/>
      <c r="GLN164" s="128"/>
      <c r="GLO164" s="128"/>
      <c r="GLP164" s="128"/>
      <c r="GLQ164" s="128"/>
      <c r="GLR164" s="128"/>
      <c r="GLS164" s="128"/>
      <c r="GLT164" s="128"/>
      <c r="GLU164" s="128"/>
      <c r="GLV164" s="128"/>
      <c r="GLW164" s="128"/>
      <c r="GLX164" s="128"/>
      <c r="GLY164" s="128"/>
      <c r="GLZ164" s="128"/>
      <c r="GMA164" s="128"/>
      <c r="GMB164" s="128"/>
      <c r="GMC164" s="128"/>
      <c r="GMD164" s="128"/>
      <c r="GME164" s="128"/>
      <c r="GMF164" s="128"/>
      <c r="GMG164" s="128"/>
      <c r="GMH164" s="128"/>
      <c r="GMI164" s="128"/>
      <c r="GMJ164" s="128"/>
      <c r="GMK164" s="128"/>
      <c r="GML164" s="128"/>
      <c r="GMM164" s="128"/>
      <c r="GMN164" s="128"/>
      <c r="GMO164" s="128"/>
      <c r="GMP164" s="128"/>
      <c r="GMQ164" s="128"/>
      <c r="GMR164" s="128"/>
      <c r="GMS164" s="128"/>
      <c r="GMT164" s="128"/>
      <c r="GMU164" s="128"/>
      <c r="GMV164" s="128"/>
      <c r="GMW164" s="128"/>
      <c r="GMX164" s="128"/>
      <c r="GMY164" s="128"/>
      <c r="GMZ164" s="128"/>
      <c r="GNA164" s="128"/>
      <c r="GNB164" s="128"/>
      <c r="GNC164" s="128"/>
      <c r="GND164" s="128"/>
      <c r="GNE164" s="128"/>
      <c r="GNF164" s="128"/>
      <c r="GNG164" s="128"/>
      <c r="GNH164" s="128"/>
      <c r="GNI164" s="128"/>
      <c r="GNJ164" s="128"/>
      <c r="GNK164" s="128"/>
      <c r="GNL164" s="128"/>
      <c r="GNM164" s="128"/>
      <c r="GNN164" s="128"/>
      <c r="GNO164" s="128"/>
      <c r="GNP164" s="128"/>
      <c r="GNQ164" s="128"/>
      <c r="GNR164" s="128"/>
      <c r="GNS164" s="128"/>
      <c r="GNT164" s="128"/>
      <c r="GNU164" s="128"/>
      <c r="GNV164" s="128"/>
      <c r="GNW164" s="128"/>
      <c r="GNX164" s="128"/>
      <c r="GNY164" s="128"/>
      <c r="GNZ164" s="128"/>
      <c r="GOA164" s="128"/>
      <c r="GOB164" s="128"/>
      <c r="GOC164" s="128"/>
      <c r="GOD164" s="128"/>
      <c r="GOE164" s="128"/>
      <c r="GOF164" s="128"/>
      <c r="GOG164" s="128"/>
      <c r="GOH164" s="128"/>
      <c r="GOI164" s="128"/>
      <c r="GOJ164" s="128"/>
      <c r="GOK164" s="128"/>
      <c r="GOL164" s="128"/>
      <c r="GOM164" s="128"/>
      <c r="GON164" s="128"/>
      <c r="GOO164" s="128"/>
      <c r="GOP164" s="128"/>
      <c r="GOQ164" s="128"/>
      <c r="GOR164" s="128"/>
      <c r="GOS164" s="128"/>
      <c r="GOT164" s="128"/>
      <c r="GOU164" s="128"/>
      <c r="GOV164" s="128"/>
      <c r="GOW164" s="128"/>
      <c r="GOX164" s="128"/>
      <c r="GOY164" s="128"/>
      <c r="GOZ164" s="128"/>
      <c r="GPA164" s="128"/>
      <c r="GPB164" s="128"/>
      <c r="GPC164" s="128"/>
      <c r="GPD164" s="128"/>
      <c r="GPE164" s="128"/>
      <c r="GPF164" s="128"/>
      <c r="GPG164" s="128"/>
      <c r="GPH164" s="128"/>
      <c r="GPI164" s="128"/>
      <c r="GPJ164" s="128"/>
      <c r="GPK164" s="128"/>
      <c r="GPL164" s="128"/>
      <c r="GPM164" s="128"/>
      <c r="GPN164" s="128"/>
      <c r="GPO164" s="128"/>
      <c r="GPP164" s="128"/>
      <c r="GPQ164" s="128"/>
      <c r="GPR164" s="128"/>
      <c r="GPS164" s="128"/>
      <c r="GPT164" s="128"/>
      <c r="GPU164" s="128"/>
      <c r="GPV164" s="128"/>
      <c r="GPW164" s="128"/>
      <c r="GPX164" s="128"/>
      <c r="GPY164" s="128"/>
      <c r="GPZ164" s="128"/>
      <c r="GQA164" s="128"/>
      <c r="GQB164" s="128"/>
      <c r="GQC164" s="128"/>
      <c r="GQD164" s="128"/>
      <c r="GQE164" s="128"/>
      <c r="GQF164" s="128"/>
      <c r="GQG164" s="128"/>
      <c r="GQH164" s="128"/>
      <c r="GQI164" s="128"/>
      <c r="GQJ164" s="128"/>
      <c r="GQK164" s="128"/>
      <c r="GQL164" s="128"/>
      <c r="GQM164" s="128"/>
      <c r="GQN164" s="128"/>
      <c r="GQO164" s="128"/>
      <c r="GQP164" s="128"/>
      <c r="GQQ164" s="128"/>
      <c r="GQR164" s="128"/>
      <c r="GQS164" s="128"/>
      <c r="GQT164" s="128"/>
      <c r="GQU164" s="128"/>
      <c r="GQV164" s="128"/>
      <c r="GQW164" s="128"/>
      <c r="GQX164" s="128"/>
      <c r="GQY164" s="128"/>
      <c r="GQZ164" s="128"/>
      <c r="GRA164" s="128"/>
      <c r="GRB164" s="128"/>
      <c r="GRC164" s="128"/>
      <c r="GRD164" s="128"/>
      <c r="GRE164" s="128"/>
      <c r="GRF164" s="128"/>
      <c r="GRG164" s="128"/>
      <c r="GRH164" s="128"/>
      <c r="GRI164" s="128"/>
      <c r="GRJ164" s="128"/>
      <c r="GRK164" s="128"/>
      <c r="GRL164" s="128"/>
      <c r="GRM164" s="128"/>
      <c r="GRN164" s="128"/>
      <c r="GRO164" s="128"/>
      <c r="GRP164" s="128"/>
      <c r="GRQ164" s="128"/>
      <c r="GRR164" s="128"/>
      <c r="GRS164" s="128"/>
      <c r="GRT164" s="128"/>
      <c r="GRU164" s="128"/>
      <c r="GRV164" s="128"/>
      <c r="GRW164" s="128"/>
      <c r="GRX164" s="128"/>
      <c r="GRY164" s="128"/>
      <c r="GRZ164" s="128"/>
      <c r="GSA164" s="128"/>
      <c r="GSB164" s="128"/>
      <c r="GSC164" s="128"/>
      <c r="GSD164" s="128"/>
      <c r="GSE164" s="128"/>
      <c r="GSF164" s="128"/>
      <c r="GSG164" s="128"/>
      <c r="GSH164" s="128"/>
      <c r="GSI164" s="128"/>
      <c r="GSJ164" s="128"/>
      <c r="GSK164" s="128"/>
      <c r="GSL164" s="128"/>
      <c r="GSM164" s="128"/>
      <c r="GSN164" s="128"/>
      <c r="GSO164" s="128"/>
      <c r="GSP164" s="128"/>
      <c r="GSQ164" s="128"/>
      <c r="GSR164" s="128"/>
      <c r="GSS164" s="128"/>
      <c r="GST164" s="128"/>
      <c r="GSU164" s="128"/>
      <c r="GSV164" s="128"/>
      <c r="GSW164" s="128"/>
      <c r="GSX164" s="128"/>
      <c r="GSY164" s="128"/>
      <c r="GSZ164" s="128"/>
      <c r="GTA164" s="128"/>
      <c r="GTB164" s="128"/>
      <c r="GTC164" s="128"/>
      <c r="GTD164" s="128"/>
      <c r="GTE164" s="128"/>
      <c r="GTF164" s="128"/>
      <c r="GTG164" s="128"/>
      <c r="GTH164" s="128"/>
      <c r="GTI164" s="128"/>
      <c r="GTJ164" s="128"/>
      <c r="GTK164" s="128"/>
      <c r="GTL164" s="128"/>
      <c r="GTM164" s="128"/>
      <c r="GTN164" s="128"/>
      <c r="GTO164" s="128"/>
      <c r="GTP164" s="128"/>
      <c r="GTQ164" s="128"/>
      <c r="GTR164" s="128"/>
      <c r="GTS164" s="128"/>
      <c r="GTT164" s="128"/>
      <c r="GTU164" s="128"/>
      <c r="GTV164" s="128"/>
      <c r="GTW164" s="128"/>
      <c r="GTX164" s="128"/>
      <c r="GTY164" s="128"/>
      <c r="GTZ164" s="128"/>
      <c r="GUA164" s="128"/>
      <c r="GUB164" s="128"/>
      <c r="GUC164" s="128"/>
      <c r="GUD164" s="128"/>
      <c r="GUE164" s="128"/>
      <c r="GUF164" s="128"/>
      <c r="GUG164" s="128"/>
      <c r="GUH164" s="128"/>
      <c r="GUI164" s="128"/>
      <c r="GUJ164" s="128"/>
      <c r="GUK164" s="128"/>
      <c r="GUL164" s="128"/>
      <c r="GUM164" s="128"/>
      <c r="GUN164" s="128"/>
      <c r="GUO164" s="128"/>
      <c r="GUP164" s="128"/>
      <c r="GUQ164" s="128"/>
      <c r="GUR164" s="128"/>
      <c r="GUS164" s="128"/>
      <c r="GUT164" s="128"/>
      <c r="GUU164" s="128"/>
      <c r="GUV164" s="128"/>
      <c r="GUW164" s="128"/>
      <c r="GUX164" s="128"/>
      <c r="GUY164" s="128"/>
      <c r="GUZ164" s="128"/>
      <c r="GVA164" s="128"/>
      <c r="GVB164" s="128"/>
      <c r="GVC164" s="128"/>
      <c r="GVD164" s="128"/>
      <c r="GVE164" s="128"/>
      <c r="GVF164" s="128"/>
      <c r="GVG164" s="128"/>
      <c r="GVH164" s="128"/>
      <c r="GVI164" s="128"/>
      <c r="GVJ164" s="128"/>
      <c r="GVK164" s="128"/>
      <c r="GVL164" s="128"/>
      <c r="GVM164" s="128"/>
      <c r="GVN164" s="128"/>
      <c r="GVO164" s="128"/>
      <c r="GVP164" s="128"/>
      <c r="GVQ164" s="128"/>
      <c r="GVR164" s="128"/>
      <c r="GVS164" s="128"/>
      <c r="GVT164" s="128"/>
      <c r="GVU164" s="128"/>
      <c r="GVV164" s="128"/>
      <c r="GVW164" s="128"/>
      <c r="GVX164" s="128"/>
      <c r="GVY164" s="128"/>
      <c r="GVZ164" s="128"/>
      <c r="GWA164" s="128"/>
      <c r="GWB164" s="128"/>
      <c r="GWC164" s="128"/>
      <c r="GWD164" s="128"/>
      <c r="GWE164" s="128"/>
      <c r="GWF164" s="128"/>
      <c r="GWG164" s="128"/>
      <c r="GWH164" s="128"/>
      <c r="GWI164" s="128"/>
      <c r="GWJ164" s="128"/>
      <c r="GWK164" s="128"/>
      <c r="GWL164" s="128"/>
      <c r="GWM164" s="128"/>
      <c r="GWN164" s="128"/>
      <c r="GWO164" s="128"/>
      <c r="GWP164" s="128"/>
      <c r="GWQ164" s="128"/>
      <c r="GWR164" s="128"/>
      <c r="GWS164" s="128"/>
      <c r="GWT164" s="128"/>
      <c r="GWU164" s="128"/>
      <c r="GWV164" s="128"/>
      <c r="GWW164" s="128"/>
      <c r="GWX164" s="128"/>
      <c r="GWY164" s="128"/>
      <c r="GWZ164" s="128"/>
      <c r="GXA164" s="128"/>
      <c r="GXB164" s="128"/>
      <c r="GXC164" s="128"/>
      <c r="GXD164" s="128"/>
      <c r="GXE164" s="128"/>
      <c r="GXF164" s="128"/>
      <c r="GXG164" s="128"/>
      <c r="GXH164" s="128"/>
      <c r="GXI164" s="128"/>
      <c r="GXJ164" s="128"/>
      <c r="GXK164" s="128"/>
      <c r="GXL164" s="128"/>
      <c r="GXM164" s="128"/>
      <c r="GXN164" s="128"/>
      <c r="GXO164" s="128"/>
      <c r="GXP164" s="128"/>
      <c r="GXQ164" s="128"/>
      <c r="GXR164" s="128"/>
      <c r="GXS164" s="128"/>
      <c r="GXT164" s="128"/>
      <c r="GXU164" s="128"/>
      <c r="GXV164" s="128"/>
      <c r="GXW164" s="128"/>
      <c r="GXX164" s="128"/>
      <c r="GXY164" s="128"/>
      <c r="GXZ164" s="128"/>
      <c r="GYA164" s="128"/>
      <c r="GYB164" s="128"/>
      <c r="GYC164" s="128"/>
      <c r="GYD164" s="128"/>
      <c r="GYE164" s="128"/>
      <c r="GYF164" s="128"/>
      <c r="GYG164" s="128"/>
      <c r="GYH164" s="128"/>
      <c r="GYI164" s="128"/>
      <c r="GYJ164" s="128"/>
      <c r="GYK164" s="128"/>
      <c r="GYL164" s="128"/>
      <c r="GYM164" s="128"/>
      <c r="GYN164" s="128"/>
      <c r="GYO164" s="128"/>
      <c r="GYP164" s="128"/>
      <c r="GYQ164" s="128"/>
      <c r="GYR164" s="128"/>
      <c r="GYS164" s="128"/>
      <c r="GYT164" s="128"/>
      <c r="GYU164" s="128"/>
      <c r="GYV164" s="128"/>
      <c r="GYW164" s="128"/>
      <c r="GYX164" s="128"/>
      <c r="GYY164" s="128"/>
      <c r="GYZ164" s="128"/>
      <c r="GZA164" s="128"/>
      <c r="GZB164" s="128"/>
      <c r="GZC164" s="128"/>
      <c r="GZD164" s="128"/>
      <c r="GZE164" s="128"/>
      <c r="GZF164" s="128"/>
      <c r="GZG164" s="128"/>
      <c r="GZH164" s="128"/>
      <c r="GZI164" s="128"/>
      <c r="GZJ164" s="128"/>
      <c r="GZK164" s="128"/>
      <c r="GZL164" s="128"/>
      <c r="GZM164" s="128"/>
      <c r="GZN164" s="128"/>
      <c r="GZO164" s="128"/>
      <c r="GZP164" s="128"/>
      <c r="GZQ164" s="128"/>
      <c r="GZR164" s="128"/>
      <c r="GZS164" s="128"/>
      <c r="GZT164" s="128"/>
      <c r="GZU164" s="128"/>
      <c r="GZV164" s="128"/>
      <c r="GZW164" s="128"/>
      <c r="GZX164" s="128"/>
      <c r="GZY164" s="128"/>
      <c r="GZZ164" s="128"/>
      <c r="HAA164" s="128"/>
      <c r="HAB164" s="128"/>
      <c r="HAC164" s="128"/>
      <c r="HAD164" s="128"/>
      <c r="HAE164" s="128"/>
      <c r="HAF164" s="128"/>
      <c r="HAG164" s="128"/>
      <c r="HAH164" s="128"/>
      <c r="HAI164" s="128"/>
      <c r="HAJ164" s="128"/>
      <c r="HAK164" s="128"/>
      <c r="HAL164" s="128"/>
      <c r="HAM164" s="128"/>
      <c r="HAN164" s="128"/>
      <c r="HAO164" s="128"/>
      <c r="HAP164" s="128"/>
      <c r="HAQ164" s="128"/>
      <c r="HAR164" s="128"/>
      <c r="HAS164" s="128"/>
      <c r="HAT164" s="128"/>
      <c r="HAU164" s="128"/>
      <c r="HAV164" s="128"/>
      <c r="HAW164" s="128"/>
      <c r="HAX164" s="128"/>
      <c r="HAY164" s="128"/>
      <c r="HAZ164" s="128"/>
      <c r="HBA164" s="128"/>
      <c r="HBB164" s="128"/>
      <c r="HBC164" s="128"/>
      <c r="HBD164" s="128"/>
      <c r="HBE164" s="128"/>
      <c r="HBF164" s="128"/>
      <c r="HBG164" s="128"/>
      <c r="HBH164" s="128"/>
      <c r="HBI164" s="128"/>
      <c r="HBJ164" s="128"/>
      <c r="HBK164" s="128"/>
      <c r="HBL164" s="128"/>
      <c r="HBM164" s="128"/>
      <c r="HBN164" s="128"/>
      <c r="HBO164" s="128"/>
      <c r="HBP164" s="128"/>
      <c r="HBQ164" s="128"/>
      <c r="HBR164" s="128"/>
      <c r="HBS164" s="128"/>
      <c r="HBT164" s="128"/>
      <c r="HBU164" s="128"/>
      <c r="HBV164" s="128"/>
      <c r="HBW164" s="128"/>
      <c r="HBX164" s="128"/>
      <c r="HBY164" s="128"/>
      <c r="HBZ164" s="128"/>
      <c r="HCA164" s="128"/>
      <c r="HCB164" s="128"/>
      <c r="HCC164" s="128"/>
      <c r="HCD164" s="128"/>
      <c r="HCE164" s="128"/>
      <c r="HCF164" s="128"/>
      <c r="HCG164" s="128"/>
      <c r="HCH164" s="128"/>
      <c r="HCI164" s="128"/>
      <c r="HCJ164" s="128"/>
      <c r="HCK164" s="128"/>
      <c r="HCL164" s="128"/>
      <c r="HCM164" s="128"/>
      <c r="HCN164" s="128"/>
      <c r="HCO164" s="128"/>
      <c r="HCP164" s="128"/>
      <c r="HCQ164" s="128"/>
      <c r="HCR164" s="128"/>
      <c r="HCS164" s="128"/>
      <c r="HCT164" s="128"/>
      <c r="HCU164" s="128"/>
      <c r="HCV164" s="128"/>
      <c r="HCW164" s="128"/>
      <c r="HCX164" s="128"/>
      <c r="HCY164" s="128"/>
      <c r="HCZ164" s="128"/>
      <c r="HDA164" s="128"/>
      <c r="HDB164" s="128"/>
      <c r="HDC164" s="128"/>
      <c r="HDD164" s="128"/>
      <c r="HDE164" s="128"/>
      <c r="HDF164" s="128"/>
      <c r="HDG164" s="128"/>
      <c r="HDH164" s="128"/>
      <c r="HDI164" s="128"/>
      <c r="HDJ164" s="128"/>
      <c r="HDK164" s="128"/>
      <c r="HDL164" s="128"/>
      <c r="HDM164" s="128"/>
      <c r="HDN164" s="128"/>
      <c r="HDO164" s="128"/>
      <c r="HDP164" s="128"/>
      <c r="HDQ164" s="128"/>
      <c r="HDR164" s="128"/>
      <c r="HDS164" s="128"/>
      <c r="HDT164" s="128"/>
      <c r="HDU164" s="128"/>
      <c r="HDV164" s="128"/>
      <c r="HDW164" s="128"/>
      <c r="HDX164" s="128"/>
      <c r="HDY164" s="128"/>
      <c r="HDZ164" s="128"/>
      <c r="HEA164" s="128"/>
      <c r="HEB164" s="128"/>
      <c r="HEC164" s="128"/>
      <c r="HED164" s="128"/>
      <c r="HEE164" s="128"/>
      <c r="HEF164" s="128"/>
      <c r="HEG164" s="128"/>
      <c r="HEH164" s="128"/>
      <c r="HEI164" s="128"/>
      <c r="HEJ164" s="128"/>
      <c r="HEK164" s="128"/>
      <c r="HEL164" s="128"/>
      <c r="HEM164" s="128"/>
      <c r="HEN164" s="128"/>
      <c r="HEO164" s="128"/>
      <c r="HEP164" s="128"/>
      <c r="HEQ164" s="128"/>
      <c r="HER164" s="128"/>
      <c r="HES164" s="128"/>
      <c r="HET164" s="128"/>
      <c r="HEU164" s="128"/>
      <c r="HEV164" s="128"/>
      <c r="HEW164" s="128"/>
      <c r="HEX164" s="128"/>
      <c r="HEY164" s="128"/>
      <c r="HEZ164" s="128"/>
      <c r="HFA164" s="128"/>
      <c r="HFB164" s="128"/>
      <c r="HFC164" s="128"/>
      <c r="HFD164" s="128"/>
      <c r="HFE164" s="128"/>
      <c r="HFF164" s="128"/>
      <c r="HFG164" s="128"/>
      <c r="HFH164" s="128"/>
      <c r="HFI164" s="128"/>
      <c r="HFJ164" s="128"/>
      <c r="HFK164" s="128"/>
      <c r="HFL164" s="128"/>
      <c r="HFM164" s="128"/>
      <c r="HFN164" s="128"/>
      <c r="HFO164" s="128"/>
      <c r="HFP164" s="128"/>
      <c r="HFQ164" s="128"/>
      <c r="HFR164" s="128"/>
      <c r="HFS164" s="128"/>
      <c r="HFT164" s="128"/>
      <c r="HFU164" s="128"/>
      <c r="HFV164" s="128"/>
      <c r="HFW164" s="128"/>
      <c r="HFX164" s="128"/>
      <c r="HFY164" s="128"/>
      <c r="HFZ164" s="128"/>
      <c r="HGA164" s="128"/>
      <c r="HGB164" s="128"/>
      <c r="HGC164" s="128"/>
      <c r="HGD164" s="128"/>
      <c r="HGE164" s="128"/>
      <c r="HGF164" s="128"/>
      <c r="HGG164" s="128"/>
      <c r="HGH164" s="128"/>
      <c r="HGI164" s="128"/>
      <c r="HGJ164" s="128"/>
      <c r="HGK164" s="128"/>
      <c r="HGL164" s="128"/>
      <c r="HGM164" s="128"/>
      <c r="HGN164" s="128"/>
      <c r="HGO164" s="128"/>
      <c r="HGP164" s="128"/>
      <c r="HGQ164" s="128"/>
      <c r="HGR164" s="128"/>
      <c r="HGS164" s="128"/>
      <c r="HGT164" s="128"/>
      <c r="HGU164" s="128"/>
      <c r="HGV164" s="128"/>
      <c r="HGW164" s="128"/>
      <c r="HGX164" s="128"/>
      <c r="HGY164" s="128"/>
      <c r="HGZ164" s="128"/>
      <c r="HHA164" s="128"/>
      <c r="HHB164" s="128"/>
      <c r="HHC164" s="128"/>
      <c r="HHD164" s="128"/>
      <c r="HHE164" s="128"/>
      <c r="HHF164" s="128"/>
      <c r="HHG164" s="128"/>
      <c r="HHH164" s="128"/>
      <c r="HHI164" s="128"/>
      <c r="HHJ164" s="128"/>
      <c r="HHK164" s="128"/>
      <c r="HHL164" s="128"/>
      <c r="HHM164" s="128"/>
      <c r="HHN164" s="128"/>
      <c r="HHO164" s="128"/>
      <c r="HHP164" s="128"/>
      <c r="HHQ164" s="128"/>
      <c r="HHR164" s="128"/>
      <c r="HHS164" s="128"/>
      <c r="HHT164" s="128"/>
      <c r="HHU164" s="128"/>
      <c r="HHV164" s="128"/>
      <c r="HHW164" s="128"/>
      <c r="HHX164" s="128"/>
      <c r="HHY164" s="128"/>
      <c r="HHZ164" s="128"/>
      <c r="HIA164" s="128"/>
      <c r="HIB164" s="128"/>
      <c r="HIC164" s="128"/>
      <c r="HID164" s="128"/>
      <c r="HIE164" s="128"/>
      <c r="HIF164" s="128"/>
      <c r="HIG164" s="128"/>
      <c r="HIH164" s="128"/>
      <c r="HII164" s="128"/>
      <c r="HIJ164" s="128"/>
      <c r="HIK164" s="128"/>
      <c r="HIL164" s="128"/>
      <c r="HIM164" s="128"/>
      <c r="HIN164" s="128"/>
      <c r="HIO164" s="128"/>
      <c r="HIP164" s="128"/>
      <c r="HIQ164" s="128"/>
      <c r="HIR164" s="128"/>
      <c r="HIS164" s="128"/>
      <c r="HIT164" s="128"/>
      <c r="HIU164" s="128"/>
      <c r="HIV164" s="128"/>
      <c r="HIW164" s="128"/>
      <c r="HIX164" s="128"/>
      <c r="HIY164" s="128"/>
      <c r="HIZ164" s="128"/>
      <c r="HJA164" s="128"/>
      <c r="HJB164" s="128"/>
      <c r="HJC164" s="128"/>
      <c r="HJD164" s="128"/>
      <c r="HJE164" s="128"/>
      <c r="HJF164" s="128"/>
      <c r="HJG164" s="128"/>
      <c r="HJH164" s="128"/>
      <c r="HJI164" s="128"/>
      <c r="HJJ164" s="128"/>
      <c r="HJK164" s="128"/>
      <c r="HJL164" s="128"/>
      <c r="HJM164" s="128"/>
      <c r="HJN164" s="128"/>
      <c r="HJO164" s="128"/>
      <c r="HJP164" s="128"/>
      <c r="HJQ164" s="128"/>
      <c r="HJR164" s="128"/>
      <c r="HJS164" s="128"/>
      <c r="HJT164" s="128"/>
      <c r="HJU164" s="128"/>
      <c r="HJV164" s="128"/>
      <c r="HJW164" s="128"/>
      <c r="HJX164" s="128"/>
      <c r="HJY164" s="128"/>
      <c r="HJZ164" s="128"/>
      <c r="HKA164" s="128"/>
      <c r="HKB164" s="128"/>
      <c r="HKC164" s="128"/>
      <c r="HKD164" s="128"/>
      <c r="HKE164" s="128"/>
      <c r="HKF164" s="128"/>
      <c r="HKG164" s="128"/>
      <c r="HKH164" s="128"/>
      <c r="HKI164" s="128"/>
      <c r="HKJ164" s="128"/>
      <c r="HKK164" s="128"/>
      <c r="HKL164" s="128"/>
      <c r="HKM164" s="128"/>
      <c r="HKN164" s="128"/>
      <c r="HKO164" s="128"/>
      <c r="HKP164" s="128"/>
      <c r="HKQ164" s="128"/>
      <c r="HKR164" s="128"/>
      <c r="HKS164" s="128"/>
      <c r="HKT164" s="128"/>
      <c r="HKU164" s="128"/>
      <c r="HKV164" s="128"/>
      <c r="HKW164" s="128"/>
      <c r="HKX164" s="128"/>
      <c r="HKY164" s="128"/>
      <c r="HKZ164" s="128"/>
      <c r="HLA164" s="128"/>
      <c r="HLB164" s="128"/>
      <c r="HLC164" s="128"/>
      <c r="HLD164" s="128"/>
      <c r="HLE164" s="128"/>
      <c r="HLF164" s="128"/>
      <c r="HLG164" s="128"/>
      <c r="HLH164" s="128"/>
      <c r="HLI164" s="128"/>
      <c r="HLJ164" s="128"/>
      <c r="HLK164" s="128"/>
      <c r="HLL164" s="128"/>
      <c r="HLM164" s="128"/>
      <c r="HLN164" s="128"/>
      <c r="HLO164" s="128"/>
      <c r="HLP164" s="128"/>
      <c r="HLQ164" s="128"/>
      <c r="HLR164" s="128"/>
      <c r="HLS164" s="128"/>
      <c r="HLT164" s="128"/>
      <c r="HLU164" s="128"/>
      <c r="HLV164" s="128"/>
      <c r="HLW164" s="128"/>
      <c r="HLX164" s="128"/>
      <c r="HLY164" s="128"/>
      <c r="HLZ164" s="128"/>
      <c r="HMA164" s="128"/>
      <c r="HMB164" s="128"/>
      <c r="HMC164" s="128"/>
      <c r="HMD164" s="128"/>
      <c r="HME164" s="128"/>
      <c r="HMF164" s="128"/>
      <c r="HMG164" s="128"/>
      <c r="HMH164" s="128"/>
      <c r="HMI164" s="128"/>
      <c r="HMJ164" s="128"/>
      <c r="HMK164" s="128"/>
      <c r="HML164" s="128"/>
      <c r="HMM164" s="128"/>
      <c r="HMN164" s="128"/>
      <c r="HMO164" s="128"/>
      <c r="HMP164" s="128"/>
      <c r="HMQ164" s="128"/>
      <c r="HMR164" s="128"/>
      <c r="HMS164" s="128"/>
      <c r="HMT164" s="128"/>
      <c r="HMU164" s="128"/>
      <c r="HMV164" s="128"/>
      <c r="HMW164" s="128"/>
      <c r="HMX164" s="128"/>
      <c r="HMY164" s="128"/>
      <c r="HMZ164" s="128"/>
      <c r="HNA164" s="128"/>
      <c r="HNB164" s="128"/>
      <c r="HNC164" s="128"/>
      <c r="HND164" s="128"/>
      <c r="HNE164" s="128"/>
      <c r="HNF164" s="128"/>
      <c r="HNG164" s="128"/>
      <c r="HNH164" s="128"/>
      <c r="HNI164" s="128"/>
      <c r="HNJ164" s="128"/>
      <c r="HNK164" s="128"/>
      <c r="HNL164" s="128"/>
      <c r="HNM164" s="128"/>
      <c r="HNN164" s="128"/>
      <c r="HNO164" s="128"/>
      <c r="HNP164" s="128"/>
      <c r="HNQ164" s="128"/>
      <c r="HNR164" s="128"/>
      <c r="HNS164" s="128"/>
      <c r="HNT164" s="128"/>
      <c r="HNU164" s="128"/>
      <c r="HNV164" s="128"/>
      <c r="HNW164" s="128"/>
      <c r="HNX164" s="128"/>
      <c r="HNY164" s="128"/>
      <c r="HNZ164" s="128"/>
      <c r="HOA164" s="128"/>
      <c r="HOB164" s="128"/>
      <c r="HOC164" s="128"/>
      <c r="HOD164" s="128"/>
      <c r="HOE164" s="128"/>
      <c r="HOF164" s="128"/>
      <c r="HOG164" s="128"/>
      <c r="HOH164" s="128"/>
      <c r="HOI164" s="128"/>
      <c r="HOJ164" s="128"/>
      <c r="HOK164" s="128"/>
      <c r="HOL164" s="128"/>
      <c r="HOM164" s="128"/>
      <c r="HON164" s="128"/>
      <c r="HOO164" s="128"/>
      <c r="HOP164" s="128"/>
      <c r="HOQ164" s="128"/>
      <c r="HOR164" s="128"/>
      <c r="HOS164" s="128"/>
      <c r="HOT164" s="128"/>
      <c r="HOU164" s="128"/>
      <c r="HOV164" s="128"/>
      <c r="HOW164" s="128"/>
      <c r="HOX164" s="128"/>
      <c r="HOY164" s="128"/>
      <c r="HOZ164" s="128"/>
      <c r="HPA164" s="128"/>
      <c r="HPB164" s="128"/>
      <c r="HPC164" s="128"/>
      <c r="HPD164" s="128"/>
      <c r="HPE164" s="128"/>
      <c r="HPF164" s="128"/>
      <c r="HPG164" s="128"/>
      <c r="HPH164" s="128"/>
      <c r="HPI164" s="128"/>
      <c r="HPJ164" s="128"/>
      <c r="HPK164" s="128"/>
      <c r="HPL164" s="128"/>
      <c r="HPM164" s="128"/>
      <c r="HPN164" s="128"/>
      <c r="HPO164" s="128"/>
      <c r="HPP164" s="128"/>
      <c r="HPQ164" s="128"/>
      <c r="HPR164" s="128"/>
      <c r="HPS164" s="128"/>
      <c r="HPT164" s="128"/>
      <c r="HPU164" s="128"/>
      <c r="HPV164" s="128"/>
      <c r="HPW164" s="128"/>
      <c r="HPX164" s="128"/>
      <c r="HPY164" s="128"/>
      <c r="HPZ164" s="128"/>
      <c r="HQA164" s="128"/>
      <c r="HQB164" s="128"/>
      <c r="HQC164" s="128"/>
      <c r="HQD164" s="128"/>
      <c r="HQE164" s="128"/>
      <c r="HQF164" s="128"/>
      <c r="HQG164" s="128"/>
      <c r="HQH164" s="128"/>
      <c r="HQI164" s="128"/>
      <c r="HQJ164" s="128"/>
      <c r="HQK164" s="128"/>
      <c r="HQL164" s="128"/>
      <c r="HQM164" s="128"/>
      <c r="HQN164" s="128"/>
      <c r="HQO164" s="128"/>
      <c r="HQP164" s="128"/>
      <c r="HQQ164" s="128"/>
      <c r="HQR164" s="128"/>
      <c r="HQS164" s="128"/>
      <c r="HQT164" s="128"/>
      <c r="HQU164" s="128"/>
      <c r="HQV164" s="128"/>
      <c r="HQW164" s="128"/>
      <c r="HQX164" s="128"/>
      <c r="HQY164" s="128"/>
      <c r="HQZ164" s="128"/>
      <c r="HRA164" s="128"/>
      <c r="HRB164" s="128"/>
      <c r="HRC164" s="128"/>
      <c r="HRD164" s="128"/>
      <c r="HRE164" s="128"/>
      <c r="HRF164" s="128"/>
      <c r="HRG164" s="128"/>
      <c r="HRH164" s="128"/>
      <c r="HRI164" s="128"/>
      <c r="HRJ164" s="128"/>
      <c r="HRK164" s="128"/>
      <c r="HRL164" s="128"/>
      <c r="HRM164" s="128"/>
      <c r="HRN164" s="128"/>
      <c r="HRO164" s="128"/>
      <c r="HRP164" s="128"/>
      <c r="HRQ164" s="128"/>
      <c r="HRR164" s="128"/>
      <c r="HRS164" s="128"/>
      <c r="HRT164" s="128"/>
      <c r="HRU164" s="128"/>
      <c r="HRV164" s="128"/>
      <c r="HRW164" s="128"/>
      <c r="HRX164" s="128"/>
      <c r="HRY164" s="128"/>
      <c r="HRZ164" s="128"/>
      <c r="HSA164" s="128"/>
      <c r="HSB164" s="128"/>
      <c r="HSC164" s="128"/>
      <c r="HSD164" s="128"/>
      <c r="HSE164" s="128"/>
      <c r="HSF164" s="128"/>
      <c r="HSG164" s="128"/>
      <c r="HSH164" s="128"/>
      <c r="HSI164" s="128"/>
      <c r="HSJ164" s="128"/>
      <c r="HSK164" s="128"/>
      <c r="HSL164" s="128"/>
      <c r="HSM164" s="128"/>
      <c r="HSN164" s="128"/>
      <c r="HSO164" s="128"/>
      <c r="HSP164" s="128"/>
      <c r="HSQ164" s="128"/>
      <c r="HSR164" s="128"/>
      <c r="HSS164" s="128"/>
      <c r="HST164" s="128"/>
      <c r="HSU164" s="128"/>
      <c r="HSV164" s="128"/>
      <c r="HSW164" s="128"/>
      <c r="HSX164" s="128"/>
      <c r="HSY164" s="128"/>
      <c r="HSZ164" s="128"/>
      <c r="HTA164" s="128"/>
      <c r="HTB164" s="128"/>
      <c r="HTC164" s="128"/>
      <c r="HTD164" s="128"/>
      <c r="HTE164" s="128"/>
      <c r="HTF164" s="128"/>
      <c r="HTG164" s="128"/>
      <c r="HTH164" s="128"/>
      <c r="HTI164" s="128"/>
      <c r="HTJ164" s="128"/>
      <c r="HTK164" s="128"/>
      <c r="HTL164" s="128"/>
      <c r="HTM164" s="128"/>
      <c r="HTN164" s="128"/>
      <c r="HTO164" s="128"/>
      <c r="HTP164" s="128"/>
      <c r="HTQ164" s="128"/>
      <c r="HTR164" s="128"/>
      <c r="HTS164" s="128"/>
      <c r="HTT164" s="128"/>
      <c r="HTU164" s="128"/>
      <c r="HTV164" s="128"/>
      <c r="HTW164" s="128"/>
      <c r="HTX164" s="128"/>
      <c r="HTY164" s="128"/>
      <c r="HTZ164" s="128"/>
      <c r="HUA164" s="128"/>
      <c r="HUB164" s="128"/>
      <c r="HUC164" s="128"/>
      <c r="HUD164" s="128"/>
      <c r="HUE164" s="128"/>
      <c r="HUF164" s="128"/>
      <c r="HUG164" s="128"/>
      <c r="HUH164" s="128"/>
      <c r="HUI164" s="128"/>
      <c r="HUJ164" s="128"/>
      <c r="HUK164" s="128"/>
      <c r="HUL164" s="128"/>
      <c r="HUM164" s="128"/>
      <c r="HUN164" s="128"/>
      <c r="HUO164" s="128"/>
      <c r="HUP164" s="128"/>
      <c r="HUQ164" s="128"/>
      <c r="HUR164" s="128"/>
      <c r="HUS164" s="128"/>
      <c r="HUT164" s="128"/>
      <c r="HUU164" s="128"/>
      <c r="HUV164" s="128"/>
      <c r="HUW164" s="128"/>
      <c r="HUX164" s="128"/>
      <c r="HUY164" s="128"/>
      <c r="HUZ164" s="128"/>
      <c r="HVA164" s="128"/>
      <c r="HVB164" s="128"/>
      <c r="HVC164" s="128"/>
      <c r="HVD164" s="128"/>
      <c r="HVE164" s="128"/>
      <c r="HVF164" s="128"/>
      <c r="HVG164" s="128"/>
      <c r="HVH164" s="128"/>
      <c r="HVI164" s="128"/>
      <c r="HVJ164" s="128"/>
      <c r="HVK164" s="128"/>
      <c r="HVL164" s="128"/>
      <c r="HVM164" s="128"/>
      <c r="HVN164" s="128"/>
      <c r="HVO164" s="128"/>
      <c r="HVP164" s="128"/>
      <c r="HVQ164" s="128"/>
      <c r="HVR164" s="128"/>
      <c r="HVS164" s="128"/>
      <c r="HVT164" s="128"/>
      <c r="HVU164" s="128"/>
      <c r="HVV164" s="128"/>
      <c r="HVW164" s="128"/>
      <c r="HVX164" s="128"/>
      <c r="HVY164" s="128"/>
      <c r="HVZ164" s="128"/>
      <c r="HWA164" s="128"/>
      <c r="HWB164" s="128"/>
      <c r="HWC164" s="128"/>
      <c r="HWD164" s="128"/>
      <c r="HWE164" s="128"/>
      <c r="HWF164" s="128"/>
      <c r="HWG164" s="128"/>
      <c r="HWH164" s="128"/>
      <c r="HWI164" s="128"/>
      <c r="HWJ164" s="128"/>
      <c r="HWK164" s="128"/>
      <c r="HWL164" s="128"/>
      <c r="HWM164" s="128"/>
      <c r="HWN164" s="128"/>
      <c r="HWO164" s="128"/>
      <c r="HWP164" s="128"/>
      <c r="HWQ164" s="128"/>
      <c r="HWR164" s="128"/>
      <c r="HWS164" s="128"/>
      <c r="HWT164" s="128"/>
      <c r="HWU164" s="128"/>
      <c r="HWV164" s="128"/>
      <c r="HWW164" s="128"/>
      <c r="HWX164" s="128"/>
      <c r="HWY164" s="128"/>
      <c r="HWZ164" s="128"/>
      <c r="HXA164" s="128"/>
      <c r="HXB164" s="128"/>
      <c r="HXC164" s="128"/>
      <c r="HXD164" s="128"/>
      <c r="HXE164" s="128"/>
      <c r="HXF164" s="128"/>
      <c r="HXG164" s="128"/>
      <c r="HXH164" s="128"/>
      <c r="HXI164" s="128"/>
      <c r="HXJ164" s="128"/>
      <c r="HXK164" s="128"/>
      <c r="HXL164" s="128"/>
      <c r="HXM164" s="128"/>
      <c r="HXN164" s="128"/>
      <c r="HXO164" s="128"/>
      <c r="HXP164" s="128"/>
      <c r="HXQ164" s="128"/>
      <c r="HXR164" s="128"/>
      <c r="HXS164" s="128"/>
      <c r="HXT164" s="128"/>
      <c r="HXU164" s="128"/>
      <c r="HXV164" s="128"/>
      <c r="HXW164" s="128"/>
      <c r="HXX164" s="128"/>
      <c r="HXY164" s="128"/>
      <c r="HXZ164" s="128"/>
      <c r="HYA164" s="128"/>
      <c r="HYB164" s="128"/>
      <c r="HYC164" s="128"/>
      <c r="HYD164" s="128"/>
      <c r="HYE164" s="128"/>
      <c r="HYF164" s="128"/>
      <c r="HYG164" s="128"/>
      <c r="HYH164" s="128"/>
      <c r="HYI164" s="128"/>
      <c r="HYJ164" s="128"/>
      <c r="HYK164" s="128"/>
      <c r="HYL164" s="128"/>
      <c r="HYM164" s="128"/>
      <c r="HYN164" s="128"/>
      <c r="HYO164" s="128"/>
      <c r="HYP164" s="128"/>
      <c r="HYQ164" s="128"/>
      <c r="HYR164" s="128"/>
      <c r="HYS164" s="128"/>
      <c r="HYT164" s="128"/>
      <c r="HYU164" s="128"/>
      <c r="HYV164" s="128"/>
      <c r="HYW164" s="128"/>
      <c r="HYX164" s="128"/>
      <c r="HYY164" s="128"/>
      <c r="HYZ164" s="128"/>
      <c r="HZA164" s="128"/>
      <c r="HZB164" s="128"/>
      <c r="HZC164" s="128"/>
      <c r="HZD164" s="128"/>
      <c r="HZE164" s="128"/>
      <c r="HZF164" s="128"/>
      <c r="HZG164" s="128"/>
      <c r="HZH164" s="128"/>
      <c r="HZI164" s="128"/>
      <c r="HZJ164" s="128"/>
      <c r="HZK164" s="128"/>
      <c r="HZL164" s="128"/>
      <c r="HZM164" s="128"/>
      <c r="HZN164" s="128"/>
      <c r="HZO164" s="128"/>
      <c r="HZP164" s="128"/>
      <c r="HZQ164" s="128"/>
      <c r="HZR164" s="128"/>
      <c r="HZS164" s="128"/>
      <c r="HZT164" s="128"/>
      <c r="HZU164" s="128"/>
      <c r="HZV164" s="128"/>
      <c r="HZW164" s="128"/>
      <c r="HZX164" s="128"/>
      <c r="HZY164" s="128"/>
      <c r="HZZ164" s="128"/>
      <c r="IAA164" s="128"/>
      <c r="IAB164" s="128"/>
      <c r="IAC164" s="128"/>
      <c r="IAD164" s="128"/>
      <c r="IAE164" s="128"/>
      <c r="IAF164" s="128"/>
      <c r="IAG164" s="128"/>
      <c r="IAH164" s="128"/>
      <c r="IAI164" s="128"/>
      <c r="IAJ164" s="128"/>
      <c r="IAK164" s="128"/>
      <c r="IAL164" s="128"/>
      <c r="IAM164" s="128"/>
      <c r="IAN164" s="128"/>
      <c r="IAO164" s="128"/>
      <c r="IAP164" s="128"/>
      <c r="IAQ164" s="128"/>
      <c r="IAR164" s="128"/>
      <c r="IAS164" s="128"/>
      <c r="IAT164" s="128"/>
      <c r="IAU164" s="128"/>
      <c r="IAV164" s="128"/>
      <c r="IAW164" s="128"/>
      <c r="IAX164" s="128"/>
      <c r="IAY164" s="128"/>
      <c r="IAZ164" s="128"/>
      <c r="IBA164" s="128"/>
      <c r="IBB164" s="128"/>
      <c r="IBC164" s="128"/>
      <c r="IBD164" s="128"/>
      <c r="IBE164" s="128"/>
      <c r="IBF164" s="128"/>
      <c r="IBG164" s="128"/>
      <c r="IBH164" s="128"/>
      <c r="IBI164" s="128"/>
      <c r="IBJ164" s="128"/>
      <c r="IBK164" s="128"/>
      <c r="IBL164" s="128"/>
      <c r="IBM164" s="128"/>
      <c r="IBN164" s="128"/>
      <c r="IBO164" s="128"/>
      <c r="IBP164" s="128"/>
      <c r="IBQ164" s="128"/>
      <c r="IBR164" s="128"/>
      <c r="IBS164" s="128"/>
      <c r="IBT164" s="128"/>
      <c r="IBU164" s="128"/>
      <c r="IBV164" s="128"/>
      <c r="IBW164" s="128"/>
      <c r="IBX164" s="128"/>
      <c r="IBY164" s="128"/>
      <c r="IBZ164" s="128"/>
      <c r="ICA164" s="128"/>
      <c r="ICB164" s="128"/>
      <c r="ICC164" s="128"/>
      <c r="ICD164" s="128"/>
      <c r="ICE164" s="128"/>
      <c r="ICF164" s="128"/>
      <c r="ICG164" s="128"/>
      <c r="ICH164" s="128"/>
      <c r="ICI164" s="128"/>
      <c r="ICJ164" s="128"/>
      <c r="ICK164" s="128"/>
      <c r="ICL164" s="128"/>
      <c r="ICM164" s="128"/>
      <c r="ICN164" s="128"/>
      <c r="ICO164" s="128"/>
      <c r="ICP164" s="128"/>
      <c r="ICQ164" s="128"/>
      <c r="ICR164" s="128"/>
      <c r="ICS164" s="128"/>
      <c r="ICT164" s="128"/>
      <c r="ICU164" s="128"/>
      <c r="ICV164" s="128"/>
      <c r="ICW164" s="128"/>
      <c r="ICX164" s="128"/>
      <c r="ICY164" s="128"/>
      <c r="ICZ164" s="128"/>
      <c r="IDA164" s="128"/>
      <c r="IDB164" s="128"/>
      <c r="IDC164" s="128"/>
      <c r="IDD164" s="128"/>
      <c r="IDE164" s="128"/>
      <c r="IDF164" s="128"/>
      <c r="IDG164" s="128"/>
      <c r="IDH164" s="128"/>
      <c r="IDI164" s="128"/>
      <c r="IDJ164" s="128"/>
      <c r="IDK164" s="128"/>
      <c r="IDL164" s="128"/>
      <c r="IDM164" s="128"/>
      <c r="IDN164" s="128"/>
      <c r="IDO164" s="128"/>
      <c r="IDP164" s="128"/>
      <c r="IDQ164" s="128"/>
      <c r="IDR164" s="128"/>
      <c r="IDS164" s="128"/>
      <c r="IDT164" s="128"/>
      <c r="IDU164" s="128"/>
      <c r="IDV164" s="128"/>
      <c r="IDW164" s="128"/>
      <c r="IDX164" s="128"/>
      <c r="IDY164" s="128"/>
      <c r="IDZ164" s="128"/>
      <c r="IEA164" s="128"/>
      <c r="IEB164" s="128"/>
      <c r="IEC164" s="128"/>
      <c r="IED164" s="128"/>
      <c r="IEE164" s="128"/>
      <c r="IEF164" s="128"/>
      <c r="IEG164" s="128"/>
      <c r="IEH164" s="128"/>
      <c r="IEI164" s="128"/>
      <c r="IEJ164" s="128"/>
      <c r="IEK164" s="128"/>
      <c r="IEL164" s="128"/>
      <c r="IEM164" s="128"/>
      <c r="IEN164" s="128"/>
      <c r="IEO164" s="128"/>
      <c r="IEP164" s="128"/>
      <c r="IEQ164" s="128"/>
      <c r="IER164" s="128"/>
      <c r="IES164" s="128"/>
      <c r="IET164" s="128"/>
      <c r="IEU164" s="128"/>
      <c r="IEV164" s="128"/>
      <c r="IEW164" s="128"/>
      <c r="IEX164" s="128"/>
      <c r="IEY164" s="128"/>
      <c r="IEZ164" s="128"/>
      <c r="IFA164" s="128"/>
      <c r="IFB164" s="128"/>
      <c r="IFC164" s="128"/>
      <c r="IFD164" s="128"/>
      <c r="IFE164" s="128"/>
      <c r="IFF164" s="128"/>
      <c r="IFG164" s="128"/>
      <c r="IFH164" s="128"/>
      <c r="IFI164" s="128"/>
      <c r="IFJ164" s="128"/>
      <c r="IFK164" s="128"/>
      <c r="IFL164" s="128"/>
      <c r="IFM164" s="128"/>
      <c r="IFN164" s="128"/>
      <c r="IFO164" s="128"/>
      <c r="IFP164" s="128"/>
      <c r="IFQ164" s="128"/>
      <c r="IFR164" s="128"/>
      <c r="IFS164" s="128"/>
      <c r="IFT164" s="128"/>
      <c r="IFU164" s="128"/>
      <c r="IFV164" s="128"/>
      <c r="IFW164" s="128"/>
      <c r="IFX164" s="128"/>
      <c r="IFY164" s="128"/>
      <c r="IFZ164" s="128"/>
      <c r="IGA164" s="128"/>
      <c r="IGB164" s="128"/>
      <c r="IGC164" s="128"/>
      <c r="IGD164" s="128"/>
      <c r="IGE164" s="128"/>
      <c r="IGF164" s="128"/>
      <c r="IGG164" s="128"/>
      <c r="IGH164" s="128"/>
      <c r="IGI164" s="128"/>
      <c r="IGJ164" s="128"/>
      <c r="IGK164" s="128"/>
      <c r="IGL164" s="128"/>
      <c r="IGM164" s="128"/>
      <c r="IGN164" s="128"/>
      <c r="IGO164" s="128"/>
      <c r="IGP164" s="128"/>
      <c r="IGQ164" s="128"/>
      <c r="IGR164" s="128"/>
      <c r="IGS164" s="128"/>
      <c r="IGT164" s="128"/>
      <c r="IGU164" s="128"/>
      <c r="IGV164" s="128"/>
      <c r="IGW164" s="128"/>
      <c r="IGX164" s="128"/>
      <c r="IGY164" s="128"/>
      <c r="IGZ164" s="128"/>
      <c r="IHA164" s="128"/>
      <c r="IHB164" s="128"/>
      <c r="IHC164" s="128"/>
      <c r="IHD164" s="128"/>
      <c r="IHE164" s="128"/>
      <c r="IHF164" s="128"/>
      <c r="IHG164" s="128"/>
      <c r="IHH164" s="128"/>
      <c r="IHI164" s="128"/>
      <c r="IHJ164" s="128"/>
      <c r="IHK164" s="128"/>
      <c r="IHL164" s="128"/>
      <c r="IHM164" s="128"/>
      <c r="IHN164" s="128"/>
      <c r="IHO164" s="128"/>
      <c r="IHP164" s="128"/>
      <c r="IHQ164" s="128"/>
      <c r="IHR164" s="128"/>
      <c r="IHS164" s="128"/>
      <c r="IHT164" s="128"/>
      <c r="IHU164" s="128"/>
      <c r="IHV164" s="128"/>
      <c r="IHW164" s="128"/>
      <c r="IHX164" s="128"/>
      <c r="IHY164" s="128"/>
      <c r="IHZ164" s="128"/>
      <c r="IIA164" s="128"/>
      <c r="IIB164" s="128"/>
      <c r="IIC164" s="128"/>
      <c r="IID164" s="128"/>
      <c r="IIE164" s="128"/>
      <c r="IIF164" s="128"/>
      <c r="IIG164" s="128"/>
      <c r="IIH164" s="128"/>
      <c r="III164" s="128"/>
      <c r="IIJ164" s="128"/>
      <c r="IIK164" s="128"/>
      <c r="IIL164" s="128"/>
      <c r="IIM164" s="128"/>
      <c r="IIN164" s="128"/>
      <c r="IIO164" s="128"/>
      <c r="IIP164" s="128"/>
      <c r="IIQ164" s="128"/>
      <c r="IIR164" s="128"/>
      <c r="IIS164" s="128"/>
      <c r="IIT164" s="128"/>
      <c r="IIU164" s="128"/>
      <c r="IIV164" s="128"/>
      <c r="IIW164" s="128"/>
      <c r="IIX164" s="128"/>
      <c r="IIY164" s="128"/>
      <c r="IIZ164" s="128"/>
      <c r="IJA164" s="128"/>
      <c r="IJB164" s="128"/>
      <c r="IJC164" s="128"/>
      <c r="IJD164" s="128"/>
      <c r="IJE164" s="128"/>
      <c r="IJF164" s="128"/>
      <c r="IJG164" s="128"/>
      <c r="IJH164" s="128"/>
      <c r="IJI164" s="128"/>
      <c r="IJJ164" s="128"/>
      <c r="IJK164" s="128"/>
      <c r="IJL164" s="128"/>
      <c r="IJM164" s="128"/>
      <c r="IJN164" s="128"/>
      <c r="IJO164" s="128"/>
      <c r="IJP164" s="128"/>
      <c r="IJQ164" s="128"/>
      <c r="IJR164" s="128"/>
      <c r="IJS164" s="128"/>
      <c r="IJT164" s="128"/>
      <c r="IJU164" s="128"/>
      <c r="IJV164" s="128"/>
      <c r="IJW164" s="128"/>
      <c r="IJX164" s="128"/>
      <c r="IJY164" s="128"/>
      <c r="IJZ164" s="128"/>
      <c r="IKA164" s="128"/>
      <c r="IKB164" s="128"/>
      <c r="IKC164" s="128"/>
      <c r="IKD164" s="128"/>
      <c r="IKE164" s="128"/>
      <c r="IKF164" s="128"/>
      <c r="IKG164" s="128"/>
      <c r="IKH164" s="128"/>
      <c r="IKI164" s="128"/>
      <c r="IKJ164" s="128"/>
      <c r="IKK164" s="128"/>
      <c r="IKL164" s="128"/>
      <c r="IKM164" s="128"/>
      <c r="IKN164" s="128"/>
      <c r="IKO164" s="128"/>
      <c r="IKP164" s="128"/>
      <c r="IKQ164" s="128"/>
      <c r="IKR164" s="128"/>
      <c r="IKS164" s="128"/>
      <c r="IKT164" s="128"/>
      <c r="IKU164" s="128"/>
      <c r="IKV164" s="128"/>
      <c r="IKW164" s="128"/>
      <c r="IKX164" s="128"/>
      <c r="IKY164" s="128"/>
      <c r="IKZ164" s="128"/>
      <c r="ILA164" s="128"/>
      <c r="ILB164" s="128"/>
      <c r="ILC164" s="128"/>
      <c r="ILD164" s="128"/>
      <c r="ILE164" s="128"/>
      <c r="ILF164" s="128"/>
      <c r="ILG164" s="128"/>
      <c r="ILH164" s="128"/>
      <c r="ILI164" s="128"/>
      <c r="ILJ164" s="128"/>
      <c r="ILK164" s="128"/>
      <c r="ILL164" s="128"/>
      <c r="ILM164" s="128"/>
      <c r="ILN164" s="128"/>
      <c r="ILO164" s="128"/>
      <c r="ILP164" s="128"/>
      <c r="ILQ164" s="128"/>
      <c r="ILR164" s="128"/>
      <c r="ILS164" s="128"/>
      <c r="ILT164" s="128"/>
      <c r="ILU164" s="128"/>
      <c r="ILV164" s="128"/>
      <c r="ILW164" s="128"/>
      <c r="ILX164" s="128"/>
      <c r="ILY164" s="128"/>
      <c r="ILZ164" s="128"/>
      <c r="IMA164" s="128"/>
      <c r="IMB164" s="128"/>
      <c r="IMC164" s="128"/>
      <c r="IMD164" s="128"/>
      <c r="IME164" s="128"/>
      <c r="IMF164" s="128"/>
      <c r="IMG164" s="128"/>
      <c r="IMH164" s="128"/>
      <c r="IMI164" s="128"/>
      <c r="IMJ164" s="128"/>
      <c r="IMK164" s="128"/>
      <c r="IML164" s="128"/>
      <c r="IMM164" s="128"/>
      <c r="IMN164" s="128"/>
      <c r="IMO164" s="128"/>
      <c r="IMP164" s="128"/>
      <c r="IMQ164" s="128"/>
      <c r="IMR164" s="128"/>
      <c r="IMS164" s="128"/>
      <c r="IMT164" s="128"/>
      <c r="IMU164" s="128"/>
      <c r="IMV164" s="128"/>
      <c r="IMW164" s="128"/>
      <c r="IMX164" s="128"/>
      <c r="IMY164" s="128"/>
      <c r="IMZ164" s="128"/>
      <c r="INA164" s="128"/>
      <c r="INB164" s="128"/>
      <c r="INC164" s="128"/>
      <c r="IND164" s="128"/>
      <c r="INE164" s="128"/>
      <c r="INF164" s="128"/>
      <c r="ING164" s="128"/>
      <c r="INH164" s="128"/>
      <c r="INI164" s="128"/>
      <c r="INJ164" s="128"/>
      <c r="INK164" s="128"/>
      <c r="INL164" s="128"/>
      <c r="INM164" s="128"/>
      <c r="INN164" s="128"/>
      <c r="INO164" s="128"/>
      <c r="INP164" s="128"/>
      <c r="INQ164" s="128"/>
      <c r="INR164" s="128"/>
      <c r="INS164" s="128"/>
      <c r="INT164" s="128"/>
      <c r="INU164" s="128"/>
      <c r="INV164" s="128"/>
      <c r="INW164" s="128"/>
      <c r="INX164" s="128"/>
      <c r="INY164" s="128"/>
      <c r="INZ164" s="128"/>
      <c r="IOA164" s="128"/>
      <c r="IOB164" s="128"/>
      <c r="IOC164" s="128"/>
      <c r="IOD164" s="128"/>
      <c r="IOE164" s="128"/>
      <c r="IOF164" s="128"/>
      <c r="IOG164" s="128"/>
      <c r="IOH164" s="128"/>
      <c r="IOI164" s="128"/>
      <c r="IOJ164" s="128"/>
      <c r="IOK164" s="128"/>
      <c r="IOL164" s="128"/>
      <c r="IOM164" s="128"/>
      <c r="ION164" s="128"/>
      <c r="IOO164" s="128"/>
      <c r="IOP164" s="128"/>
      <c r="IOQ164" s="128"/>
      <c r="IOR164" s="128"/>
      <c r="IOS164" s="128"/>
      <c r="IOT164" s="128"/>
      <c r="IOU164" s="128"/>
      <c r="IOV164" s="128"/>
      <c r="IOW164" s="128"/>
      <c r="IOX164" s="128"/>
      <c r="IOY164" s="128"/>
      <c r="IOZ164" s="128"/>
      <c r="IPA164" s="128"/>
      <c r="IPB164" s="128"/>
      <c r="IPC164" s="128"/>
      <c r="IPD164" s="128"/>
      <c r="IPE164" s="128"/>
      <c r="IPF164" s="128"/>
      <c r="IPG164" s="128"/>
      <c r="IPH164" s="128"/>
      <c r="IPI164" s="128"/>
      <c r="IPJ164" s="128"/>
      <c r="IPK164" s="128"/>
      <c r="IPL164" s="128"/>
      <c r="IPM164" s="128"/>
      <c r="IPN164" s="128"/>
      <c r="IPO164" s="128"/>
      <c r="IPP164" s="128"/>
      <c r="IPQ164" s="128"/>
      <c r="IPR164" s="128"/>
      <c r="IPS164" s="128"/>
      <c r="IPT164" s="128"/>
      <c r="IPU164" s="128"/>
      <c r="IPV164" s="128"/>
      <c r="IPW164" s="128"/>
      <c r="IPX164" s="128"/>
      <c r="IPY164" s="128"/>
      <c r="IPZ164" s="128"/>
      <c r="IQA164" s="128"/>
      <c r="IQB164" s="128"/>
      <c r="IQC164" s="128"/>
      <c r="IQD164" s="128"/>
      <c r="IQE164" s="128"/>
      <c r="IQF164" s="128"/>
      <c r="IQG164" s="128"/>
      <c r="IQH164" s="128"/>
      <c r="IQI164" s="128"/>
      <c r="IQJ164" s="128"/>
      <c r="IQK164" s="128"/>
      <c r="IQL164" s="128"/>
      <c r="IQM164" s="128"/>
      <c r="IQN164" s="128"/>
      <c r="IQO164" s="128"/>
      <c r="IQP164" s="128"/>
      <c r="IQQ164" s="128"/>
      <c r="IQR164" s="128"/>
      <c r="IQS164" s="128"/>
      <c r="IQT164" s="128"/>
      <c r="IQU164" s="128"/>
      <c r="IQV164" s="128"/>
      <c r="IQW164" s="128"/>
      <c r="IQX164" s="128"/>
      <c r="IQY164" s="128"/>
      <c r="IQZ164" s="128"/>
      <c r="IRA164" s="128"/>
      <c r="IRB164" s="128"/>
      <c r="IRC164" s="128"/>
      <c r="IRD164" s="128"/>
      <c r="IRE164" s="128"/>
      <c r="IRF164" s="128"/>
      <c r="IRG164" s="128"/>
      <c r="IRH164" s="128"/>
      <c r="IRI164" s="128"/>
      <c r="IRJ164" s="128"/>
      <c r="IRK164" s="128"/>
      <c r="IRL164" s="128"/>
      <c r="IRM164" s="128"/>
      <c r="IRN164" s="128"/>
      <c r="IRO164" s="128"/>
      <c r="IRP164" s="128"/>
      <c r="IRQ164" s="128"/>
      <c r="IRR164" s="128"/>
      <c r="IRS164" s="128"/>
      <c r="IRT164" s="128"/>
      <c r="IRU164" s="128"/>
      <c r="IRV164" s="128"/>
      <c r="IRW164" s="128"/>
      <c r="IRX164" s="128"/>
      <c r="IRY164" s="128"/>
      <c r="IRZ164" s="128"/>
      <c r="ISA164" s="128"/>
      <c r="ISB164" s="128"/>
      <c r="ISC164" s="128"/>
      <c r="ISD164" s="128"/>
      <c r="ISE164" s="128"/>
      <c r="ISF164" s="128"/>
      <c r="ISG164" s="128"/>
      <c r="ISH164" s="128"/>
      <c r="ISI164" s="128"/>
      <c r="ISJ164" s="128"/>
      <c r="ISK164" s="128"/>
      <c r="ISL164" s="128"/>
      <c r="ISM164" s="128"/>
      <c r="ISN164" s="128"/>
      <c r="ISO164" s="128"/>
      <c r="ISP164" s="128"/>
      <c r="ISQ164" s="128"/>
      <c r="ISR164" s="128"/>
      <c r="ISS164" s="128"/>
      <c r="IST164" s="128"/>
      <c r="ISU164" s="128"/>
      <c r="ISV164" s="128"/>
      <c r="ISW164" s="128"/>
      <c r="ISX164" s="128"/>
      <c r="ISY164" s="128"/>
      <c r="ISZ164" s="128"/>
      <c r="ITA164" s="128"/>
      <c r="ITB164" s="128"/>
      <c r="ITC164" s="128"/>
      <c r="ITD164" s="128"/>
      <c r="ITE164" s="128"/>
      <c r="ITF164" s="128"/>
      <c r="ITG164" s="128"/>
      <c r="ITH164" s="128"/>
      <c r="ITI164" s="128"/>
      <c r="ITJ164" s="128"/>
      <c r="ITK164" s="128"/>
      <c r="ITL164" s="128"/>
      <c r="ITM164" s="128"/>
      <c r="ITN164" s="128"/>
      <c r="ITO164" s="128"/>
      <c r="ITP164" s="128"/>
      <c r="ITQ164" s="128"/>
      <c r="ITR164" s="128"/>
      <c r="ITS164" s="128"/>
      <c r="ITT164" s="128"/>
      <c r="ITU164" s="128"/>
      <c r="ITV164" s="128"/>
      <c r="ITW164" s="128"/>
      <c r="ITX164" s="128"/>
      <c r="ITY164" s="128"/>
      <c r="ITZ164" s="128"/>
      <c r="IUA164" s="128"/>
      <c r="IUB164" s="128"/>
      <c r="IUC164" s="128"/>
      <c r="IUD164" s="128"/>
      <c r="IUE164" s="128"/>
      <c r="IUF164" s="128"/>
      <c r="IUG164" s="128"/>
      <c r="IUH164" s="128"/>
      <c r="IUI164" s="128"/>
      <c r="IUJ164" s="128"/>
      <c r="IUK164" s="128"/>
      <c r="IUL164" s="128"/>
      <c r="IUM164" s="128"/>
      <c r="IUN164" s="128"/>
      <c r="IUO164" s="128"/>
      <c r="IUP164" s="128"/>
      <c r="IUQ164" s="128"/>
      <c r="IUR164" s="128"/>
      <c r="IUS164" s="128"/>
      <c r="IUT164" s="128"/>
      <c r="IUU164" s="128"/>
      <c r="IUV164" s="128"/>
      <c r="IUW164" s="128"/>
      <c r="IUX164" s="128"/>
      <c r="IUY164" s="128"/>
      <c r="IUZ164" s="128"/>
      <c r="IVA164" s="128"/>
      <c r="IVB164" s="128"/>
      <c r="IVC164" s="128"/>
      <c r="IVD164" s="128"/>
      <c r="IVE164" s="128"/>
      <c r="IVF164" s="128"/>
      <c r="IVG164" s="128"/>
      <c r="IVH164" s="128"/>
      <c r="IVI164" s="128"/>
      <c r="IVJ164" s="128"/>
      <c r="IVK164" s="128"/>
      <c r="IVL164" s="128"/>
      <c r="IVM164" s="128"/>
      <c r="IVN164" s="128"/>
      <c r="IVO164" s="128"/>
      <c r="IVP164" s="128"/>
      <c r="IVQ164" s="128"/>
      <c r="IVR164" s="128"/>
      <c r="IVS164" s="128"/>
      <c r="IVT164" s="128"/>
      <c r="IVU164" s="128"/>
      <c r="IVV164" s="128"/>
      <c r="IVW164" s="128"/>
      <c r="IVX164" s="128"/>
      <c r="IVY164" s="128"/>
      <c r="IVZ164" s="128"/>
      <c r="IWA164" s="128"/>
      <c r="IWB164" s="128"/>
      <c r="IWC164" s="128"/>
      <c r="IWD164" s="128"/>
      <c r="IWE164" s="128"/>
      <c r="IWF164" s="128"/>
      <c r="IWG164" s="128"/>
      <c r="IWH164" s="128"/>
      <c r="IWI164" s="128"/>
      <c r="IWJ164" s="128"/>
      <c r="IWK164" s="128"/>
      <c r="IWL164" s="128"/>
      <c r="IWM164" s="128"/>
      <c r="IWN164" s="128"/>
      <c r="IWO164" s="128"/>
      <c r="IWP164" s="128"/>
      <c r="IWQ164" s="128"/>
      <c r="IWR164" s="128"/>
      <c r="IWS164" s="128"/>
      <c r="IWT164" s="128"/>
      <c r="IWU164" s="128"/>
      <c r="IWV164" s="128"/>
      <c r="IWW164" s="128"/>
      <c r="IWX164" s="128"/>
      <c r="IWY164" s="128"/>
      <c r="IWZ164" s="128"/>
      <c r="IXA164" s="128"/>
      <c r="IXB164" s="128"/>
      <c r="IXC164" s="128"/>
      <c r="IXD164" s="128"/>
      <c r="IXE164" s="128"/>
      <c r="IXF164" s="128"/>
      <c r="IXG164" s="128"/>
      <c r="IXH164" s="128"/>
      <c r="IXI164" s="128"/>
      <c r="IXJ164" s="128"/>
      <c r="IXK164" s="128"/>
      <c r="IXL164" s="128"/>
      <c r="IXM164" s="128"/>
      <c r="IXN164" s="128"/>
      <c r="IXO164" s="128"/>
      <c r="IXP164" s="128"/>
      <c r="IXQ164" s="128"/>
      <c r="IXR164" s="128"/>
      <c r="IXS164" s="128"/>
      <c r="IXT164" s="128"/>
      <c r="IXU164" s="128"/>
      <c r="IXV164" s="128"/>
      <c r="IXW164" s="128"/>
      <c r="IXX164" s="128"/>
      <c r="IXY164" s="128"/>
      <c r="IXZ164" s="128"/>
      <c r="IYA164" s="128"/>
      <c r="IYB164" s="128"/>
      <c r="IYC164" s="128"/>
      <c r="IYD164" s="128"/>
      <c r="IYE164" s="128"/>
      <c r="IYF164" s="128"/>
      <c r="IYG164" s="128"/>
      <c r="IYH164" s="128"/>
      <c r="IYI164" s="128"/>
      <c r="IYJ164" s="128"/>
      <c r="IYK164" s="128"/>
      <c r="IYL164" s="128"/>
      <c r="IYM164" s="128"/>
      <c r="IYN164" s="128"/>
      <c r="IYO164" s="128"/>
      <c r="IYP164" s="128"/>
      <c r="IYQ164" s="128"/>
      <c r="IYR164" s="128"/>
      <c r="IYS164" s="128"/>
      <c r="IYT164" s="128"/>
      <c r="IYU164" s="128"/>
      <c r="IYV164" s="128"/>
      <c r="IYW164" s="128"/>
      <c r="IYX164" s="128"/>
      <c r="IYY164" s="128"/>
      <c r="IYZ164" s="128"/>
      <c r="IZA164" s="128"/>
      <c r="IZB164" s="128"/>
      <c r="IZC164" s="128"/>
      <c r="IZD164" s="128"/>
      <c r="IZE164" s="128"/>
      <c r="IZF164" s="128"/>
      <c r="IZG164" s="128"/>
      <c r="IZH164" s="128"/>
      <c r="IZI164" s="128"/>
      <c r="IZJ164" s="128"/>
      <c r="IZK164" s="128"/>
      <c r="IZL164" s="128"/>
      <c r="IZM164" s="128"/>
      <c r="IZN164" s="128"/>
      <c r="IZO164" s="128"/>
      <c r="IZP164" s="128"/>
      <c r="IZQ164" s="128"/>
      <c r="IZR164" s="128"/>
      <c r="IZS164" s="128"/>
      <c r="IZT164" s="128"/>
      <c r="IZU164" s="128"/>
      <c r="IZV164" s="128"/>
      <c r="IZW164" s="128"/>
      <c r="IZX164" s="128"/>
      <c r="IZY164" s="128"/>
      <c r="IZZ164" s="128"/>
      <c r="JAA164" s="128"/>
      <c r="JAB164" s="128"/>
      <c r="JAC164" s="128"/>
      <c r="JAD164" s="128"/>
      <c r="JAE164" s="128"/>
      <c r="JAF164" s="128"/>
      <c r="JAG164" s="128"/>
      <c r="JAH164" s="128"/>
      <c r="JAI164" s="128"/>
      <c r="JAJ164" s="128"/>
      <c r="JAK164" s="128"/>
      <c r="JAL164" s="128"/>
      <c r="JAM164" s="128"/>
      <c r="JAN164" s="128"/>
      <c r="JAO164" s="128"/>
      <c r="JAP164" s="128"/>
      <c r="JAQ164" s="128"/>
      <c r="JAR164" s="128"/>
      <c r="JAS164" s="128"/>
      <c r="JAT164" s="128"/>
      <c r="JAU164" s="128"/>
      <c r="JAV164" s="128"/>
      <c r="JAW164" s="128"/>
      <c r="JAX164" s="128"/>
      <c r="JAY164" s="128"/>
      <c r="JAZ164" s="128"/>
      <c r="JBA164" s="128"/>
      <c r="JBB164" s="128"/>
      <c r="JBC164" s="128"/>
      <c r="JBD164" s="128"/>
      <c r="JBE164" s="128"/>
      <c r="JBF164" s="128"/>
      <c r="JBG164" s="128"/>
      <c r="JBH164" s="128"/>
      <c r="JBI164" s="128"/>
      <c r="JBJ164" s="128"/>
      <c r="JBK164" s="128"/>
      <c r="JBL164" s="128"/>
      <c r="JBM164" s="128"/>
      <c r="JBN164" s="128"/>
      <c r="JBO164" s="128"/>
      <c r="JBP164" s="128"/>
      <c r="JBQ164" s="128"/>
      <c r="JBR164" s="128"/>
      <c r="JBS164" s="128"/>
      <c r="JBT164" s="128"/>
      <c r="JBU164" s="128"/>
      <c r="JBV164" s="128"/>
      <c r="JBW164" s="128"/>
      <c r="JBX164" s="128"/>
      <c r="JBY164" s="128"/>
      <c r="JBZ164" s="128"/>
      <c r="JCA164" s="128"/>
      <c r="JCB164" s="128"/>
      <c r="JCC164" s="128"/>
      <c r="JCD164" s="128"/>
      <c r="JCE164" s="128"/>
      <c r="JCF164" s="128"/>
      <c r="JCG164" s="128"/>
      <c r="JCH164" s="128"/>
      <c r="JCI164" s="128"/>
      <c r="JCJ164" s="128"/>
      <c r="JCK164" s="128"/>
      <c r="JCL164" s="128"/>
      <c r="JCM164" s="128"/>
      <c r="JCN164" s="128"/>
      <c r="JCO164" s="128"/>
      <c r="JCP164" s="128"/>
      <c r="JCQ164" s="128"/>
      <c r="JCR164" s="128"/>
      <c r="JCS164" s="128"/>
      <c r="JCT164" s="128"/>
      <c r="JCU164" s="128"/>
      <c r="JCV164" s="128"/>
      <c r="JCW164" s="128"/>
      <c r="JCX164" s="128"/>
      <c r="JCY164" s="128"/>
      <c r="JCZ164" s="128"/>
      <c r="JDA164" s="128"/>
      <c r="JDB164" s="128"/>
      <c r="JDC164" s="128"/>
      <c r="JDD164" s="128"/>
      <c r="JDE164" s="128"/>
      <c r="JDF164" s="128"/>
      <c r="JDG164" s="128"/>
      <c r="JDH164" s="128"/>
      <c r="JDI164" s="128"/>
      <c r="JDJ164" s="128"/>
      <c r="JDK164" s="128"/>
      <c r="JDL164" s="128"/>
      <c r="JDM164" s="128"/>
      <c r="JDN164" s="128"/>
      <c r="JDO164" s="128"/>
      <c r="JDP164" s="128"/>
      <c r="JDQ164" s="128"/>
      <c r="JDR164" s="128"/>
      <c r="JDS164" s="128"/>
      <c r="JDT164" s="128"/>
      <c r="JDU164" s="128"/>
      <c r="JDV164" s="128"/>
      <c r="JDW164" s="128"/>
      <c r="JDX164" s="128"/>
      <c r="JDY164" s="128"/>
      <c r="JDZ164" s="128"/>
      <c r="JEA164" s="128"/>
      <c r="JEB164" s="128"/>
      <c r="JEC164" s="128"/>
      <c r="JED164" s="128"/>
      <c r="JEE164" s="128"/>
      <c r="JEF164" s="128"/>
      <c r="JEG164" s="128"/>
      <c r="JEH164" s="128"/>
      <c r="JEI164" s="128"/>
      <c r="JEJ164" s="128"/>
      <c r="JEK164" s="128"/>
      <c r="JEL164" s="128"/>
      <c r="JEM164" s="128"/>
      <c r="JEN164" s="128"/>
      <c r="JEO164" s="128"/>
      <c r="JEP164" s="128"/>
      <c r="JEQ164" s="128"/>
      <c r="JER164" s="128"/>
      <c r="JES164" s="128"/>
      <c r="JET164" s="128"/>
      <c r="JEU164" s="128"/>
      <c r="JEV164" s="128"/>
      <c r="JEW164" s="128"/>
      <c r="JEX164" s="128"/>
      <c r="JEY164" s="128"/>
      <c r="JEZ164" s="128"/>
      <c r="JFA164" s="128"/>
      <c r="JFB164" s="128"/>
      <c r="JFC164" s="128"/>
      <c r="JFD164" s="128"/>
      <c r="JFE164" s="128"/>
      <c r="JFF164" s="128"/>
      <c r="JFG164" s="128"/>
      <c r="JFH164" s="128"/>
      <c r="JFI164" s="128"/>
      <c r="JFJ164" s="128"/>
      <c r="JFK164" s="128"/>
      <c r="JFL164" s="128"/>
      <c r="JFM164" s="128"/>
      <c r="JFN164" s="128"/>
      <c r="JFO164" s="128"/>
      <c r="JFP164" s="128"/>
      <c r="JFQ164" s="128"/>
      <c r="JFR164" s="128"/>
      <c r="JFS164" s="128"/>
      <c r="JFT164" s="128"/>
      <c r="JFU164" s="128"/>
      <c r="JFV164" s="128"/>
      <c r="JFW164" s="128"/>
      <c r="JFX164" s="128"/>
      <c r="JFY164" s="128"/>
      <c r="JFZ164" s="128"/>
      <c r="JGA164" s="128"/>
      <c r="JGB164" s="128"/>
      <c r="JGC164" s="128"/>
      <c r="JGD164" s="128"/>
      <c r="JGE164" s="128"/>
      <c r="JGF164" s="128"/>
      <c r="JGG164" s="128"/>
      <c r="JGH164" s="128"/>
      <c r="JGI164" s="128"/>
      <c r="JGJ164" s="128"/>
      <c r="JGK164" s="128"/>
      <c r="JGL164" s="128"/>
      <c r="JGM164" s="128"/>
      <c r="JGN164" s="128"/>
      <c r="JGO164" s="128"/>
      <c r="JGP164" s="128"/>
      <c r="JGQ164" s="128"/>
      <c r="JGR164" s="128"/>
      <c r="JGS164" s="128"/>
      <c r="JGT164" s="128"/>
      <c r="JGU164" s="128"/>
      <c r="JGV164" s="128"/>
      <c r="JGW164" s="128"/>
      <c r="JGX164" s="128"/>
      <c r="JGY164" s="128"/>
      <c r="JGZ164" s="128"/>
      <c r="JHA164" s="128"/>
      <c r="JHB164" s="128"/>
      <c r="JHC164" s="128"/>
      <c r="JHD164" s="128"/>
      <c r="JHE164" s="128"/>
      <c r="JHF164" s="128"/>
      <c r="JHG164" s="128"/>
      <c r="JHH164" s="128"/>
      <c r="JHI164" s="128"/>
      <c r="JHJ164" s="128"/>
      <c r="JHK164" s="128"/>
      <c r="JHL164" s="128"/>
      <c r="JHM164" s="128"/>
      <c r="JHN164" s="128"/>
      <c r="JHO164" s="128"/>
      <c r="JHP164" s="128"/>
      <c r="JHQ164" s="128"/>
      <c r="JHR164" s="128"/>
      <c r="JHS164" s="128"/>
      <c r="JHT164" s="128"/>
      <c r="JHU164" s="128"/>
      <c r="JHV164" s="128"/>
      <c r="JHW164" s="128"/>
      <c r="JHX164" s="128"/>
      <c r="JHY164" s="128"/>
      <c r="JHZ164" s="128"/>
      <c r="JIA164" s="128"/>
      <c r="JIB164" s="128"/>
      <c r="JIC164" s="128"/>
      <c r="JID164" s="128"/>
      <c r="JIE164" s="128"/>
      <c r="JIF164" s="128"/>
      <c r="JIG164" s="128"/>
      <c r="JIH164" s="128"/>
      <c r="JII164" s="128"/>
      <c r="JIJ164" s="128"/>
      <c r="JIK164" s="128"/>
      <c r="JIL164" s="128"/>
      <c r="JIM164" s="128"/>
      <c r="JIN164" s="128"/>
      <c r="JIO164" s="128"/>
      <c r="JIP164" s="128"/>
      <c r="JIQ164" s="128"/>
      <c r="JIR164" s="128"/>
      <c r="JIS164" s="128"/>
      <c r="JIT164" s="128"/>
      <c r="JIU164" s="128"/>
      <c r="JIV164" s="128"/>
      <c r="JIW164" s="128"/>
      <c r="JIX164" s="128"/>
      <c r="JIY164" s="128"/>
      <c r="JIZ164" s="128"/>
      <c r="JJA164" s="128"/>
      <c r="JJB164" s="128"/>
      <c r="JJC164" s="128"/>
      <c r="JJD164" s="128"/>
      <c r="JJE164" s="128"/>
      <c r="JJF164" s="128"/>
      <c r="JJG164" s="128"/>
      <c r="JJH164" s="128"/>
      <c r="JJI164" s="128"/>
      <c r="JJJ164" s="128"/>
      <c r="JJK164" s="128"/>
      <c r="JJL164" s="128"/>
      <c r="JJM164" s="128"/>
      <c r="JJN164" s="128"/>
      <c r="JJO164" s="128"/>
      <c r="JJP164" s="128"/>
      <c r="JJQ164" s="128"/>
      <c r="JJR164" s="128"/>
      <c r="JJS164" s="128"/>
      <c r="JJT164" s="128"/>
      <c r="JJU164" s="128"/>
      <c r="JJV164" s="128"/>
      <c r="JJW164" s="128"/>
      <c r="JJX164" s="128"/>
      <c r="JJY164" s="128"/>
      <c r="JJZ164" s="128"/>
      <c r="JKA164" s="128"/>
      <c r="JKB164" s="128"/>
      <c r="JKC164" s="128"/>
      <c r="JKD164" s="128"/>
      <c r="JKE164" s="128"/>
      <c r="JKF164" s="128"/>
      <c r="JKG164" s="128"/>
      <c r="JKH164" s="128"/>
      <c r="JKI164" s="128"/>
      <c r="JKJ164" s="128"/>
      <c r="JKK164" s="128"/>
      <c r="JKL164" s="128"/>
      <c r="JKM164" s="128"/>
      <c r="JKN164" s="128"/>
      <c r="JKO164" s="128"/>
      <c r="JKP164" s="128"/>
      <c r="JKQ164" s="128"/>
      <c r="JKR164" s="128"/>
      <c r="JKS164" s="128"/>
      <c r="JKT164" s="128"/>
      <c r="JKU164" s="128"/>
      <c r="JKV164" s="128"/>
      <c r="JKW164" s="128"/>
      <c r="JKX164" s="128"/>
      <c r="JKY164" s="128"/>
      <c r="JKZ164" s="128"/>
      <c r="JLA164" s="128"/>
      <c r="JLB164" s="128"/>
      <c r="JLC164" s="128"/>
      <c r="JLD164" s="128"/>
      <c r="JLE164" s="128"/>
      <c r="JLF164" s="128"/>
      <c r="JLG164" s="128"/>
      <c r="JLH164" s="128"/>
      <c r="JLI164" s="128"/>
      <c r="JLJ164" s="128"/>
      <c r="JLK164" s="128"/>
      <c r="JLL164" s="128"/>
      <c r="JLM164" s="128"/>
      <c r="JLN164" s="128"/>
      <c r="JLO164" s="128"/>
      <c r="JLP164" s="128"/>
      <c r="JLQ164" s="128"/>
      <c r="JLR164" s="128"/>
      <c r="JLS164" s="128"/>
      <c r="JLT164" s="128"/>
      <c r="JLU164" s="128"/>
      <c r="JLV164" s="128"/>
      <c r="JLW164" s="128"/>
      <c r="JLX164" s="128"/>
      <c r="JLY164" s="128"/>
      <c r="JLZ164" s="128"/>
      <c r="JMA164" s="128"/>
      <c r="JMB164" s="128"/>
      <c r="JMC164" s="128"/>
      <c r="JMD164" s="128"/>
      <c r="JME164" s="128"/>
      <c r="JMF164" s="128"/>
      <c r="JMG164" s="128"/>
      <c r="JMH164" s="128"/>
      <c r="JMI164" s="128"/>
      <c r="JMJ164" s="128"/>
      <c r="JMK164" s="128"/>
      <c r="JML164" s="128"/>
      <c r="JMM164" s="128"/>
      <c r="JMN164" s="128"/>
      <c r="JMO164" s="128"/>
      <c r="JMP164" s="128"/>
      <c r="JMQ164" s="128"/>
      <c r="JMR164" s="128"/>
      <c r="JMS164" s="128"/>
      <c r="JMT164" s="128"/>
      <c r="JMU164" s="128"/>
      <c r="JMV164" s="128"/>
      <c r="JMW164" s="128"/>
      <c r="JMX164" s="128"/>
      <c r="JMY164" s="128"/>
      <c r="JMZ164" s="128"/>
      <c r="JNA164" s="128"/>
      <c r="JNB164" s="128"/>
      <c r="JNC164" s="128"/>
      <c r="JND164" s="128"/>
      <c r="JNE164" s="128"/>
      <c r="JNF164" s="128"/>
      <c r="JNG164" s="128"/>
      <c r="JNH164" s="128"/>
      <c r="JNI164" s="128"/>
      <c r="JNJ164" s="128"/>
      <c r="JNK164" s="128"/>
      <c r="JNL164" s="128"/>
      <c r="JNM164" s="128"/>
      <c r="JNN164" s="128"/>
      <c r="JNO164" s="128"/>
      <c r="JNP164" s="128"/>
      <c r="JNQ164" s="128"/>
      <c r="JNR164" s="128"/>
      <c r="JNS164" s="128"/>
      <c r="JNT164" s="128"/>
      <c r="JNU164" s="128"/>
      <c r="JNV164" s="128"/>
      <c r="JNW164" s="128"/>
      <c r="JNX164" s="128"/>
      <c r="JNY164" s="128"/>
      <c r="JNZ164" s="128"/>
      <c r="JOA164" s="128"/>
      <c r="JOB164" s="128"/>
      <c r="JOC164" s="128"/>
      <c r="JOD164" s="128"/>
      <c r="JOE164" s="128"/>
      <c r="JOF164" s="128"/>
      <c r="JOG164" s="128"/>
      <c r="JOH164" s="128"/>
      <c r="JOI164" s="128"/>
      <c r="JOJ164" s="128"/>
      <c r="JOK164" s="128"/>
      <c r="JOL164" s="128"/>
      <c r="JOM164" s="128"/>
      <c r="JON164" s="128"/>
      <c r="JOO164" s="128"/>
      <c r="JOP164" s="128"/>
      <c r="JOQ164" s="128"/>
      <c r="JOR164" s="128"/>
      <c r="JOS164" s="128"/>
      <c r="JOT164" s="128"/>
      <c r="JOU164" s="128"/>
      <c r="JOV164" s="128"/>
      <c r="JOW164" s="128"/>
      <c r="JOX164" s="128"/>
      <c r="JOY164" s="128"/>
      <c r="JOZ164" s="128"/>
      <c r="JPA164" s="128"/>
      <c r="JPB164" s="128"/>
      <c r="JPC164" s="128"/>
      <c r="JPD164" s="128"/>
      <c r="JPE164" s="128"/>
      <c r="JPF164" s="128"/>
      <c r="JPG164" s="128"/>
      <c r="JPH164" s="128"/>
      <c r="JPI164" s="128"/>
      <c r="JPJ164" s="128"/>
      <c r="JPK164" s="128"/>
      <c r="JPL164" s="128"/>
      <c r="JPM164" s="128"/>
      <c r="JPN164" s="128"/>
      <c r="JPO164" s="128"/>
      <c r="JPP164" s="128"/>
      <c r="JPQ164" s="128"/>
      <c r="JPR164" s="128"/>
      <c r="JPS164" s="128"/>
      <c r="JPT164" s="128"/>
      <c r="JPU164" s="128"/>
      <c r="JPV164" s="128"/>
      <c r="JPW164" s="128"/>
      <c r="JPX164" s="128"/>
      <c r="JPY164" s="128"/>
      <c r="JPZ164" s="128"/>
      <c r="JQA164" s="128"/>
      <c r="JQB164" s="128"/>
      <c r="JQC164" s="128"/>
      <c r="JQD164" s="128"/>
      <c r="JQE164" s="128"/>
      <c r="JQF164" s="128"/>
      <c r="JQG164" s="128"/>
      <c r="JQH164" s="128"/>
      <c r="JQI164" s="128"/>
      <c r="JQJ164" s="128"/>
      <c r="JQK164" s="128"/>
      <c r="JQL164" s="128"/>
      <c r="JQM164" s="128"/>
      <c r="JQN164" s="128"/>
      <c r="JQO164" s="128"/>
      <c r="JQP164" s="128"/>
      <c r="JQQ164" s="128"/>
      <c r="JQR164" s="128"/>
      <c r="JQS164" s="128"/>
      <c r="JQT164" s="128"/>
      <c r="JQU164" s="128"/>
      <c r="JQV164" s="128"/>
      <c r="JQW164" s="128"/>
      <c r="JQX164" s="128"/>
      <c r="JQY164" s="128"/>
      <c r="JQZ164" s="128"/>
      <c r="JRA164" s="128"/>
      <c r="JRB164" s="128"/>
      <c r="JRC164" s="128"/>
      <c r="JRD164" s="128"/>
      <c r="JRE164" s="128"/>
      <c r="JRF164" s="128"/>
      <c r="JRG164" s="128"/>
      <c r="JRH164" s="128"/>
      <c r="JRI164" s="128"/>
      <c r="JRJ164" s="128"/>
      <c r="JRK164" s="128"/>
      <c r="JRL164" s="128"/>
      <c r="JRM164" s="128"/>
      <c r="JRN164" s="128"/>
      <c r="JRO164" s="128"/>
      <c r="JRP164" s="128"/>
      <c r="JRQ164" s="128"/>
      <c r="JRR164" s="128"/>
      <c r="JRS164" s="128"/>
      <c r="JRT164" s="128"/>
      <c r="JRU164" s="128"/>
      <c r="JRV164" s="128"/>
      <c r="JRW164" s="128"/>
      <c r="JRX164" s="128"/>
      <c r="JRY164" s="128"/>
      <c r="JRZ164" s="128"/>
      <c r="JSA164" s="128"/>
      <c r="JSB164" s="128"/>
      <c r="JSC164" s="128"/>
      <c r="JSD164" s="128"/>
      <c r="JSE164" s="128"/>
      <c r="JSF164" s="128"/>
      <c r="JSG164" s="128"/>
      <c r="JSH164" s="128"/>
      <c r="JSI164" s="128"/>
      <c r="JSJ164" s="128"/>
      <c r="JSK164" s="128"/>
      <c r="JSL164" s="128"/>
      <c r="JSM164" s="128"/>
      <c r="JSN164" s="128"/>
      <c r="JSO164" s="128"/>
      <c r="JSP164" s="128"/>
      <c r="JSQ164" s="128"/>
      <c r="JSR164" s="128"/>
      <c r="JSS164" s="128"/>
      <c r="JST164" s="128"/>
      <c r="JSU164" s="128"/>
      <c r="JSV164" s="128"/>
      <c r="JSW164" s="128"/>
      <c r="JSX164" s="128"/>
      <c r="JSY164" s="128"/>
      <c r="JSZ164" s="128"/>
      <c r="JTA164" s="128"/>
      <c r="JTB164" s="128"/>
      <c r="JTC164" s="128"/>
      <c r="JTD164" s="128"/>
      <c r="JTE164" s="128"/>
      <c r="JTF164" s="128"/>
      <c r="JTG164" s="128"/>
      <c r="JTH164" s="128"/>
      <c r="JTI164" s="128"/>
      <c r="JTJ164" s="128"/>
      <c r="JTK164" s="128"/>
      <c r="JTL164" s="128"/>
      <c r="JTM164" s="128"/>
      <c r="JTN164" s="128"/>
      <c r="JTO164" s="128"/>
      <c r="JTP164" s="128"/>
      <c r="JTQ164" s="128"/>
      <c r="JTR164" s="128"/>
      <c r="JTS164" s="128"/>
      <c r="JTT164" s="128"/>
      <c r="JTU164" s="128"/>
      <c r="JTV164" s="128"/>
      <c r="JTW164" s="128"/>
      <c r="JTX164" s="128"/>
      <c r="JTY164" s="128"/>
      <c r="JTZ164" s="128"/>
      <c r="JUA164" s="128"/>
      <c r="JUB164" s="128"/>
      <c r="JUC164" s="128"/>
      <c r="JUD164" s="128"/>
      <c r="JUE164" s="128"/>
      <c r="JUF164" s="128"/>
      <c r="JUG164" s="128"/>
      <c r="JUH164" s="128"/>
      <c r="JUI164" s="128"/>
      <c r="JUJ164" s="128"/>
      <c r="JUK164" s="128"/>
      <c r="JUL164" s="128"/>
      <c r="JUM164" s="128"/>
      <c r="JUN164" s="128"/>
      <c r="JUO164" s="128"/>
      <c r="JUP164" s="128"/>
      <c r="JUQ164" s="128"/>
      <c r="JUR164" s="128"/>
      <c r="JUS164" s="128"/>
      <c r="JUT164" s="128"/>
      <c r="JUU164" s="128"/>
      <c r="JUV164" s="128"/>
      <c r="JUW164" s="128"/>
      <c r="JUX164" s="128"/>
      <c r="JUY164" s="128"/>
      <c r="JUZ164" s="128"/>
      <c r="JVA164" s="128"/>
      <c r="JVB164" s="128"/>
      <c r="JVC164" s="128"/>
      <c r="JVD164" s="128"/>
      <c r="JVE164" s="128"/>
      <c r="JVF164" s="128"/>
      <c r="JVG164" s="128"/>
      <c r="JVH164" s="128"/>
      <c r="JVI164" s="128"/>
      <c r="JVJ164" s="128"/>
      <c r="JVK164" s="128"/>
      <c r="JVL164" s="128"/>
      <c r="JVM164" s="128"/>
      <c r="JVN164" s="128"/>
      <c r="JVO164" s="128"/>
      <c r="JVP164" s="128"/>
      <c r="JVQ164" s="128"/>
      <c r="JVR164" s="128"/>
      <c r="JVS164" s="128"/>
      <c r="JVT164" s="128"/>
      <c r="JVU164" s="128"/>
      <c r="JVV164" s="128"/>
      <c r="JVW164" s="128"/>
      <c r="JVX164" s="128"/>
      <c r="JVY164" s="128"/>
      <c r="JVZ164" s="128"/>
      <c r="JWA164" s="128"/>
      <c r="JWB164" s="128"/>
      <c r="JWC164" s="128"/>
      <c r="JWD164" s="128"/>
      <c r="JWE164" s="128"/>
      <c r="JWF164" s="128"/>
      <c r="JWG164" s="128"/>
      <c r="JWH164" s="128"/>
      <c r="JWI164" s="128"/>
      <c r="JWJ164" s="128"/>
      <c r="JWK164" s="128"/>
      <c r="JWL164" s="128"/>
      <c r="JWM164" s="128"/>
      <c r="JWN164" s="128"/>
      <c r="JWO164" s="128"/>
      <c r="JWP164" s="128"/>
      <c r="JWQ164" s="128"/>
      <c r="JWR164" s="128"/>
      <c r="JWS164" s="128"/>
      <c r="JWT164" s="128"/>
      <c r="JWU164" s="128"/>
      <c r="JWV164" s="128"/>
      <c r="JWW164" s="128"/>
      <c r="JWX164" s="128"/>
      <c r="JWY164" s="128"/>
      <c r="JWZ164" s="128"/>
      <c r="JXA164" s="128"/>
      <c r="JXB164" s="128"/>
      <c r="JXC164" s="128"/>
      <c r="JXD164" s="128"/>
      <c r="JXE164" s="128"/>
      <c r="JXF164" s="128"/>
      <c r="JXG164" s="128"/>
      <c r="JXH164" s="128"/>
      <c r="JXI164" s="128"/>
      <c r="JXJ164" s="128"/>
      <c r="JXK164" s="128"/>
      <c r="JXL164" s="128"/>
      <c r="JXM164" s="128"/>
      <c r="JXN164" s="128"/>
      <c r="JXO164" s="128"/>
      <c r="JXP164" s="128"/>
      <c r="JXQ164" s="128"/>
      <c r="JXR164" s="128"/>
      <c r="JXS164" s="128"/>
      <c r="JXT164" s="128"/>
      <c r="JXU164" s="128"/>
      <c r="JXV164" s="128"/>
      <c r="JXW164" s="128"/>
      <c r="JXX164" s="128"/>
      <c r="JXY164" s="128"/>
      <c r="JXZ164" s="128"/>
      <c r="JYA164" s="128"/>
      <c r="JYB164" s="128"/>
      <c r="JYC164" s="128"/>
      <c r="JYD164" s="128"/>
      <c r="JYE164" s="128"/>
      <c r="JYF164" s="128"/>
      <c r="JYG164" s="128"/>
      <c r="JYH164" s="128"/>
      <c r="JYI164" s="128"/>
      <c r="JYJ164" s="128"/>
      <c r="JYK164" s="128"/>
      <c r="JYL164" s="128"/>
      <c r="JYM164" s="128"/>
      <c r="JYN164" s="128"/>
      <c r="JYO164" s="128"/>
      <c r="JYP164" s="128"/>
      <c r="JYQ164" s="128"/>
      <c r="JYR164" s="128"/>
      <c r="JYS164" s="128"/>
      <c r="JYT164" s="128"/>
      <c r="JYU164" s="128"/>
      <c r="JYV164" s="128"/>
      <c r="JYW164" s="128"/>
      <c r="JYX164" s="128"/>
      <c r="JYY164" s="128"/>
      <c r="JYZ164" s="128"/>
      <c r="JZA164" s="128"/>
      <c r="JZB164" s="128"/>
      <c r="JZC164" s="128"/>
      <c r="JZD164" s="128"/>
      <c r="JZE164" s="128"/>
      <c r="JZF164" s="128"/>
      <c r="JZG164" s="128"/>
      <c r="JZH164" s="128"/>
      <c r="JZI164" s="128"/>
      <c r="JZJ164" s="128"/>
      <c r="JZK164" s="128"/>
      <c r="JZL164" s="128"/>
      <c r="JZM164" s="128"/>
      <c r="JZN164" s="128"/>
      <c r="JZO164" s="128"/>
      <c r="JZP164" s="128"/>
      <c r="JZQ164" s="128"/>
      <c r="JZR164" s="128"/>
      <c r="JZS164" s="128"/>
      <c r="JZT164" s="128"/>
      <c r="JZU164" s="128"/>
      <c r="JZV164" s="128"/>
      <c r="JZW164" s="128"/>
      <c r="JZX164" s="128"/>
      <c r="JZY164" s="128"/>
      <c r="JZZ164" s="128"/>
      <c r="KAA164" s="128"/>
      <c r="KAB164" s="128"/>
      <c r="KAC164" s="128"/>
      <c r="KAD164" s="128"/>
      <c r="KAE164" s="128"/>
      <c r="KAF164" s="128"/>
      <c r="KAG164" s="128"/>
      <c r="KAH164" s="128"/>
      <c r="KAI164" s="128"/>
      <c r="KAJ164" s="128"/>
      <c r="KAK164" s="128"/>
      <c r="KAL164" s="128"/>
      <c r="KAM164" s="128"/>
      <c r="KAN164" s="128"/>
      <c r="KAO164" s="128"/>
      <c r="KAP164" s="128"/>
      <c r="KAQ164" s="128"/>
      <c r="KAR164" s="128"/>
      <c r="KAS164" s="128"/>
      <c r="KAT164" s="128"/>
      <c r="KAU164" s="128"/>
      <c r="KAV164" s="128"/>
      <c r="KAW164" s="128"/>
      <c r="KAX164" s="128"/>
      <c r="KAY164" s="128"/>
      <c r="KAZ164" s="128"/>
      <c r="KBA164" s="128"/>
      <c r="KBB164" s="128"/>
      <c r="KBC164" s="128"/>
      <c r="KBD164" s="128"/>
      <c r="KBE164" s="128"/>
      <c r="KBF164" s="128"/>
      <c r="KBG164" s="128"/>
      <c r="KBH164" s="128"/>
      <c r="KBI164" s="128"/>
      <c r="KBJ164" s="128"/>
      <c r="KBK164" s="128"/>
      <c r="KBL164" s="128"/>
      <c r="KBM164" s="128"/>
      <c r="KBN164" s="128"/>
      <c r="KBO164" s="128"/>
      <c r="KBP164" s="128"/>
      <c r="KBQ164" s="128"/>
      <c r="KBR164" s="128"/>
      <c r="KBS164" s="128"/>
      <c r="KBT164" s="128"/>
      <c r="KBU164" s="128"/>
      <c r="KBV164" s="128"/>
      <c r="KBW164" s="128"/>
      <c r="KBX164" s="128"/>
      <c r="KBY164" s="128"/>
      <c r="KBZ164" s="128"/>
      <c r="KCA164" s="128"/>
      <c r="KCB164" s="128"/>
      <c r="KCC164" s="128"/>
      <c r="KCD164" s="128"/>
      <c r="KCE164" s="128"/>
      <c r="KCF164" s="128"/>
      <c r="KCG164" s="128"/>
      <c r="KCH164" s="128"/>
      <c r="KCI164" s="128"/>
      <c r="KCJ164" s="128"/>
      <c r="KCK164" s="128"/>
      <c r="KCL164" s="128"/>
      <c r="KCM164" s="128"/>
      <c r="KCN164" s="128"/>
      <c r="KCO164" s="128"/>
      <c r="KCP164" s="128"/>
      <c r="KCQ164" s="128"/>
      <c r="KCR164" s="128"/>
      <c r="KCS164" s="128"/>
      <c r="KCT164" s="128"/>
      <c r="KCU164" s="128"/>
      <c r="KCV164" s="128"/>
      <c r="KCW164" s="128"/>
      <c r="KCX164" s="128"/>
      <c r="KCY164" s="128"/>
      <c r="KCZ164" s="128"/>
      <c r="KDA164" s="128"/>
      <c r="KDB164" s="128"/>
      <c r="KDC164" s="128"/>
      <c r="KDD164" s="128"/>
      <c r="KDE164" s="128"/>
      <c r="KDF164" s="128"/>
      <c r="KDG164" s="128"/>
      <c r="KDH164" s="128"/>
      <c r="KDI164" s="128"/>
      <c r="KDJ164" s="128"/>
      <c r="KDK164" s="128"/>
      <c r="KDL164" s="128"/>
      <c r="KDM164" s="128"/>
      <c r="KDN164" s="128"/>
      <c r="KDO164" s="128"/>
      <c r="KDP164" s="128"/>
      <c r="KDQ164" s="128"/>
      <c r="KDR164" s="128"/>
      <c r="KDS164" s="128"/>
      <c r="KDT164" s="128"/>
      <c r="KDU164" s="128"/>
      <c r="KDV164" s="128"/>
      <c r="KDW164" s="128"/>
      <c r="KDX164" s="128"/>
      <c r="KDY164" s="128"/>
      <c r="KDZ164" s="128"/>
      <c r="KEA164" s="128"/>
      <c r="KEB164" s="128"/>
      <c r="KEC164" s="128"/>
      <c r="KED164" s="128"/>
      <c r="KEE164" s="128"/>
      <c r="KEF164" s="128"/>
      <c r="KEG164" s="128"/>
      <c r="KEH164" s="128"/>
      <c r="KEI164" s="128"/>
      <c r="KEJ164" s="128"/>
      <c r="KEK164" s="128"/>
      <c r="KEL164" s="128"/>
      <c r="KEM164" s="128"/>
      <c r="KEN164" s="128"/>
      <c r="KEO164" s="128"/>
      <c r="KEP164" s="128"/>
      <c r="KEQ164" s="128"/>
      <c r="KER164" s="128"/>
      <c r="KES164" s="128"/>
      <c r="KET164" s="128"/>
      <c r="KEU164" s="128"/>
      <c r="KEV164" s="128"/>
      <c r="KEW164" s="128"/>
      <c r="KEX164" s="128"/>
      <c r="KEY164" s="128"/>
      <c r="KEZ164" s="128"/>
      <c r="KFA164" s="128"/>
      <c r="KFB164" s="128"/>
      <c r="KFC164" s="128"/>
      <c r="KFD164" s="128"/>
      <c r="KFE164" s="128"/>
      <c r="KFF164" s="128"/>
      <c r="KFG164" s="128"/>
      <c r="KFH164" s="128"/>
      <c r="KFI164" s="128"/>
      <c r="KFJ164" s="128"/>
      <c r="KFK164" s="128"/>
      <c r="KFL164" s="128"/>
      <c r="KFM164" s="128"/>
      <c r="KFN164" s="128"/>
      <c r="KFO164" s="128"/>
      <c r="KFP164" s="128"/>
      <c r="KFQ164" s="128"/>
      <c r="KFR164" s="128"/>
      <c r="KFS164" s="128"/>
      <c r="KFT164" s="128"/>
      <c r="KFU164" s="128"/>
      <c r="KFV164" s="128"/>
      <c r="KFW164" s="128"/>
      <c r="KFX164" s="128"/>
      <c r="KFY164" s="128"/>
      <c r="KFZ164" s="128"/>
      <c r="KGA164" s="128"/>
      <c r="KGB164" s="128"/>
      <c r="KGC164" s="128"/>
      <c r="KGD164" s="128"/>
      <c r="KGE164" s="128"/>
      <c r="KGF164" s="128"/>
      <c r="KGG164" s="128"/>
      <c r="KGH164" s="128"/>
      <c r="KGI164" s="128"/>
      <c r="KGJ164" s="128"/>
      <c r="KGK164" s="128"/>
      <c r="KGL164" s="128"/>
      <c r="KGM164" s="128"/>
      <c r="KGN164" s="128"/>
      <c r="KGO164" s="128"/>
      <c r="KGP164" s="128"/>
      <c r="KGQ164" s="128"/>
      <c r="KGR164" s="128"/>
      <c r="KGS164" s="128"/>
      <c r="KGT164" s="128"/>
      <c r="KGU164" s="128"/>
      <c r="KGV164" s="128"/>
      <c r="KGW164" s="128"/>
      <c r="KGX164" s="128"/>
      <c r="KGY164" s="128"/>
      <c r="KGZ164" s="128"/>
      <c r="KHA164" s="128"/>
      <c r="KHB164" s="128"/>
      <c r="KHC164" s="128"/>
      <c r="KHD164" s="128"/>
      <c r="KHE164" s="128"/>
      <c r="KHF164" s="128"/>
      <c r="KHG164" s="128"/>
      <c r="KHH164" s="128"/>
      <c r="KHI164" s="128"/>
      <c r="KHJ164" s="128"/>
      <c r="KHK164" s="128"/>
      <c r="KHL164" s="128"/>
      <c r="KHM164" s="128"/>
      <c r="KHN164" s="128"/>
      <c r="KHO164" s="128"/>
      <c r="KHP164" s="128"/>
      <c r="KHQ164" s="128"/>
      <c r="KHR164" s="128"/>
      <c r="KHS164" s="128"/>
      <c r="KHT164" s="128"/>
      <c r="KHU164" s="128"/>
      <c r="KHV164" s="128"/>
      <c r="KHW164" s="128"/>
      <c r="KHX164" s="128"/>
      <c r="KHY164" s="128"/>
      <c r="KHZ164" s="128"/>
      <c r="KIA164" s="128"/>
      <c r="KIB164" s="128"/>
      <c r="KIC164" s="128"/>
      <c r="KID164" s="128"/>
      <c r="KIE164" s="128"/>
      <c r="KIF164" s="128"/>
      <c r="KIG164" s="128"/>
      <c r="KIH164" s="128"/>
      <c r="KII164" s="128"/>
      <c r="KIJ164" s="128"/>
      <c r="KIK164" s="128"/>
      <c r="KIL164" s="128"/>
      <c r="KIM164" s="128"/>
      <c r="KIN164" s="128"/>
      <c r="KIO164" s="128"/>
      <c r="KIP164" s="128"/>
      <c r="KIQ164" s="128"/>
      <c r="KIR164" s="128"/>
      <c r="KIS164" s="128"/>
      <c r="KIT164" s="128"/>
      <c r="KIU164" s="128"/>
      <c r="KIV164" s="128"/>
      <c r="KIW164" s="128"/>
      <c r="KIX164" s="128"/>
      <c r="KIY164" s="128"/>
      <c r="KIZ164" s="128"/>
      <c r="KJA164" s="128"/>
      <c r="KJB164" s="128"/>
      <c r="KJC164" s="128"/>
      <c r="KJD164" s="128"/>
      <c r="KJE164" s="128"/>
      <c r="KJF164" s="128"/>
      <c r="KJG164" s="128"/>
      <c r="KJH164" s="128"/>
      <c r="KJI164" s="128"/>
      <c r="KJJ164" s="128"/>
      <c r="KJK164" s="128"/>
      <c r="KJL164" s="128"/>
      <c r="KJM164" s="128"/>
      <c r="KJN164" s="128"/>
      <c r="KJO164" s="128"/>
      <c r="KJP164" s="128"/>
      <c r="KJQ164" s="128"/>
      <c r="KJR164" s="128"/>
      <c r="KJS164" s="128"/>
      <c r="KJT164" s="128"/>
      <c r="KJU164" s="128"/>
      <c r="KJV164" s="128"/>
      <c r="KJW164" s="128"/>
      <c r="KJX164" s="128"/>
      <c r="KJY164" s="128"/>
      <c r="KJZ164" s="128"/>
      <c r="KKA164" s="128"/>
      <c r="KKB164" s="128"/>
      <c r="KKC164" s="128"/>
      <c r="KKD164" s="128"/>
      <c r="KKE164" s="128"/>
      <c r="KKF164" s="128"/>
      <c r="KKG164" s="128"/>
      <c r="KKH164" s="128"/>
      <c r="KKI164" s="128"/>
      <c r="KKJ164" s="128"/>
      <c r="KKK164" s="128"/>
      <c r="KKL164" s="128"/>
      <c r="KKM164" s="128"/>
      <c r="KKN164" s="128"/>
      <c r="KKO164" s="128"/>
      <c r="KKP164" s="128"/>
      <c r="KKQ164" s="128"/>
      <c r="KKR164" s="128"/>
      <c r="KKS164" s="128"/>
      <c r="KKT164" s="128"/>
      <c r="KKU164" s="128"/>
      <c r="KKV164" s="128"/>
      <c r="KKW164" s="128"/>
      <c r="KKX164" s="128"/>
      <c r="KKY164" s="128"/>
      <c r="KKZ164" s="128"/>
      <c r="KLA164" s="128"/>
      <c r="KLB164" s="128"/>
      <c r="KLC164" s="128"/>
      <c r="KLD164" s="128"/>
      <c r="KLE164" s="128"/>
      <c r="KLF164" s="128"/>
      <c r="KLG164" s="128"/>
      <c r="KLH164" s="128"/>
      <c r="KLI164" s="128"/>
      <c r="KLJ164" s="128"/>
      <c r="KLK164" s="128"/>
      <c r="KLL164" s="128"/>
      <c r="KLM164" s="128"/>
      <c r="KLN164" s="128"/>
      <c r="KLO164" s="128"/>
      <c r="KLP164" s="128"/>
      <c r="KLQ164" s="128"/>
      <c r="KLR164" s="128"/>
      <c r="KLS164" s="128"/>
      <c r="KLT164" s="128"/>
      <c r="KLU164" s="128"/>
      <c r="KLV164" s="128"/>
      <c r="KLW164" s="128"/>
      <c r="KLX164" s="128"/>
      <c r="KLY164" s="128"/>
      <c r="KLZ164" s="128"/>
      <c r="KMA164" s="128"/>
      <c r="KMB164" s="128"/>
      <c r="KMC164" s="128"/>
      <c r="KMD164" s="128"/>
      <c r="KME164" s="128"/>
      <c r="KMF164" s="128"/>
      <c r="KMG164" s="128"/>
      <c r="KMH164" s="128"/>
      <c r="KMI164" s="128"/>
      <c r="KMJ164" s="128"/>
      <c r="KMK164" s="128"/>
      <c r="KML164" s="128"/>
      <c r="KMM164" s="128"/>
      <c r="KMN164" s="128"/>
      <c r="KMO164" s="128"/>
      <c r="KMP164" s="128"/>
      <c r="KMQ164" s="128"/>
      <c r="KMR164" s="128"/>
      <c r="KMS164" s="128"/>
      <c r="KMT164" s="128"/>
      <c r="KMU164" s="128"/>
      <c r="KMV164" s="128"/>
      <c r="KMW164" s="128"/>
      <c r="KMX164" s="128"/>
      <c r="KMY164" s="128"/>
      <c r="KMZ164" s="128"/>
      <c r="KNA164" s="128"/>
      <c r="KNB164" s="128"/>
      <c r="KNC164" s="128"/>
      <c r="KND164" s="128"/>
      <c r="KNE164" s="128"/>
      <c r="KNF164" s="128"/>
      <c r="KNG164" s="128"/>
      <c r="KNH164" s="128"/>
      <c r="KNI164" s="128"/>
      <c r="KNJ164" s="128"/>
      <c r="KNK164" s="128"/>
      <c r="KNL164" s="128"/>
      <c r="KNM164" s="128"/>
      <c r="KNN164" s="128"/>
      <c r="KNO164" s="128"/>
      <c r="KNP164" s="128"/>
      <c r="KNQ164" s="128"/>
      <c r="KNR164" s="128"/>
      <c r="KNS164" s="128"/>
      <c r="KNT164" s="128"/>
      <c r="KNU164" s="128"/>
      <c r="KNV164" s="128"/>
      <c r="KNW164" s="128"/>
      <c r="KNX164" s="128"/>
      <c r="KNY164" s="128"/>
      <c r="KNZ164" s="128"/>
      <c r="KOA164" s="128"/>
      <c r="KOB164" s="128"/>
      <c r="KOC164" s="128"/>
      <c r="KOD164" s="128"/>
      <c r="KOE164" s="128"/>
      <c r="KOF164" s="128"/>
      <c r="KOG164" s="128"/>
      <c r="KOH164" s="128"/>
      <c r="KOI164" s="128"/>
      <c r="KOJ164" s="128"/>
      <c r="KOK164" s="128"/>
      <c r="KOL164" s="128"/>
      <c r="KOM164" s="128"/>
      <c r="KON164" s="128"/>
      <c r="KOO164" s="128"/>
      <c r="KOP164" s="128"/>
      <c r="KOQ164" s="128"/>
      <c r="KOR164" s="128"/>
      <c r="KOS164" s="128"/>
      <c r="KOT164" s="128"/>
      <c r="KOU164" s="128"/>
      <c r="KOV164" s="128"/>
      <c r="KOW164" s="128"/>
      <c r="KOX164" s="128"/>
      <c r="KOY164" s="128"/>
      <c r="KOZ164" s="128"/>
      <c r="KPA164" s="128"/>
      <c r="KPB164" s="128"/>
      <c r="KPC164" s="128"/>
      <c r="KPD164" s="128"/>
      <c r="KPE164" s="128"/>
      <c r="KPF164" s="128"/>
      <c r="KPG164" s="128"/>
      <c r="KPH164" s="128"/>
      <c r="KPI164" s="128"/>
      <c r="KPJ164" s="128"/>
      <c r="KPK164" s="128"/>
      <c r="KPL164" s="128"/>
      <c r="KPM164" s="128"/>
      <c r="KPN164" s="128"/>
      <c r="KPO164" s="128"/>
      <c r="KPP164" s="128"/>
      <c r="KPQ164" s="128"/>
      <c r="KPR164" s="128"/>
      <c r="KPS164" s="128"/>
      <c r="KPT164" s="128"/>
      <c r="KPU164" s="128"/>
      <c r="KPV164" s="128"/>
      <c r="KPW164" s="128"/>
      <c r="KPX164" s="128"/>
      <c r="KPY164" s="128"/>
      <c r="KPZ164" s="128"/>
      <c r="KQA164" s="128"/>
      <c r="KQB164" s="128"/>
      <c r="KQC164" s="128"/>
      <c r="KQD164" s="128"/>
      <c r="KQE164" s="128"/>
      <c r="KQF164" s="128"/>
      <c r="KQG164" s="128"/>
      <c r="KQH164" s="128"/>
      <c r="KQI164" s="128"/>
      <c r="KQJ164" s="128"/>
      <c r="KQK164" s="128"/>
      <c r="KQL164" s="128"/>
      <c r="KQM164" s="128"/>
      <c r="KQN164" s="128"/>
      <c r="KQO164" s="128"/>
      <c r="KQP164" s="128"/>
      <c r="KQQ164" s="128"/>
      <c r="KQR164" s="128"/>
      <c r="KQS164" s="128"/>
      <c r="KQT164" s="128"/>
      <c r="KQU164" s="128"/>
      <c r="KQV164" s="128"/>
      <c r="KQW164" s="128"/>
      <c r="KQX164" s="128"/>
      <c r="KQY164" s="128"/>
      <c r="KQZ164" s="128"/>
      <c r="KRA164" s="128"/>
      <c r="KRB164" s="128"/>
      <c r="KRC164" s="128"/>
      <c r="KRD164" s="128"/>
      <c r="KRE164" s="128"/>
      <c r="KRF164" s="128"/>
      <c r="KRG164" s="128"/>
      <c r="KRH164" s="128"/>
      <c r="KRI164" s="128"/>
      <c r="KRJ164" s="128"/>
      <c r="KRK164" s="128"/>
      <c r="KRL164" s="128"/>
      <c r="KRM164" s="128"/>
      <c r="KRN164" s="128"/>
      <c r="KRO164" s="128"/>
      <c r="KRP164" s="128"/>
      <c r="KRQ164" s="128"/>
      <c r="KRR164" s="128"/>
      <c r="KRS164" s="128"/>
      <c r="KRT164" s="128"/>
      <c r="KRU164" s="128"/>
      <c r="KRV164" s="128"/>
      <c r="KRW164" s="128"/>
      <c r="KRX164" s="128"/>
      <c r="KRY164" s="128"/>
      <c r="KRZ164" s="128"/>
      <c r="KSA164" s="128"/>
      <c r="KSB164" s="128"/>
      <c r="KSC164" s="128"/>
      <c r="KSD164" s="128"/>
      <c r="KSE164" s="128"/>
      <c r="KSF164" s="128"/>
      <c r="KSG164" s="128"/>
      <c r="KSH164" s="128"/>
      <c r="KSI164" s="128"/>
      <c r="KSJ164" s="128"/>
      <c r="KSK164" s="128"/>
      <c r="KSL164" s="128"/>
      <c r="KSM164" s="128"/>
      <c r="KSN164" s="128"/>
      <c r="KSO164" s="128"/>
      <c r="KSP164" s="128"/>
      <c r="KSQ164" s="128"/>
      <c r="KSR164" s="128"/>
      <c r="KSS164" s="128"/>
      <c r="KST164" s="128"/>
      <c r="KSU164" s="128"/>
      <c r="KSV164" s="128"/>
      <c r="KSW164" s="128"/>
      <c r="KSX164" s="128"/>
      <c r="KSY164" s="128"/>
      <c r="KSZ164" s="128"/>
      <c r="KTA164" s="128"/>
      <c r="KTB164" s="128"/>
      <c r="KTC164" s="128"/>
      <c r="KTD164" s="128"/>
      <c r="KTE164" s="128"/>
      <c r="KTF164" s="128"/>
      <c r="KTG164" s="128"/>
      <c r="KTH164" s="128"/>
      <c r="KTI164" s="128"/>
      <c r="KTJ164" s="128"/>
      <c r="KTK164" s="128"/>
      <c r="KTL164" s="128"/>
      <c r="KTM164" s="128"/>
      <c r="KTN164" s="128"/>
      <c r="KTO164" s="128"/>
      <c r="KTP164" s="128"/>
      <c r="KTQ164" s="128"/>
      <c r="KTR164" s="128"/>
      <c r="KTS164" s="128"/>
      <c r="KTT164" s="128"/>
      <c r="KTU164" s="128"/>
      <c r="KTV164" s="128"/>
      <c r="KTW164" s="128"/>
      <c r="KTX164" s="128"/>
      <c r="KTY164" s="128"/>
      <c r="KTZ164" s="128"/>
      <c r="KUA164" s="128"/>
      <c r="KUB164" s="128"/>
      <c r="KUC164" s="128"/>
      <c r="KUD164" s="128"/>
      <c r="KUE164" s="128"/>
      <c r="KUF164" s="128"/>
      <c r="KUG164" s="128"/>
      <c r="KUH164" s="128"/>
      <c r="KUI164" s="128"/>
      <c r="KUJ164" s="128"/>
      <c r="KUK164" s="128"/>
      <c r="KUL164" s="128"/>
      <c r="KUM164" s="128"/>
      <c r="KUN164" s="128"/>
      <c r="KUO164" s="128"/>
      <c r="KUP164" s="128"/>
      <c r="KUQ164" s="128"/>
      <c r="KUR164" s="128"/>
      <c r="KUS164" s="128"/>
      <c r="KUT164" s="128"/>
      <c r="KUU164" s="128"/>
      <c r="KUV164" s="128"/>
      <c r="KUW164" s="128"/>
      <c r="KUX164" s="128"/>
      <c r="KUY164" s="128"/>
      <c r="KUZ164" s="128"/>
      <c r="KVA164" s="128"/>
      <c r="KVB164" s="128"/>
      <c r="KVC164" s="128"/>
      <c r="KVD164" s="128"/>
      <c r="KVE164" s="128"/>
      <c r="KVF164" s="128"/>
      <c r="KVG164" s="128"/>
      <c r="KVH164" s="128"/>
      <c r="KVI164" s="128"/>
      <c r="KVJ164" s="128"/>
      <c r="KVK164" s="128"/>
      <c r="KVL164" s="128"/>
      <c r="KVM164" s="128"/>
      <c r="KVN164" s="128"/>
      <c r="KVO164" s="128"/>
      <c r="KVP164" s="128"/>
      <c r="KVQ164" s="128"/>
      <c r="KVR164" s="128"/>
      <c r="KVS164" s="128"/>
      <c r="KVT164" s="128"/>
      <c r="KVU164" s="128"/>
      <c r="KVV164" s="128"/>
      <c r="KVW164" s="128"/>
      <c r="KVX164" s="128"/>
      <c r="KVY164" s="128"/>
      <c r="KVZ164" s="128"/>
      <c r="KWA164" s="128"/>
      <c r="KWB164" s="128"/>
      <c r="KWC164" s="128"/>
      <c r="KWD164" s="128"/>
      <c r="KWE164" s="128"/>
      <c r="KWF164" s="128"/>
      <c r="KWG164" s="128"/>
      <c r="KWH164" s="128"/>
      <c r="KWI164" s="128"/>
      <c r="KWJ164" s="128"/>
      <c r="KWK164" s="128"/>
      <c r="KWL164" s="128"/>
      <c r="KWM164" s="128"/>
      <c r="KWN164" s="128"/>
      <c r="KWO164" s="128"/>
      <c r="KWP164" s="128"/>
      <c r="KWQ164" s="128"/>
      <c r="KWR164" s="128"/>
      <c r="KWS164" s="128"/>
      <c r="KWT164" s="128"/>
      <c r="KWU164" s="128"/>
      <c r="KWV164" s="128"/>
      <c r="KWW164" s="128"/>
      <c r="KWX164" s="128"/>
      <c r="KWY164" s="128"/>
      <c r="KWZ164" s="128"/>
      <c r="KXA164" s="128"/>
      <c r="KXB164" s="128"/>
      <c r="KXC164" s="128"/>
      <c r="KXD164" s="128"/>
      <c r="KXE164" s="128"/>
      <c r="KXF164" s="128"/>
      <c r="KXG164" s="128"/>
      <c r="KXH164" s="128"/>
      <c r="KXI164" s="128"/>
      <c r="KXJ164" s="128"/>
      <c r="KXK164" s="128"/>
      <c r="KXL164" s="128"/>
      <c r="KXM164" s="128"/>
      <c r="KXN164" s="128"/>
      <c r="KXO164" s="128"/>
      <c r="KXP164" s="128"/>
      <c r="KXQ164" s="128"/>
      <c r="KXR164" s="128"/>
      <c r="KXS164" s="128"/>
      <c r="KXT164" s="128"/>
      <c r="KXU164" s="128"/>
      <c r="KXV164" s="128"/>
      <c r="KXW164" s="128"/>
      <c r="KXX164" s="128"/>
      <c r="KXY164" s="128"/>
      <c r="KXZ164" s="128"/>
      <c r="KYA164" s="128"/>
      <c r="KYB164" s="128"/>
      <c r="KYC164" s="128"/>
      <c r="KYD164" s="128"/>
      <c r="KYE164" s="128"/>
      <c r="KYF164" s="128"/>
      <c r="KYG164" s="128"/>
      <c r="KYH164" s="128"/>
      <c r="KYI164" s="128"/>
      <c r="KYJ164" s="128"/>
      <c r="KYK164" s="128"/>
      <c r="KYL164" s="128"/>
      <c r="KYM164" s="128"/>
      <c r="KYN164" s="128"/>
      <c r="KYO164" s="128"/>
      <c r="KYP164" s="128"/>
      <c r="KYQ164" s="128"/>
      <c r="KYR164" s="128"/>
      <c r="KYS164" s="128"/>
      <c r="KYT164" s="128"/>
      <c r="KYU164" s="128"/>
      <c r="KYV164" s="128"/>
      <c r="KYW164" s="128"/>
      <c r="KYX164" s="128"/>
      <c r="KYY164" s="128"/>
      <c r="KYZ164" s="128"/>
      <c r="KZA164" s="128"/>
      <c r="KZB164" s="128"/>
      <c r="KZC164" s="128"/>
      <c r="KZD164" s="128"/>
      <c r="KZE164" s="128"/>
      <c r="KZF164" s="128"/>
      <c r="KZG164" s="128"/>
      <c r="KZH164" s="128"/>
      <c r="KZI164" s="128"/>
      <c r="KZJ164" s="128"/>
      <c r="KZK164" s="128"/>
      <c r="KZL164" s="128"/>
      <c r="KZM164" s="128"/>
      <c r="KZN164" s="128"/>
      <c r="KZO164" s="128"/>
      <c r="KZP164" s="128"/>
      <c r="KZQ164" s="128"/>
      <c r="KZR164" s="128"/>
      <c r="KZS164" s="128"/>
      <c r="KZT164" s="128"/>
      <c r="KZU164" s="128"/>
      <c r="KZV164" s="128"/>
      <c r="KZW164" s="128"/>
      <c r="KZX164" s="128"/>
      <c r="KZY164" s="128"/>
      <c r="KZZ164" s="128"/>
      <c r="LAA164" s="128"/>
      <c r="LAB164" s="128"/>
      <c r="LAC164" s="128"/>
      <c r="LAD164" s="128"/>
      <c r="LAE164" s="128"/>
      <c r="LAF164" s="128"/>
      <c r="LAG164" s="128"/>
      <c r="LAH164" s="128"/>
      <c r="LAI164" s="128"/>
      <c r="LAJ164" s="128"/>
      <c r="LAK164" s="128"/>
      <c r="LAL164" s="128"/>
      <c r="LAM164" s="128"/>
      <c r="LAN164" s="128"/>
      <c r="LAO164" s="128"/>
      <c r="LAP164" s="128"/>
      <c r="LAQ164" s="128"/>
      <c r="LAR164" s="128"/>
      <c r="LAS164" s="128"/>
      <c r="LAT164" s="128"/>
      <c r="LAU164" s="128"/>
      <c r="LAV164" s="128"/>
      <c r="LAW164" s="128"/>
      <c r="LAX164" s="128"/>
      <c r="LAY164" s="128"/>
      <c r="LAZ164" s="128"/>
      <c r="LBA164" s="128"/>
      <c r="LBB164" s="128"/>
      <c r="LBC164" s="128"/>
      <c r="LBD164" s="128"/>
      <c r="LBE164" s="128"/>
      <c r="LBF164" s="128"/>
      <c r="LBG164" s="128"/>
      <c r="LBH164" s="128"/>
      <c r="LBI164" s="128"/>
      <c r="LBJ164" s="128"/>
      <c r="LBK164" s="128"/>
      <c r="LBL164" s="128"/>
      <c r="LBM164" s="128"/>
      <c r="LBN164" s="128"/>
      <c r="LBO164" s="128"/>
      <c r="LBP164" s="128"/>
      <c r="LBQ164" s="128"/>
      <c r="LBR164" s="128"/>
      <c r="LBS164" s="128"/>
      <c r="LBT164" s="128"/>
      <c r="LBU164" s="128"/>
      <c r="LBV164" s="128"/>
      <c r="LBW164" s="128"/>
      <c r="LBX164" s="128"/>
      <c r="LBY164" s="128"/>
      <c r="LBZ164" s="128"/>
      <c r="LCA164" s="128"/>
      <c r="LCB164" s="128"/>
      <c r="LCC164" s="128"/>
      <c r="LCD164" s="128"/>
      <c r="LCE164" s="128"/>
      <c r="LCF164" s="128"/>
      <c r="LCG164" s="128"/>
      <c r="LCH164" s="128"/>
      <c r="LCI164" s="128"/>
      <c r="LCJ164" s="128"/>
      <c r="LCK164" s="128"/>
      <c r="LCL164" s="128"/>
      <c r="LCM164" s="128"/>
      <c r="LCN164" s="128"/>
      <c r="LCO164" s="128"/>
      <c r="LCP164" s="128"/>
      <c r="LCQ164" s="128"/>
      <c r="LCR164" s="128"/>
      <c r="LCS164" s="128"/>
      <c r="LCT164" s="128"/>
      <c r="LCU164" s="128"/>
      <c r="LCV164" s="128"/>
      <c r="LCW164" s="128"/>
      <c r="LCX164" s="128"/>
      <c r="LCY164" s="128"/>
      <c r="LCZ164" s="128"/>
      <c r="LDA164" s="128"/>
      <c r="LDB164" s="128"/>
      <c r="LDC164" s="128"/>
      <c r="LDD164" s="128"/>
      <c r="LDE164" s="128"/>
      <c r="LDF164" s="128"/>
      <c r="LDG164" s="128"/>
      <c r="LDH164" s="128"/>
      <c r="LDI164" s="128"/>
      <c r="LDJ164" s="128"/>
      <c r="LDK164" s="128"/>
      <c r="LDL164" s="128"/>
      <c r="LDM164" s="128"/>
      <c r="LDN164" s="128"/>
      <c r="LDO164" s="128"/>
      <c r="LDP164" s="128"/>
      <c r="LDQ164" s="128"/>
      <c r="LDR164" s="128"/>
      <c r="LDS164" s="128"/>
      <c r="LDT164" s="128"/>
      <c r="LDU164" s="128"/>
      <c r="LDV164" s="128"/>
      <c r="LDW164" s="128"/>
      <c r="LDX164" s="128"/>
      <c r="LDY164" s="128"/>
      <c r="LDZ164" s="128"/>
      <c r="LEA164" s="128"/>
      <c r="LEB164" s="128"/>
      <c r="LEC164" s="128"/>
      <c r="LED164" s="128"/>
      <c r="LEE164" s="128"/>
      <c r="LEF164" s="128"/>
      <c r="LEG164" s="128"/>
      <c r="LEH164" s="128"/>
      <c r="LEI164" s="128"/>
      <c r="LEJ164" s="128"/>
      <c r="LEK164" s="128"/>
      <c r="LEL164" s="128"/>
      <c r="LEM164" s="128"/>
      <c r="LEN164" s="128"/>
      <c r="LEO164" s="128"/>
      <c r="LEP164" s="128"/>
      <c r="LEQ164" s="128"/>
      <c r="LER164" s="128"/>
      <c r="LES164" s="128"/>
      <c r="LET164" s="128"/>
      <c r="LEU164" s="128"/>
      <c r="LEV164" s="128"/>
      <c r="LEW164" s="128"/>
      <c r="LEX164" s="128"/>
      <c r="LEY164" s="128"/>
      <c r="LEZ164" s="128"/>
      <c r="LFA164" s="128"/>
      <c r="LFB164" s="128"/>
      <c r="LFC164" s="128"/>
      <c r="LFD164" s="128"/>
      <c r="LFE164" s="128"/>
      <c r="LFF164" s="128"/>
      <c r="LFG164" s="128"/>
      <c r="LFH164" s="128"/>
      <c r="LFI164" s="128"/>
      <c r="LFJ164" s="128"/>
      <c r="LFK164" s="128"/>
      <c r="LFL164" s="128"/>
      <c r="LFM164" s="128"/>
      <c r="LFN164" s="128"/>
      <c r="LFO164" s="128"/>
      <c r="LFP164" s="128"/>
      <c r="LFQ164" s="128"/>
      <c r="LFR164" s="128"/>
      <c r="LFS164" s="128"/>
      <c r="LFT164" s="128"/>
      <c r="LFU164" s="128"/>
      <c r="LFV164" s="128"/>
      <c r="LFW164" s="128"/>
      <c r="LFX164" s="128"/>
      <c r="LFY164" s="128"/>
      <c r="LFZ164" s="128"/>
      <c r="LGA164" s="128"/>
      <c r="LGB164" s="128"/>
      <c r="LGC164" s="128"/>
      <c r="LGD164" s="128"/>
      <c r="LGE164" s="128"/>
      <c r="LGF164" s="128"/>
      <c r="LGG164" s="128"/>
      <c r="LGH164" s="128"/>
      <c r="LGI164" s="128"/>
      <c r="LGJ164" s="128"/>
      <c r="LGK164" s="128"/>
      <c r="LGL164" s="128"/>
      <c r="LGM164" s="128"/>
      <c r="LGN164" s="128"/>
      <c r="LGO164" s="128"/>
      <c r="LGP164" s="128"/>
      <c r="LGQ164" s="128"/>
      <c r="LGR164" s="128"/>
      <c r="LGS164" s="128"/>
      <c r="LGT164" s="128"/>
      <c r="LGU164" s="128"/>
      <c r="LGV164" s="128"/>
      <c r="LGW164" s="128"/>
      <c r="LGX164" s="128"/>
      <c r="LGY164" s="128"/>
      <c r="LGZ164" s="128"/>
      <c r="LHA164" s="128"/>
      <c r="LHB164" s="128"/>
      <c r="LHC164" s="128"/>
      <c r="LHD164" s="128"/>
      <c r="LHE164" s="128"/>
      <c r="LHF164" s="128"/>
      <c r="LHG164" s="128"/>
      <c r="LHH164" s="128"/>
      <c r="LHI164" s="128"/>
      <c r="LHJ164" s="128"/>
      <c r="LHK164" s="128"/>
      <c r="LHL164" s="128"/>
      <c r="LHM164" s="128"/>
      <c r="LHN164" s="128"/>
      <c r="LHO164" s="128"/>
      <c r="LHP164" s="128"/>
      <c r="LHQ164" s="128"/>
      <c r="LHR164" s="128"/>
      <c r="LHS164" s="128"/>
      <c r="LHT164" s="128"/>
      <c r="LHU164" s="128"/>
      <c r="LHV164" s="128"/>
      <c r="LHW164" s="128"/>
      <c r="LHX164" s="128"/>
      <c r="LHY164" s="128"/>
      <c r="LHZ164" s="128"/>
      <c r="LIA164" s="128"/>
      <c r="LIB164" s="128"/>
      <c r="LIC164" s="128"/>
      <c r="LID164" s="128"/>
      <c r="LIE164" s="128"/>
      <c r="LIF164" s="128"/>
      <c r="LIG164" s="128"/>
      <c r="LIH164" s="128"/>
      <c r="LII164" s="128"/>
      <c r="LIJ164" s="128"/>
      <c r="LIK164" s="128"/>
      <c r="LIL164" s="128"/>
      <c r="LIM164" s="128"/>
      <c r="LIN164" s="128"/>
      <c r="LIO164" s="128"/>
      <c r="LIP164" s="128"/>
      <c r="LIQ164" s="128"/>
      <c r="LIR164" s="128"/>
      <c r="LIS164" s="128"/>
      <c r="LIT164" s="128"/>
      <c r="LIU164" s="128"/>
      <c r="LIV164" s="128"/>
      <c r="LIW164" s="128"/>
      <c r="LIX164" s="128"/>
      <c r="LIY164" s="128"/>
      <c r="LIZ164" s="128"/>
      <c r="LJA164" s="128"/>
      <c r="LJB164" s="128"/>
      <c r="LJC164" s="128"/>
      <c r="LJD164" s="128"/>
      <c r="LJE164" s="128"/>
      <c r="LJF164" s="128"/>
      <c r="LJG164" s="128"/>
      <c r="LJH164" s="128"/>
      <c r="LJI164" s="128"/>
      <c r="LJJ164" s="128"/>
      <c r="LJK164" s="128"/>
      <c r="LJL164" s="128"/>
      <c r="LJM164" s="128"/>
      <c r="LJN164" s="128"/>
      <c r="LJO164" s="128"/>
      <c r="LJP164" s="128"/>
      <c r="LJQ164" s="128"/>
      <c r="LJR164" s="128"/>
      <c r="LJS164" s="128"/>
      <c r="LJT164" s="128"/>
      <c r="LJU164" s="128"/>
      <c r="LJV164" s="128"/>
      <c r="LJW164" s="128"/>
      <c r="LJX164" s="128"/>
      <c r="LJY164" s="128"/>
      <c r="LJZ164" s="128"/>
      <c r="LKA164" s="128"/>
      <c r="LKB164" s="128"/>
      <c r="LKC164" s="128"/>
      <c r="LKD164" s="128"/>
      <c r="LKE164" s="128"/>
      <c r="LKF164" s="128"/>
      <c r="LKG164" s="128"/>
      <c r="LKH164" s="128"/>
      <c r="LKI164" s="128"/>
      <c r="LKJ164" s="128"/>
      <c r="LKK164" s="128"/>
      <c r="LKL164" s="128"/>
      <c r="LKM164" s="128"/>
      <c r="LKN164" s="128"/>
      <c r="LKO164" s="128"/>
      <c r="LKP164" s="128"/>
      <c r="LKQ164" s="128"/>
      <c r="LKR164" s="128"/>
      <c r="LKS164" s="128"/>
      <c r="LKT164" s="128"/>
      <c r="LKU164" s="128"/>
      <c r="LKV164" s="128"/>
      <c r="LKW164" s="128"/>
      <c r="LKX164" s="128"/>
      <c r="LKY164" s="128"/>
      <c r="LKZ164" s="128"/>
      <c r="LLA164" s="128"/>
      <c r="LLB164" s="128"/>
      <c r="LLC164" s="128"/>
      <c r="LLD164" s="128"/>
      <c r="LLE164" s="128"/>
      <c r="LLF164" s="128"/>
      <c r="LLG164" s="128"/>
      <c r="LLH164" s="128"/>
      <c r="LLI164" s="128"/>
      <c r="LLJ164" s="128"/>
      <c r="LLK164" s="128"/>
      <c r="LLL164" s="128"/>
      <c r="LLM164" s="128"/>
      <c r="LLN164" s="128"/>
      <c r="LLO164" s="128"/>
      <c r="LLP164" s="128"/>
      <c r="LLQ164" s="128"/>
      <c r="LLR164" s="128"/>
      <c r="LLS164" s="128"/>
      <c r="LLT164" s="128"/>
      <c r="LLU164" s="128"/>
      <c r="LLV164" s="128"/>
      <c r="LLW164" s="128"/>
      <c r="LLX164" s="128"/>
      <c r="LLY164" s="128"/>
      <c r="LLZ164" s="128"/>
      <c r="LMA164" s="128"/>
      <c r="LMB164" s="128"/>
      <c r="LMC164" s="128"/>
      <c r="LMD164" s="128"/>
      <c r="LME164" s="128"/>
      <c r="LMF164" s="128"/>
      <c r="LMG164" s="128"/>
      <c r="LMH164" s="128"/>
      <c r="LMI164" s="128"/>
      <c r="LMJ164" s="128"/>
      <c r="LMK164" s="128"/>
      <c r="LML164" s="128"/>
      <c r="LMM164" s="128"/>
      <c r="LMN164" s="128"/>
      <c r="LMO164" s="128"/>
      <c r="LMP164" s="128"/>
      <c r="LMQ164" s="128"/>
      <c r="LMR164" s="128"/>
      <c r="LMS164" s="128"/>
      <c r="LMT164" s="128"/>
      <c r="LMU164" s="128"/>
      <c r="LMV164" s="128"/>
      <c r="LMW164" s="128"/>
      <c r="LMX164" s="128"/>
      <c r="LMY164" s="128"/>
      <c r="LMZ164" s="128"/>
      <c r="LNA164" s="128"/>
      <c r="LNB164" s="128"/>
      <c r="LNC164" s="128"/>
      <c r="LND164" s="128"/>
      <c r="LNE164" s="128"/>
      <c r="LNF164" s="128"/>
      <c r="LNG164" s="128"/>
      <c r="LNH164" s="128"/>
      <c r="LNI164" s="128"/>
      <c r="LNJ164" s="128"/>
      <c r="LNK164" s="128"/>
      <c r="LNL164" s="128"/>
      <c r="LNM164" s="128"/>
      <c r="LNN164" s="128"/>
      <c r="LNO164" s="128"/>
      <c r="LNP164" s="128"/>
      <c r="LNQ164" s="128"/>
      <c r="LNR164" s="128"/>
      <c r="LNS164" s="128"/>
      <c r="LNT164" s="128"/>
      <c r="LNU164" s="128"/>
      <c r="LNV164" s="128"/>
      <c r="LNW164" s="128"/>
      <c r="LNX164" s="128"/>
      <c r="LNY164" s="128"/>
      <c r="LNZ164" s="128"/>
      <c r="LOA164" s="128"/>
      <c r="LOB164" s="128"/>
      <c r="LOC164" s="128"/>
      <c r="LOD164" s="128"/>
      <c r="LOE164" s="128"/>
      <c r="LOF164" s="128"/>
      <c r="LOG164" s="128"/>
      <c r="LOH164" s="128"/>
      <c r="LOI164" s="128"/>
      <c r="LOJ164" s="128"/>
      <c r="LOK164" s="128"/>
      <c r="LOL164" s="128"/>
      <c r="LOM164" s="128"/>
      <c r="LON164" s="128"/>
      <c r="LOO164" s="128"/>
      <c r="LOP164" s="128"/>
      <c r="LOQ164" s="128"/>
      <c r="LOR164" s="128"/>
      <c r="LOS164" s="128"/>
      <c r="LOT164" s="128"/>
      <c r="LOU164" s="128"/>
      <c r="LOV164" s="128"/>
      <c r="LOW164" s="128"/>
      <c r="LOX164" s="128"/>
      <c r="LOY164" s="128"/>
      <c r="LOZ164" s="128"/>
      <c r="LPA164" s="128"/>
      <c r="LPB164" s="128"/>
      <c r="LPC164" s="128"/>
      <c r="LPD164" s="128"/>
      <c r="LPE164" s="128"/>
      <c r="LPF164" s="128"/>
      <c r="LPG164" s="128"/>
      <c r="LPH164" s="128"/>
      <c r="LPI164" s="128"/>
      <c r="LPJ164" s="128"/>
      <c r="LPK164" s="128"/>
      <c r="LPL164" s="128"/>
      <c r="LPM164" s="128"/>
      <c r="LPN164" s="128"/>
      <c r="LPO164" s="128"/>
      <c r="LPP164" s="128"/>
      <c r="LPQ164" s="128"/>
      <c r="LPR164" s="128"/>
      <c r="LPS164" s="128"/>
      <c r="LPT164" s="128"/>
      <c r="LPU164" s="128"/>
      <c r="LPV164" s="128"/>
      <c r="LPW164" s="128"/>
      <c r="LPX164" s="128"/>
      <c r="LPY164" s="128"/>
      <c r="LPZ164" s="128"/>
      <c r="LQA164" s="128"/>
      <c r="LQB164" s="128"/>
      <c r="LQC164" s="128"/>
      <c r="LQD164" s="128"/>
      <c r="LQE164" s="128"/>
      <c r="LQF164" s="128"/>
      <c r="LQG164" s="128"/>
      <c r="LQH164" s="128"/>
      <c r="LQI164" s="128"/>
      <c r="LQJ164" s="128"/>
      <c r="LQK164" s="128"/>
      <c r="LQL164" s="128"/>
      <c r="LQM164" s="128"/>
      <c r="LQN164" s="128"/>
      <c r="LQO164" s="128"/>
      <c r="LQP164" s="128"/>
      <c r="LQQ164" s="128"/>
      <c r="LQR164" s="128"/>
      <c r="LQS164" s="128"/>
      <c r="LQT164" s="128"/>
      <c r="LQU164" s="128"/>
      <c r="LQV164" s="128"/>
      <c r="LQW164" s="128"/>
      <c r="LQX164" s="128"/>
      <c r="LQY164" s="128"/>
      <c r="LQZ164" s="128"/>
      <c r="LRA164" s="128"/>
      <c r="LRB164" s="128"/>
      <c r="LRC164" s="128"/>
      <c r="LRD164" s="128"/>
      <c r="LRE164" s="128"/>
      <c r="LRF164" s="128"/>
      <c r="LRG164" s="128"/>
      <c r="LRH164" s="128"/>
      <c r="LRI164" s="128"/>
      <c r="LRJ164" s="128"/>
      <c r="LRK164" s="128"/>
      <c r="LRL164" s="128"/>
      <c r="LRM164" s="128"/>
      <c r="LRN164" s="128"/>
      <c r="LRO164" s="128"/>
      <c r="LRP164" s="128"/>
      <c r="LRQ164" s="128"/>
      <c r="LRR164" s="128"/>
      <c r="LRS164" s="128"/>
      <c r="LRT164" s="128"/>
      <c r="LRU164" s="128"/>
      <c r="LRV164" s="128"/>
      <c r="LRW164" s="128"/>
      <c r="LRX164" s="128"/>
      <c r="LRY164" s="128"/>
      <c r="LRZ164" s="128"/>
      <c r="LSA164" s="128"/>
      <c r="LSB164" s="128"/>
      <c r="LSC164" s="128"/>
      <c r="LSD164" s="128"/>
      <c r="LSE164" s="128"/>
      <c r="LSF164" s="128"/>
      <c r="LSG164" s="128"/>
      <c r="LSH164" s="128"/>
      <c r="LSI164" s="128"/>
      <c r="LSJ164" s="128"/>
      <c r="LSK164" s="128"/>
      <c r="LSL164" s="128"/>
      <c r="LSM164" s="128"/>
      <c r="LSN164" s="128"/>
      <c r="LSO164" s="128"/>
      <c r="LSP164" s="128"/>
      <c r="LSQ164" s="128"/>
      <c r="LSR164" s="128"/>
      <c r="LSS164" s="128"/>
      <c r="LST164" s="128"/>
      <c r="LSU164" s="128"/>
      <c r="LSV164" s="128"/>
      <c r="LSW164" s="128"/>
      <c r="LSX164" s="128"/>
      <c r="LSY164" s="128"/>
      <c r="LSZ164" s="128"/>
      <c r="LTA164" s="128"/>
      <c r="LTB164" s="128"/>
      <c r="LTC164" s="128"/>
      <c r="LTD164" s="128"/>
      <c r="LTE164" s="128"/>
      <c r="LTF164" s="128"/>
      <c r="LTG164" s="128"/>
      <c r="LTH164" s="128"/>
      <c r="LTI164" s="128"/>
      <c r="LTJ164" s="128"/>
      <c r="LTK164" s="128"/>
      <c r="LTL164" s="128"/>
      <c r="LTM164" s="128"/>
      <c r="LTN164" s="128"/>
      <c r="LTO164" s="128"/>
      <c r="LTP164" s="128"/>
      <c r="LTQ164" s="128"/>
      <c r="LTR164" s="128"/>
      <c r="LTS164" s="128"/>
      <c r="LTT164" s="128"/>
      <c r="LTU164" s="128"/>
      <c r="LTV164" s="128"/>
      <c r="LTW164" s="128"/>
      <c r="LTX164" s="128"/>
      <c r="LTY164" s="128"/>
      <c r="LTZ164" s="128"/>
      <c r="LUA164" s="128"/>
      <c r="LUB164" s="128"/>
      <c r="LUC164" s="128"/>
      <c r="LUD164" s="128"/>
      <c r="LUE164" s="128"/>
      <c r="LUF164" s="128"/>
      <c r="LUG164" s="128"/>
      <c r="LUH164" s="128"/>
      <c r="LUI164" s="128"/>
      <c r="LUJ164" s="128"/>
      <c r="LUK164" s="128"/>
      <c r="LUL164" s="128"/>
      <c r="LUM164" s="128"/>
      <c r="LUN164" s="128"/>
      <c r="LUO164" s="128"/>
      <c r="LUP164" s="128"/>
      <c r="LUQ164" s="128"/>
      <c r="LUR164" s="128"/>
      <c r="LUS164" s="128"/>
      <c r="LUT164" s="128"/>
      <c r="LUU164" s="128"/>
      <c r="LUV164" s="128"/>
      <c r="LUW164" s="128"/>
      <c r="LUX164" s="128"/>
      <c r="LUY164" s="128"/>
      <c r="LUZ164" s="128"/>
      <c r="LVA164" s="128"/>
      <c r="LVB164" s="128"/>
      <c r="LVC164" s="128"/>
      <c r="LVD164" s="128"/>
      <c r="LVE164" s="128"/>
      <c r="LVF164" s="128"/>
      <c r="LVG164" s="128"/>
      <c r="LVH164" s="128"/>
      <c r="LVI164" s="128"/>
      <c r="LVJ164" s="128"/>
      <c r="LVK164" s="128"/>
      <c r="LVL164" s="128"/>
      <c r="LVM164" s="128"/>
      <c r="LVN164" s="128"/>
      <c r="LVO164" s="128"/>
      <c r="LVP164" s="128"/>
      <c r="LVQ164" s="128"/>
      <c r="LVR164" s="128"/>
      <c r="LVS164" s="128"/>
      <c r="LVT164" s="128"/>
      <c r="LVU164" s="128"/>
      <c r="LVV164" s="128"/>
      <c r="LVW164" s="128"/>
      <c r="LVX164" s="128"/>
      <c r="LVY164" s="128"/>
      <c r="LVZ164" s="128"/>
      <c r="LWA164" s="128"/>
      <c r="LWB164" s="128"/>
      <c r="LWC164" s="128"/>
      <c r="LWD164" s="128"/>
      <c r="LWE164" s="128"/>
      <c r="LWF164" s="128"/>
      <c r="LWG164" s="128"/>
      <c r="LWH164" s="128"/>
      <c r="LWI164" s="128"/>
      <c r="LWJ164" s="128"/>
      <c r="LWK164" s="128"/>
      <c r="LWL164" s="128"/>
      <c r="LWM164" s="128"/>
      <c r="LWN164" s="128"/>
      <c r="LWO164" s="128"/>
      <c r="LWP164" s="128"/>
      <c r="LWQ164" s="128"/>
      <c r="LWR164" s="128"/>
      <c r="LWS164" s="128"/>
      <c r="LWT164" s="128"/>
      <c r="LWU164" s="128"/>
      <c r="LWV164" s="128"/>
      <c r="LWW164" s="128"/>
      <c r="LWX164" s="128"/>
      <c r="LWY164" s="128"/>
      <c r="LWZ164" s="128"/>
      <c r="LXA164" s="128"/>
      <c r="LXB164" s="128"/>
      <c r="LXC164" s="128"/>
      <c r="LXD164" s="128"/>
      <c r="LXE164" s="128"/>
      <c r="LXF164" s="128"/>
      <c r="LXG164" s="128"/>
      <c r="LXH164" s="128"/>
      <c r="LXI164" s="128"/>
      <c r="LXJ164" s="128"/>
      <c r="LXK164" s="128"/>
      <c r="LXL164" s="128"/>
      <c r="LXM164" s="128"/>
      <c r="LXN164" s="128"/>
      <c r="LXO164" s="128"/>
      <c r="LXP164" s="128"/>
      <c r="LXQ164" s="128"/>
      <c r="LXR164" s="128"/>
      <c r="LXS164" s="128"/>
      <c r="LXT164" s="128"/>
      <c r="LXU164" s="128"/>
      <c r="LXV164" s="128"/>
      <c r="LXW164" s="128"/>
      <c r="LXX164" s="128"/>
      <c r="LXY164" s="128"/>
      <c r="LXZ164" s="128"/>
      <c r="LYA164" s="128"/>
      <c r="LYB164" s="128"/>
      <c r="LYC164" s="128"/>
      <c r="LYD164" s="128"/>
      <c r="LYE164" s="128"/>
      <c r="LYF164" s="128"/>
      <c r="LYG164" s="128"/>
      <c r="LYH164" s="128"/>
      <c r="LYI164" s="128"/>
      <c r="LYJ164" s="128"/>
      <c r="LYK164" s="128"/>
      <c r="LYL164" s="128"/>
      <c r="LYM164" s="128"/>
      <c r="LYN164" s="128"/>
      <c r="LYO164" s="128"/>
      <c r="LYP164" s="128"/>
      <c r="LYQ164" s="128"/>
      <c r="LYR164" s="128"/>
      <c r="LYS164" s="128"/>
      <c r="LYT164" s="128"/>
      <c r="LYU164" s="128"/>
      <c r="LYV164" s="128"/>
      <c r="LYW164" s="128"/>
      <c r="LYX164" s="128"/>
      <c r="LYY164" s="128"/>
      <c r="LYZ164" s="128"/>
      <c r="LZA164" s="128"/>
      <c r="LZB164" s="128"/>
      <c r="LZC164" s="128"/>
      <c r="LZD164" s="128"/>
      <c r="LZE164" s="128"/>
      <c r="LZF164" s="128"/>
      <c r="LZG164" s="128"/>
      <c r="LZH164" s="128"/>
      <c r="LZI164" s="128"/>
      <c r="LZJ164" s="128"/>
      <c r="LZK164" s="128"/>
      <c r="LZL164" s="128"/>
      <c r="LZM164" s="128"/>
      <c r="LZN164" s="128"/>
      <c r="LZO164" s="128"/>
      <c r="LZP164" s="128"/>
      <c r="LZQ164" s="128"/>
      <c r="LZR164" s="128"/>
      <c r="LZS164" s="128"/>
      <c r="LZT164" s="128"/>
      <c r="LZU164" s="128"/>
      <c r="LZV164" s="128"/>
      <c r="LZW164" s="128"/>
      <c r="LZX164" s="128"/>
      <c r="LZY164" s="128"/>
      <c r="LZZ164" s="128"/>
      <c r="MAA164" s="128"/>
      <c r="MAB164" s="128"/>
      <c r="MAC164" s="128"/>
      <c r="MAD164" s="128"/>
      <c r="MAE164" s="128"/>
      <c r="MAF164" s="128"/>
      <c r="MAG164" s="128"/>
      <c r="MAH164" s="128"/>
      <c r="MAI164" s="128"/>
      <c r="MAJ164" s="128"/>
      <c r="MAK164" s="128"/>
      <c r="MAL164" s="128"/>
      <c r="MAM164" s="128"/>
      <c r="MAN164" s="128"/>
      <c r="MAO164" s="128"/>
      <c r="MAP164" s="128"/>
      <c r="MAQ164" s="128"/>
      <c r="MAR164" s="128"/>
      <c r="MAS164" s="128"/>
      <c r="MAT164" s="128"/>
      <c r="MAU164" s="128"/>
      <c r="MAV164" s="128"/>
      <c r="MAW164" s="128"/>
      <c r="MAX164" s="128"/>
      <c r="MAY164" s="128"/>
      <c r="MAZ164" s="128"/>
      <c r="MBA164" s="128"/>
      <c r="MBB164" s="128"/>
      <c r="MBC164" s="128"/>
      <c r="MBD164" s="128"/>
      <c r="MBE164" s="128"/>
      <c r="MBF164" s="128"/>
      <c r="MBG164" s="128"/>
      <c r="MBH164" s="128"/>
      <c r="MBI164" s="128"/>
      <c r="MBJ164" s="128"/>
      <c r="MBK164" s="128"/>
      <c r="MBL164" s="128"/>
      <c r="MBM164" s="128"/>
      <c r="MBN164" s="128"/>
      <c r="MBO164" s="128"/>
      <c r="MBP164" s="128"/>
      <c r="MBQ164" s="128"/>
      <c r="MBR164" s="128"/>
      <c r="MBS164" s="128"/>
      <c r="MBT164" s="128"/>
      <c r="MBU164" s="128"/>
      <c r="MBV164" s="128"/>
      <c r="MBW164" s="128"/>
      <c r="MBX164" s="128"/>
      <c r="MBY164" s="128"/>
      <c r="MBZ164" s="128"/>
      <c r="MCA164" s="128"/>
      <c r="MCB164" s="128"/>
      <c r="MCC164" s="128"/>
      <c r="MCD164" s="128"/>
      <c r="MCE164" s="128"/>
      <c r="MCF164" s="128"/>
      <c r="MCG164" s="128"/>
      <c r="MCH164" s="128"/>
      <c r="MCI164" s="128"/>
      <c r="MCJ164" s="128"/>
      <c r="MCK164" s="128"/>
      <c r="MCL164" s="128"/>
      <c r="MCM164" s="128"/>
      <c r="MCN164" s="128"/>
      <c r="MCO164" s="128"/>
      <c r="MCP164" s="128"/>
      <c r="MCQ164" s="128"/>
      <c r="MCR164" s="128"/>
      <c r="MCS164" s="128"/>
      <c r="MCT164" s="128"/>
      <c r="MCU164" s="128"/>
      <c r="MCV164" s="128"/>
      <c r="MCW164" s="128"/>
      <c r="MCX164" s="128"/>
      <c r="MCY164" s="128"/>
      <c r="MCZ164" s="128"/>
      <c r="MDA164" s="128"/>
      <c r="MDB164" s="128"/>
      <c r="MDC164" s="128"/>
      <c r="MDD164" s="128"/>
      <c r="MDE164" s="128"/>
      <c r="MDF164" s="128"/>
      <c r="MDG164" s="128"/>
      <c r="MDH164" s="128"/>
      <c r="MDI164" s="128"/>
      <c r="MDJ164" s="128"/>
      <c r="MDK164" s="128"/>
      <c r="MDL164" s="128"/>
      <c r="MDM164" s="128"/>
      <c r="MDN164" s="128"/>
      <c r="MDO164" s="128"/>
      <c r="MDP164" s="128"/>
      <c r="MDQ164" s="128"/>
      <c r="MDR164" s="128"/>
      <c r="MDS164" s="128"/>
      <c r="MDT164" s="128"/>
      <c r="MDU164" s="128"/>
      <c r="MDV164" s="128"/>
      <c r="MDW164" s="128"/>
      <c r="MDX164" s="128"/>
      <c r="MDY164" s="128"/>
      <c r="MDZ164" s="128"/>
      <c r="MEA164" s="128"/>
      <c r="MEB164" s="128"/>
      <c r="MEC164" s="128"/>
      <c r="MED164" s="128"/>
      <c r="MEE164" s="128"/>
      <c r="MEF164" s="128"/>
      <c r="MEG164" s="128"/>
      <c r="MEH164" s="128"/>
      <c r="MEI164" s="128"/>
      <c r="MEJ164" s="128"/>
      <c r="MEK164" s="128"/>
      <c r="MEL164" s="128"/>
      <c r="MEM164" s="128"/>
      <c r="MEN164" s="128"/>
      <c r="MEO164" s="128"/>
      <c r="MEP164" s="128"/>
      <c r="MEQ164" s="128"/>
      <c r="MER164" s="128"/>
      <c r="MES164" s="128"/>
      <c r="MET164" s="128"/>
      <c r="MEU164" s="128"/>
      <c r="MEV164" s="128"/>
      <c r="MEW164" s="128"/>
      <c r="MEX164" s="128"/>
      <c r="MEY164" s="128"/>
      <c r="MEZ164" s="128"/>
      <c r="MFA164" s="128"/>
      <c r="MFB164" s="128"/>
      <c r="MFC164" s="128"/>
      <c r="MFD164" s="128"/>
      <c r="MFE164" s="128"/>
      <c r="MFF164" s="128"/>
      <c r="MFG164" s="128"/>
      <c r="MFH164" s="128"/>
      <c r="MFI164" s="128"/>
      <c r="MFJ164" s="128"/>
      <c r="MFK164" s="128"/>
      <c r="MFL164" s="128"/>
      <c r="MFM164" s="128"/>
      <c r="MFN164" s="128"/>
      <c r="MFO164" s="128"/>
      <c r="MFP164" s="128"/>
      <c r="MFQ164" s="128"/>
      <c r="MFR164" s="128"/>
      <c r="MFS164" s="128"/>
      <c r="MFT164" s="128"/>
      <c r="MFU164" s="128"/>
      <c r="MFV164" s="128"/>
      <c r="MFW164" s="128"/>
      <c r="MFX164" s="128"/>
      <c r="MFY164" s="128"/>
      <c r="MFZ164" s="128"/>
      <c r="MGA164" s="128"/>
      <c r="MGB164" s="128"/>
      <c r="MGC164" s="128"/>
      <c r="MGD164" s="128"/>
      <c r="MGE164" s="128"/>
      <c r="MGF164" s="128"/>
      <c r="MGG164" s="128"/>
      <c r="MGH164" s="128"/>
      <c r="MGI164" s="128"/>
      <c r="MGJ164" s="128"/>
      <c r="MGK164" s="128"/>
      <c r="MGL164" s="128"/>
      <c r="MGM164" s="128"/>
      <c r="MGN164" s="128"/>
      <c r="MGO164" s="128"/>
      <c r="MGP164" s="128"/>
      <c r="MGQ164" s="128"/>
      <c r="MGR164" s="128"/>
      <c r="MGS164" s="128"/>
      <c r="MGT164" s="128"/>
      <c r="MGU164" s="128"/>
      <c r="MGV164" s="128"/>
      <c r="MGW164" s="128"/>
      <c r="MGX164" s="128"/>
      <c r="MGY164" s="128"/>
      <c r="MGZ164" s="128"/>
      <c r="MHA164" s="128"/>
      <c r="MHB164" s="128"/>
      <c r="MHC164" s="128"/>
      <c r="MHD164" s="128"/>
      <c r="MHE164" s="128"/>
      <c r="MHF164" s="128"/>
      <c r="MHG164" s="128"/>
      <c r="MHH164" s="128"/>
      <c r="MHI164" s="128"/>
      <c r="MHJ164" s="128"/>
      <c r="MHK164" s="128"/>
      <c r="MHL164" s="128"/>
      <c r="MHM164" s="128"/>
      <c r="MHN164" s="128"/>
      <c r="MHO164" s="128"/>
      <c r="MHP164" s="128"/>
      <c r="MHQ164" s="128"/>
      <c r="MHR164" s="128"/>
      <c r="MHS164" s="128"/>
      <c r="MHT164" s="128"/>
      <c r="MHU164" s="128"/>
      <c r="MHV164" s="128"/>
      <c r="MHW164" s="128"/>
      <c r="MHX164" s="128"/>
      <c r="MHY164" s="128"/>
      <c r="MHZ164" s="128"/>
      <c r="MIA164" s="128"/>
      <c r="MIB164" s="128"/>
      <c r="MIC164" s="128"/>
      <c r="MID164" s="128"/>
      <c r="MIE164" s="128"/>
      <c r="MIF164" s="128"/>
      <c r="MIG164" s="128"/>
      <c r="MIH164" s="128"/>
      <c r="MII164" s="128"/>
      <c r="MIJ164" s="128"/>
      <c r="MIK164" s="128"/>
      <c r="MIL164" s="128"/>
      <c r="MIM164" s="128"/>
      <c r="MIN164" s="128"/>
      <c r="MIO164" s="128"/>
      <c r="MIP164" s="128"/>
      <c r="MIQ164" s="128"/>
      <c r="MIR164" s="128"/>
      <c r="MIS164" s="128"/>
      <c r="MIT164" s="128"/>
      <c r="MIU164" s="128"/>
      <c r="MIV164" s="128"/>
      <c r="MIW164" s="128"/>
      <c r="MIX164" s="128"/>
      <c r="MIY164" s="128"/>
      <c r="MIZ164" s="128"/>
      <c r="MJA164" s="128"/>
      <c r="MJB164" s="128"/>
      <c r="MJC164" s="128"/>
      <c r="MJD164" s="128"/>
      <c r="MJE164" s="128"/>
      <c r="MJF164" s="128"/>
      <c r="MJG164" s="128"/>
      <c r="MJH164" s="128"/>
      <c r="MJI164" s="128"/>
      <c r="MJJ164" s="128"/>
      <c r="MJK164" s="128"/>
      <c r="MJL164" s="128"/>
      <c r="MJM164" s="128"/>
      <c r="MJN164" s="128"/>
      <c r="MJO164" s="128"/>
      <c r="MJP164" s="128"/>
      <c r="MJQ164" s="128"/>
      <c r="MJR164" s="128"/>
      <c r="MJS164" s="128"/>
      <c r="MJT164" s="128"/>
      <c r="MJU164" s="128"/>
      <c r="MJV164" s="128"/>
      <c r="MJW164" s="128"/>
      <c r="MJX164" s="128"/>
      <c r="MJY164" s="128"/>
      <c r="MJZ164" s="128"/>
      <c r="MKA164" s="128"/>
      <c r="MKB164" s="128"/>
      <c r="MKC164" s="128"/>
      <c r="MKD164" s="128"/>
      <c r="MKE164" s="128"/>
      <c r="MKF164" s="128"/>
      <c r="MKG164" s="128"/>
      <c r="MKH164" s="128"/>
      <c r="MKI164" s="128"/>
      <c r="MKJ164" s="128"/>
      <c r="MKK164" s="128"/>
      <c r="MKL164" s="128"/>
      <c r="MKM164" s="128"/>
      <c r="MKN164" s="128"/>
      <c r="MKO164" s="128"/>
      <c r="MKP164" s="128"/>
      <c r="MKQ164" s="128"/>
      <c r="MKR164" s="128"/>
      <c r="MKS164" s="128"/>
      <c r="MKT164" s="128"/>
      <c r="MKU164" s="128"/>
      <c r="MKV164" s="128"/>
      <c r="MKW164" s="128"/>
      <c r="MKX164" s="128"/>
      <c r="MKY164" s="128"/>
      <c r="MKZ164" s="128"/>
      <c r="MLA164" s="128"/>
      <c r="MLB164" s="128"/>
      <c r="MLC164" s="128"/>
      <c r="MLD164" s="128"/>
      <c r="MLE164" s="128"/>
      <c r="MLF164" s="128"/>
      <c r="MLG164" s="128"/>
      <c r="MLH164" s="128"/>
      <c r="MLI164" s="128"/>
      <c r="MLJ164" s="128"/>
      <c r="MLK164" s="128"/>
      <c r="MLL164" s="128"/>
      <c r="MLM164" s="128"/>
      <c r="MLN164" s="128"/>
      <c r="MLO164" s="128"/>
      <c r="MLP164" s="128"/>
      <c r="MLQ164" s="128"/>
      <c r="MLR164" s="128"/>
      <c r="MLS164" s="128"/>
      <c r="MLT164" s="128"/>
      <c r="MLU164" s="128"/>
      <c r="MLV164" s="128"/>
      <c r="MLW164" s="128"/>
      <c r="MLX164" s="128"/>
      <c r="MLY164" s="128"/>
      <c r="MLZ164" s="128"/>
      <c r="MMA164" s="128"/>
      <c r="MMB164" s="128"/>
      <c r="MMC164" s="128"/>
      <c r="MMD164" s="128"/>
      <c r="MME164" s="128"/>
      <c r="MMF164" s="128"/>
      <c r="MMG164" s="128"/>
      <c r="MMH164" s="128"/>
      <c r="MMI164" s="128"/>
      <c r="MMJ164" s="128"/>
      <c r="MMK164" s="128"/>
      <c r="MML164" s="128"/>
      <c r="MMM164" s="128"/>
      <c r="MMN164" s="128"/>
      <c r="MMO164" s="128"/>
      <c r="MMP164" s="128"/>
      <c r="MMQ164" s="128"/>
      <c r="MMR164" s="128"/>
      <c r="MMS164" s="128"/>
      <c r="MMT164" s="128"/>
      <c r="MMU164" s="128"/>
      <c r="MMV164" s="128"/>
      <c r="MMW164" s="128"/>
      <c r="MMX164" s="128"/>
      <c r="MMY164" s="128"/>
      <c r="MMZ164" s="128"/>
      <c r="MNA164" s="128"/>
      <c r="MNB164" s="128"/>
      <c r="MNC164" s="128"/>
      <c r="MND164" s="128"/>
      <c r="MNE164" s="128"/>
      <c r="MNF164" s="128"/>
      <c r="MNG164" s="128"/>
      <c r="MNH164" s="128"/>
      <c r="MNI164" s="128"/>
      <c r="MNJ164" s="128"/>
      <c r="MNK164" s="128"/>
      <c r="MNL164" s="128"/>
      <c r="MNM164" s="128"/>
      <c r="MNN164" s="128"/>
      <c r="MNO164" s="128"/>
      <c r="MNP164" s="128"/>
      <c r="MNQ164" s="128"/>
      <c r="MNR164" s="128"/>
      <c r="MNS164" s="128"/>
      <c r="MNT164" s="128"/>
      <c r="MNU164" s="128"/>
      <c r="MNV164" s="128"/>
      <c r="MNW164" s="128"/>
      <c r="MNX164" s="128"/>
      <c r="MNY164" s="128"/>
      <c r="MNZ164" s="128"/>
      <c r="MOA164" s="128"/>
      <c r="MOB164" s="128"/>
      <c r="MOC164" s="128"/>
      <c r="MOD164" s="128"/>
      <c r="MOE164" s="128"/>
      <c r="MOF164" s="128"/>
      <c r="MOG164" s="128"/>
      <c r="MOH164" s="128"/>
      <c r="MOI164" s="128"/>
      <c r="MOJ164" s="128"/>
      <c r="MOK164" s="128"/>
      <c r="MOL164" s="128"/>
      <c r="MOM164" s="128"/>
      <c r="MON164" s="128"/>
      <c r="MOO164" s="128"/>
      <c r="MOP164" s="128"/>
      <c r="MOQ164" s="128"/>
      <c r="MOR164" s="128"/>
      <c r="MOS164" s="128"/>
      <c r="MOT164" s="128"/>
      <c r="MOU164" s="128"/>
      <c r="MOV164" s="128"/>
      <c r="MOW164" s="128"/>
      <c r="MOX164" s="128"/>
      <c r="MOY164" s="128"/>
      <c r="MOZ164" s="128"/>
      <c r="MPA164" s="128"/>
      <c r="MPB164" s="128"/>
      <c r="MPC164" s="128"/>
      <c r="MPD164" s="128"/>
      <c r="MPE164" s="128"/>
      <c r="MPF164" s="128"/>
      <c r="MPG164" s="128"/>
      <c r="MPH164" s="128"/>
      <c r="MPI164" s="128"/>
      <c r="MPJ164" s="128"/>
      <c r="MPK164" s="128"/>
      <c r="MPL164" s="128"/>
      <c r="MPM164" s="128"/>
      <c r="MPN164" s="128"/>
      <c r="MPO164" s="128"/>
      <c r="MPP164" s="128"/>
      <c r="MPQ164" s="128"/>
      <c r="MPR164" s="128"/>
      <c r="MPS164" s="128"/>
      <c r="MPT164" s="128"/>
      <c r="MPU164" s="128"/>
      <c r="MPV164" s="128"/>
      <c r="MPW164" s="128"/>
      <c r="MPX164" s="128"/>
      <c r="MPY164" s="128"/>
      <c r="MPZ164" s="128"/>
      <c r="MQA164" s="128"/>
      <c r="MQB164" s="128"/>
      <c r="MQC164" s="128"/>
      <c r="MQD164" s="128"/>
      <c r="MQE164" s="128"/>
      <c r="MQF164" s="128"/>
      <c r="MQG164" s="128"/>
      <c r="MQH164" s="128"/>
      <c r="MQI164" s="128"/>
      <c r="MQJ164" s="128"/>
      <c r="MQK164" s="128"/>
      <c r="MQL164" s="128"/>
      <c r="MQM164" s="128"/>
      <c r="MQN164" s="128"/>
      <c r="MQO164" s="128"/>
      <c r="MQP164" s="128"/>
      <c r="MQQ164" s="128"/>
      <c r="MQR164" s="128"/>
      <c r="MQS164" s="128"/>
      <c r="MQT164" s="128"/>
      <c r="MQU164" s="128"/>
      <c r="MQV164" s="128"/>
      <c r="MQW164" s="128"/>
      <c r="MQX164" s="128"/>
      <c r="MQY164" s="128"/>
      <c r="MQZ164" s="128"/>
      <c r="MRA164" s="128"/>
      <c r="MRB164" s="128"/>
      <c r="MRC164" s="128"/>
      <c r="MRD164" s="128"/>
      <c r="MRE164" s="128"/>
      <c r="MRF164" s="128"/>
      <c r="MRG164" s="128"/>
      <c r="MRH164" s="128"/>
      <c r="MRI164" s="128"/>
      <c r="MRJ164" s="128"/>
      <c r="MRK164" s="128"/>
      <c r="MRL164" s="128"/>
      <c r="MRM164" s="128"/>
      <c r="MRN164" s="128"/>
      <c r="MRO164" s="128"/>
      <c r="MRP164" s="128"/>
      <c r="MRQ164" s="128"/>
      <c r="MRR164" s="128"/>
      <c r="MRS164" s="128"/>
      <c r="MRT164" s="128"/>
      <c r="MRU164" s="128"/>
      <c r="MRV164" s="128"/>
      <c r="MRW164" s="128"/>
      <c r="MRX164" s="128"/>
      <c r="MRY164" s="128"/>
      <c r="MRZ164" s="128"/>
      <c r="MSA164" s="128"/>
      <c r="MSB164" s="128"/>
      <c r="MSC164" s="128"/>
      <c r="MSD164" s="128"/>
      <c r="MSE164" s="128"/>
      <c r="MSF164" s="128"/>
      <c r="MSG164" s="128"/>
      <c r="MSH164" s="128"/>
      <c r="MSI164" s="128"/>
      <c r="MSJ164" s="128"/>
      <c r="MSK164" s="128"/>
      <c r="MSL164" s="128"/>
      <c r="MSM164" s="128"/>
      <c r="MSN164" s="128"/>
      <c r="MSO164" s="128"/>
      <c r="MSP164" s="128"/>
      <c r="MSQ164" s="128"/>
      <c r="MSR164" s="128"/>
      <c r="MSS164" s="128"/>
      <c r="MST164" s="128"/>
      <c r="MSU164" s="128"/>
      <c r="MSV164" s="128"/>
      <c r="MSW164" s="128"/>
      <c r="MSX164" s="128"/>
      <c r="MSY164" s="128"/>
      <c r="MSZ164" s="128"/>
      <c r="MTA164" s="128"/>
      <c r="MTB164" s="128"/>
      <c r="MTC164" s="128"/>
      <c r="MTD164" s="128"/>
      <c r="MTE164" s="128"/>
      <c r="MTF164" s="128"/>
      <c r="MTG164" s="128"/>
      <c r="MTH164" s="128"/>
      <c r="MTI164" s="128"/>
      <c r="MTJ164" s="128"/>
      <c r="MTK164" s="128"/>
      <c r="MTL164" s="128"/>
      <c r="MTM164" s="128"/>
      <c r="MTN164" s="128"/>
      <c r="MTO164" s="128"/>
      <c r="MTP164" s="128"/>
      <c r="MTQ164" s="128"/>
      <c r="MTR164" s="128"/>
      <c r="MTS164" s="128"/>
      <c r="MTT164" s="128"/>
      <c r="MTU164" s="128"/>
      <c r="MTV164" s="128"/>
      <c r="MTW164" s="128"/>
      <c r="MTX164" s="128"/>
      <c r="MTY164" s="128"/>
      <c r="MTZ164" s="128"/>
      <c r="MUA164" s="128"/>
      <c r="MUB164" s="128"/>
      <c r="MUC164" s="128"/>
      <c r="MUD164" s="128"/>
      <c r="MUE164" s="128"/>
      <c r="MUF164" s="128"/>
      <c r="MUG164" s="128"/>
      <c r="MUH164" s="128"/>
      <c r="MUI164" s="128"/>
      <c r="MUJ164" s="128"/>
      <c r="MUK164" s="128"/>
      <c r="MUL164" s="128"/>
      <c r="MUM164" s="128"/>
      <c r="MUN164" s="128"/>
      <c r="MUO164" s="128"/>
      <c r="MUP164" s="128"/>
      <c r="MUQ164" s="128"/>
      <c r="MUR164" s="128"/>
      <c r="MUS164" s="128"/>
      <c r="MUT164" s="128"/>
      <c r="MUU164" s="128"/>
      <c r="MUV164" s="128"/>
      <c r="MUW164" s="128"/>
      <c r="MUX164" s="128"/>
      <c r="MUY164" s="128"/>
      <c r="MUZ164" s="128"/>
      <c r="MVA164" s="128"/>
      <c r="MVB164" s="128"/>
      <c r="MVC164" s="128"/>
      <c r="MVD164" s="128"/>
      <c r="MVE164" s="128"/>
      <c r="MVF164" s="128"/>
      <c r="MVG164" s="128"/>
      <c r="MVH164" s="128"/>
      <c r="MVI164" s="128"/>
      <c r="MVJ164" s="128"/>
      <c r="MVK164" s="128"/>
      <c r="MVL164" s="128"/>
      <c r="MVM164" s="128"/>
      <c r="MVN164" s="128"/>
      <c r="MVO164" s="128"/>
      <c r="MVP164" s="128"/>
      <c r="MVQ164" s="128"/>
      <c r="MVR164" s="128"/>
      <c r="MVS164" s="128"/>
      <c r="MVT164" s="128"/>
      <c r="MVU164" s="128"/>
      <c r="MVV164" s="128"/>
      <c r="MVW164" s="128"/>
      <c r="MVX164" s="128"/>
      <c r="MVY164" s="128"/>
      <c r="MVZ164" s="128"/>
      <c r="MWA164" s="128"/>
      <c r="MWB164" s="128"/>
      <c r="MWC164" s="128"/>
      <c r="MWD164" s="128"/>
      <c r="MWE164" s="128"/>
      <c r="MWF164" s="128"/>
      <c r="MWG164" s="128"/>
      <c r="MWH164" s="128"/>
      <c r="MWI164" s="128"/>
      <c r="MWJ164" s="128"/>
      <c r="MWK164" s="128"/>
      <c r="MWL164" s="128"/>
      <c r="MWM164" s="128"/>
      <c r="MWN164" s="128"/>
      <c r="MWO164" s="128"/>
      <c r="MWP164" s="128"/>
      <c r="MWQ164" s="128"/>
      <c r="MWR164" s="128"/>
      <c r="MWS164" s="128"/>
      <c r="MWT164" s="128"/>
      <c r="MWU164" s="128"/>
      <c r="MWV164" s="128"/>
      <c r="MWW164" s="128"/>
      <c r="MWX164" s="128"/>
      <c r="MWY164" s="128"/>
      <c r="MWZ164" s="128"/>
      <c r="MXA164" s="128"/>
      <c r="MXB164" s="128"/>
      <c r="MXC164" s="128"/>
      <c r="MXD164" s="128"/>
      <c r="MXE164" s="128"/>
      <c r="MXF164" s="128"/>
      <c r="MXG164" s="128"/>
      <c r="MXH164" s="128"/>
      <c r="MXI164" s="128"/>
      <c r="MXJ164" s="128"/>
      <c r="MXK164" s="128"/>
      <c r="MXL164" s="128"/>
      <c r="MXM164" s="128"/>
      <c r="MXN164" s="128"/>
      <c r="MXO164" s="128"/>
      <c r="MXP164" s="128"/>
      <c r="MXQ164" s="128"/>
      <c r="MXR164" s="128"/>
      <c r="MXS164" s="128"/>
      <c r="MXT164" s="128"/>
      <c r="MXU164" s="128"/>
      <c r="MXV164" s="128"/>
      <c r="MXW164" s="128"/>
      <c r="MXX164" s="128"/>
      <c r="MXY164" s="128"/>
      <c r="MXZ164" s="128"/>
      <c r="MYA164" s="128"/>
      <c r="MYB164" s="128"/>
      <c r="MYC164" s="128"/>
      <c r="MYD164" s="128"/>
      <c r="MYE164" s="128"/>
      <c r="MYF164" s="128"/>
      <c r="MYG164" s="128"/>
      <c r="MYH164" s="128"/>
      <c r="MYI164" s="128"/>
      <c r="MYJ164" s="128"/>
      <c r="MYK164" s="128"/>
      <c r="MYL164" s="128"/>
      <c r="MYM164" s="128"/>
      <c r="MYN164" s="128"/>
      <c r="MYO164" s="128"/>
      <c r="MYP164" s="128"/>
      <c r="MYQ164" s="128"/>
      <c r="MYR164" s="128"/>
      <c r="MYS164" s="128"/>
      <c r="MYT164" s="128"/>
      <c r="MYU164" s="128"/>
      <c r="MYV164" s="128"/>
      <c r="MYW164" s="128"/>
      <c r="MYX164" s="128"/>
      <c r="MYY164" s="128"/>
      <c r="MYZ164" s="128"/>
      <c r="MZA164" s="128"/>
      <c r="MZB164" s="128"/>
      <c r="MZC164" s="128"/>
      <c r="MZD164" s="128"/>
      <c r="MZE164" s="128"/>
      <c r="MZF164" s="128"/>
      <c r="MZG164" s="128"/>
      <c r="MZH164" s="128"/>
      <c r="MZI164" s="128"/>
      <c r="MZJ164" s="128"/>
      <c r="MZK164" s="128"/>
      <c r="MZL164" s="128"/>
      <c r="MZM164" s="128"/>
      <c r="MZN164" s="128"/>
      <c r="MZO164" s="128"/>
      <c r="MZP164" s="128"/>
      <c r="MZQ164" s="128"/>
      <c r="MZR164" s="128"/>
      <c r="MZS164" s="128"/>
      <c r="MZT164" s="128"/>
      <c r="MZU164" s="128"/>
      <c r="MZV164" s="128"/>
      <c r="MZW164" s="128"/>
      <c r="MZX164" s="128"/>
      <c r="MZY164" s="128"/>
      <c r="MZZ164" s="128"/>
      <c r="NAA164" s="128"/>
      <c r="NAB164" s="128"/>
      <c r="NAC164" s="128"/>
      <c r="NAD164" s="128"/>
      <c r="NAE164" s="128"/>
      <c r="NAF164" s="128"/>
      <c r="NAG164" s="128"/>
      <c r="NAH164" s="128"/>
      <c r="NAI164" s="128"/>
      <c r="NAJ164" s="128"/>
      <c r="NAK164" s="128"/>
      <c r="NAL164" s="128"/>
      <c r="NAM164" s="128"/>
      <c r="NAN164" s="128"/>
      <c r="NAO164" s="128"/>
      <c r="NAP164" s="128"/>
      <c r="NAQ164" s="128"/>
      <c r="NAR164" s="128"/>
      <c r="NAS164" s="128"/>
      <c r="NAT164" s="128"/>
      <c r="NAU164" s="128"/>
      <c r="NAV164" s="128"/>
      <c r="NAW164" s="128"/>
      <c r="NAX164" s="128"/>
      <c r="NAY164" s="128"/>
      <c r="NAZ164" s="128"/>
      <c r="NBA164" s="128"/>
      <c r="NBB164" s="128"/>
      <c r="NBC164" s="128"/>
      <c r="NBD164" s="128"/>
      <c r="NBE164" s="128"/>
      <c r="NBF164" s="128"/>
      <c r="NBG164" s="128"/>
      <c r="NBH164" s="128"/>
      <c r="NBI164" s="128"/>
      <c r="NBJ164" s="128"/>
      <c r="NBK164" s="128"/>
      <c r="NBL164" s="128"/>
      <c r="NBM164" s="128"/>
      <c r="NBN164" s="128"/>
      <c r="NBO164" s="128"/>
      <c r="NBP164" s="128"/>
      <c r="NBQ164" s="128"/>
      <c r="NBR164" s="128"/>
      <c r="NBS164" s="128"/>
      <c r="NBT164" s="128"/>
      <c r="NBU164" s="128"/>
      <c r="NBV164" s="128"/>
      <c r="NBW164" s="128"/>
      <c r="NBX164" s="128"/>
      <c r="NBY164" s="128"/>
      <c r="NBZ164" s="128"/>
      <c r="NCA164" s="128"/>
      <c r="NCB164" s="128"/>
      <c r="NCC164" s="128"/>
      <c r="NCD164" s="128"/>
      <c r="NCE164" s="128"/>
      <c r="NCF164" s="128"/>
      <c r="NCG164" s="128"/>
      <c r="NCH164" s="128"/>
      <c r="NCI164" s="128"/>
      <c r="NCJ164" s="128"/>
      <c r="NCK164" s="128"/>
      <c r="NCL164" s="128"/>
      <c r="NCM164" s="128"/>
      <c r="NCN164" s="128"/>
      <c r="NCO164" s="128"/>
      <c r="NCP164" s="128"/>
      <c r="NCQ164" s="128"/>
      <c r="NCR164" s="128"/>
      <c r="NCS164" s="128"/>
      <c r="NCT164" s="128"/>
      <c r="NCU164" s="128"/>
      <c r="NCV164" s="128"/>
      <c r="NCW164" s="128"/>
      <c r="NCX164" s="128"/>
      <c r="NCY164" s="128"/>
      <c r="NCZ164" s="128"/>
      <c r="NDA164" s="128"/>
      <c r="NDB164" s="128"/>
      <c r="NDC164" s="128"/>
      <c r="NDD164" s="128"/>
      <c r="NDE164" s="128"/>
      <c r="NDF164" s="128"/>
      <c r="NDG164" s="128"/>
      <c r="NDH164" s="128"/>
      <c r="NDI164" s="128"/>
      <c r="NDJ164" s="128"/>
      <c r="NDK164" s="128"/>
      <c r="NDL164" s="128"/>
      <c r="NDM164" s="128"/>
      <c r="NDN164" s="128"/>
      <c r="NDO164" s="128"/>
      <c r="NDP164" s="128"/>
      <c r="NDQ164" s="128"/>
      <c r="NDR164" s="128"/>
      <c r="NDS164" s="128"/>
      <c r="NDT164" s="128"/>
      <c r="NDU164" s="128"/>
      <c r="NDV164" s="128"/>
      <c r="NDW164" s="128"/>
      <c r="NDX164" s="128"/>
      <c r="NDY164" s="128"/>
      <c r="NDZ164" s="128"/>
      <c r="NEA164" s="128"/>
      <c r="NEB164" s="128"/>
      <c r="NEC164" s="128"/>
      <c r="NED164" s="128"/>
      <c r="NEE164" s="128"/>
      <c r="NEF164" s="128"/>
      <c r="NEG164" s="128"/>
      <c r="NEH164" s="128"/>
      <c r="NEI164" s="128"/>
      <c r="NEJ164" s="128"/>
      <c r="NEK164" s="128"/>
      <c r="NEL164" s="128"/>
      <c r="NEM164" s="128"/>
      <c r="NEN164" s="128"/>
      <c r="NEO164" s="128"/>
      <c r="NEP164" s="128"/>
      <c r="NEQ164" s="128"/>
      <c r="NER164" s="128"/>
      <c r="NES164" s="128"/>
      <c r="NET164" s="128"/>
      <c r="NEU164" s="128"/>
      <c r="NEV164" s="128"/>
      <c r="NEW164" s="128"/>
      <c r="NEX164" s="128"/>
      <c r="NEY164" s="128"/>
      <c r="NEZ164" s="128"/>
      <c r="NFA164" s="128"/>
      <c r="NFB164" s="128"/>
      <c r="NFC164" s="128"/>
      <c r="NFD164" s="128"/>
      <c r="NFE164" s="128"/>
      <c r="NFF164" s="128"/>
      <c r="NFG164" s="128"/>
      <c r="NFH164" s="128"/>
      <c r="NFI164" s="128"/>
      <c r="NFJ164" s="128"/>
      <c r="NFK164" s="128"/>
      <c r="NFL164" s="128"/>
      <c r="NFM164" s="128"/>
      <c r="NFN164" s="128"/>
      <c r="NFO164" s="128"/>
      <c r="NFP164" s="128"/>
      <c r="NFQ164" s="128"/>
      <c r="NFR164" s="128"/>
      <c r="NFS164" s="128"/>
      <c r="NFT164" s="128"/>
      <c r="NFU164" s="128"/>
      <c r="NFV164" s="128"/>
      <c r="NFW164" s="128"/>
      <c r="NFX164" s="128"/>
      <c r="NFY164" s="128"/>
      <c r="NFZ164" s="128"/>
      <c r="NGA164" s="128"/>
      <c r="NGB164" s="128"/>
      <c r="NGC164" s="128"/>
      <c r="NGD164" s="128"/>
      <c r="NGE164" s="128"/>
      <c r="NGF164" s="128"/>
      <c r="NGG164" s="128"/>
      <c r="NGH164" s="128"/>
      <c r="NGI164" s="128"/>
      <c r="NGJ164" s="128"/>
      <c r="NGK164" s="128"/>
      <c r="NGL164" s="128"/>
      <c r="NGM164" s="128"/>
      <c r="NGN164" s="128"/>
      <c r="NGO164" s="128"/>
      <c r="NGP164" s="128"/>
      <c r="NGQ164" s="128"/>
      <c r="NGR164" s="128"/>
      <c r="NGS164" s="128"/>
      <c r="NGT164" s="128"/>
      <c r="NGU164" s="128"/>
      <c r="NGV164" s="128"/>
      <c r="NGW164" s="128"/>
      <c r="NGX164" s="128"/>
      <c r="NGY164" s="128"/>
      <c r="NGZ164" s="128"/>
      <c r="NHA164" s="128"/>
      <c r="NHB164" s="128"/>
      <c r="NHC164" s="128"/>
      <c r="NHD164" s="128"/>
      <c r="NHE164" s="128"/>
      <c r="NHF164" s="128"/>
      <c r="NHG164" s="128"/>
      <c r="NHH164" s="128"/>
      <c r="NHI164" s="128"/>
      <c r="NHJ164" s="128"/>
      <c r="NHK164" s="128"/>
      <c r="NHL164" s="128"/>
      <c r="NHM164" s="128"/>
      <c r="NHN164" s="128"/>
      <c r="NHO164" s="128"/>
      <c r="NHP164" s="128"/>
      <c r="NHQ164" s="128"/>
      <c r="NHR164" s="128"/>
      <c r="NHS164" s="128"/>
      <c r="NHT164" s="128"/>
      <c r="NHU164" s="128"/>
      <c r="NHV164" s="128"/>
      <c r="NHW164" s="128"/>
      <c r="NHX164" s="128"/>
      <c r="NHY164" s="128"/>
      <c r="NHZ164" s="128"/>
      <c r="NIA164" s="128"/>
      <c r="NIB164" s="128"/>
      <c r="NIC164" s="128"/>
      <c r="NID164" s="128"/>
      <c r="NIE164" s="128"/>
      <c r="NIF164" s="128"/>
      <c r="NIG164" s="128"/>
      <c r="NIH164" s="128"/>
      <c r="NII164" s="128"/>
      <c r="NIJ164" s="128"/>
      <c r="NIK164" s="128"/>
      <c r="NIL164" s="128"/>
      <c r="NIM164" s="128"/>
      <c r="NIN164" s="128"/>
      <c r="NIO164" s="128"/>
      <c r="NIP164" s="128"/>
      <c r="NIQ164" s="128"/>
      <c r="NIR164" s="128"/>
      <c r="NIS164" s="128"/>
      <c r="NIT164" s="128"/>
      <c r="NIU164" s="128"/>
      <c r="NIV164" s="128"/>
      <c r="NIW164" s="128"/>
      <c r="NIX164" s="128"/>
      <c r="NIY164" s="128"/>
      <c r="NIZ164" s="128"/>
      <c r="NJA164" s="128"/>
      <c r="NJB164" s="128"/>
      <c r="NJC164" s="128"/>
      <c r="NJD164" s="128"/>
      <c r="NJE164" s="128"/>
      <c r="NJF164" s="128"/>
      <c r="NJG164" s="128"/>
      <c r="NJH164" s="128"/>
      <c r="NJI164" s="128"/>
      <c r="NJJ164" s="128"/>
      <c r="NJK164" s="128"/>
      <c r="NJL164" s="128"/>
      <c r="NJM164" s="128"/>
      <c r="NJN164" s="128"/>
      <c r="NJO164" s="128"/>
      <c r="NJP164" s="128"/>
      <c r="NJQ164" s="128"/>
      <c r="NJR164" s="128"/>
      <c r="NJS164" s="128"/>
      <c r="NJT164" s="128"/>
      <c r="NJU164" s="128"/>
      <c r="NJV164" s="128"/>
      <c r="NJW164" s="128"/>
      <c r="NJX164" s="128"/>
      <c r="NJY164" s="128"/>
      <c r="NJZ164" s="128"/>
      <c r="NKA164" s="128"/>
      <c r="NKB164" s="128"/>
      <c r="NKC164" s="128"/>
      <c r="NKD164" s="128"/>
      <c r="NKE164" s="128"/>
      <c r="NKF164" s="128"/>
      <c r="NKG164" s="128"/>
      <c r="NKH164" s="128"/>
      <c r="NKI164" s="128"/>
      <c r="NKJ164" s="128"/>
      <c r="NKK164" s="128"/>
      <c r="NKL164" s="128"/>
      <c r="NKM164" s="128"/>
      <c r="NKN164" s="128"/>
      <c r="NKO164" s="128"/>
      <c r="NKP164" s="128"/>
      <c r="NKQ164" s="128"/>
      <c r="NKR164" s="128"/>
      <c r="NKS164" s="128"/>
      <c r="NKT164" s="128"/>
      <c r="NKU164" s="128"/>
      <c r="NKV164" s="128"/>
      <c r="NKW164" s="128"/>
      <c r="NKX164" s="128"/>
      <c r="NKY164" s="128"/>
      <c r="NKZ164" s="128"/>
      <c r="NLA164" s="128"/>
      <c r="NLB164" s="128"/>
      <c r="NLC164" s="128"/>
      <c r="NLD164" s="128"/>
      <c r="NLE164" s="128"/>
      <c r="NLF164" s="128"/>
      <c r="NLG164" s="128"/>
      <c r="NLH164" s="128"/>
      <c r="NLI164" s="128"/>
      <c r="NLJ164" s="128"/>
      <c r="NLK164" s="128"/>
      <c r="NLL164" s="128"/>
      <c r="NLM164" s="128"/>
      <c r="NLN164" s="128"/>
      <c r="NLO164" s="128"/>
      <c r="NLP164" s="128"/>
      <c r="NLQ164" s="128"/>
      <c r="NLR164" s="128"/>
      <c r="NLS164" s="128"/>
      <c r="NLT164" s="128"/>
      <c r="NLU164" s="128"/>
      <c r="NLV164" s="128"/>
      <c r="NLW164" s="128"/>
      <c r="NLX164" s="128"/>
      <c r="NLY164" s="128"/>
      <c r="NLZ164" s="128"/>
      <c r="NMA164" s="128"/>
      <c r="NMB164" s="128"/>
      <c r="NMC164" s="128"/>
      <c r="NMD164" s="128"/>
      <c r="NME164" s="128"/>
      <c r="NMF164" s="128"/>
      <c r="NMG164" s="128"/>
      <c r="NMH164" s="128"/>
      <c r="NMI164" s="128"/>
      <c r="NMJ164" s="128"/>
      <c r="NMK164" s="128"/>
      <c r="NML164" s="128"/>
      <c r="NMM164" s="128"/>
      <c r="NMN164" s="128"/>
      <c r="NMO164" s="128"/>
      <c r="NMP164" s="128"/>
      <c r="NMQ164" s="128"/>
      <c r="NMR164" s="128"/>
      <c r="NMS164" s="128"/>
      <c r="NMT164" s="128"/>
      <c r="NMU164" s="128"/>
      <c r="NMV164" s="128"/>
      <c r="NMW164" s="128"/>
      <c r="NMX164" s="128"/>
      <c r="NMY164" s="128"/>
      <c r="NMZ164" s="128"/>
      <c r="NNA164" s="128"/>
      <c r="NNB164" s="128"/>
      <c r="NNC164" s="128"/>
      <c r="NND164" s="128"/>
      <c r="NNE164" s="128"/>
      <c r="NNF164" s="128"/>
      <c r="NNG164" s="128"/>
      <c r="NNH164" s="128"/>
      <c r="NNI164" s="128"/>
      <c r="NNJ164" s="128"/>
      <c r="NNK164" s="128"/>
      <c r="NNL164" s="128"/>
      <c r="NNM164" s="128"/>
      <c r="NNN164" s="128"/>
      <c r="NNO164" s="128"/>
      <c r="NNP164" s="128"/>
      <c r="NNQ164" s="128"/>
      <c r="NNR164" s="128"/>
      <c r="NNS164" s="128"/>
      <c r="NNT164" s="128"/>
      <c r="NNU164" s="128"/>
      <c r="NNV164" s="128"/>
      <c r="NNW164" s="128"/>
      <c r="NNX164" s="128"/>
      <c r="NNY164" s="128"/>
      <c r="NNZ164" s="128"/>
      <c r="NOA164" s="128"/>
      <c r="NOB164" s="128"/>
      <c r="NOC164" s="128"/>
      <c r="NOD164" s="128"/>
      <c r="NOE164" s="128"/>
      <c r="NOF164" s="128"/>
      <c r="NOG164" s="128"/>
      <c r="NOH164" s="128"/>
      <c r="NOI164" s="128"/>
      <c r="NOJ164" s="128"/>
      <c r="NOK164" s="128"/>
      <c r="NOL164" s="128"/>
      <c r="NOM164" s="128"/>
      <c r="NON164" s="128"/>
      <c r="NOO164" s="128"/>
      <c r="NOP164" s="128"/>
      <c r="NOQ164" s="128"/>
      <c r="NOR164" s="128"/>
      <c r="NOS164" s="128"/>
      <c r="NOT164" s="128"/>
      <c r="NOU164" s="128"/>
      <c r="NOV164" s="128"/>
      <c r="NOW164" s="128"/>
      <c r="NOX164" s="128"/>
      <c r="NOY164" s="128"/>
      <c r="NOZ164" s="128"/>
      <c r="NPA164" s="128"/>
      <c r="NPB164" s="128"/>
      <c r="NPC164" s="128"/>
      <c r="NPD164" s="128"/>
      <c r="NPE164" s="128"/>
      <c r="NPF164" s="128"/>
      <c r="NPG164" s="128"/>
      <c r="NPH164" s="128"/>
      <c r="NPI164" s="128"/>
      <c r="NPJ164" s="128"/>
      <c r="NPK164" s="128"/>
      <c r="NPL164" s="128"/>
      <c r="NPM164" s="128"/>
      <c r="NPN164" s="128"/>
      <c r="NPO164" s="128"/>
      <c r="NPP164" s="128"/>
      <c r="NPQ164" s="128"/>
      <c r="NPR164" s="128"/>
      <c r="NPS164" s="128"/>
      <c r="NPT164" s="128"/>
      <c r="NPU164" s="128"/>
      <c r="NPV164" s="128"/>
      <c r="NPW164" s="128"/>
      <c r="NPX164" s="128"/>
      <c r="NPY164" s="128"/>
      <c r="NPZ164" s="128"/>
      <c r="NQA164" s="128"/>
      <c r="NQB164" s="128"/>
      <c r="NQC164" s="128"/>
      <c r="NQD164" s="128"/>
      <c r="NQE164" s="128"/>
      <c r="NQF164" s="128"/>
      <c r="NQG164" s="128"/>
      <c r="NQH164" s="128"/>
      <c r="NQI164" s="128"/>
      <c r="NQJ164" s="128"/>
      <c r="NQK164" s="128"/>
      <c r="NQL164" s="128"/>
      <c r="NQM164" s="128"/>
      <c r="NQN164" s="128"/>
      <c r="NQO164" s="128"/>
      <c r="NQP164" s="128"/>
      <c r="NQQ164" s="128"/>
      <c r="NQR164" s="128"/>
      <c r="NQS164" s="128"/>
      <c r="NQT164" s="128"/>
      <c r="NQU164" s="128"/>
      <c r="NQV164" s="128"/>
      <c r="NQW164" s="128"/>
      <c r="NQX164" s="128"/>
      <c r="NQY164" s="128"/>
      <c r="NQZ164" s="128"/>
      <c r="NRA164" s="128"/>
      <c r="NRB164" s="128"/>
      <c r="NRC164" s="128"/>
      <c r="NRD164" s="128"/>
      <c r="NRE164" s="128"/>
      <c r="NRF164" s="128"/>
      <c r="NRG164" s="128"/>
      <c r="NRH164" s="128"/>
      <c r="NRI164" s="128"/>
      <c r="NRJ164" s="128"/>
      <c r="NRK164" s="128"/>
      <c r="NRL164" s="128"/>
      <c r="NRM164" s="128"/>
      <c r="NRN164" s="128"/>
      <c r="NRO164" s="128"/>
      <c r="NRP164" s="128"/>
      <c r="NRQ164" s="128"/>
      <c r="NRR164" s="128"/>
      <c r="NRS164" s="128"/>
      <c r="NRT164" s="128"/>
      <c r="NRU164" s="128"/>
      <c r="NRV164" s="128"/>
      <c r="NRW164" s="128"/>
      <c r="NRX164" s="128"/>
      <c r="NRY164" s="128"/>
      <c r="NRZ164" s="128"/>
      <c r="NSA164" s="128"/>
      <c r="NSB164" s="128"/>
      <c r="NSC164" s="128"/>
      <c r="NSD164" s="128"/>
      <c r="NSE164" s="128"/>
      <c r="NSF164" s="128"/>
      <c r="NSG164" s="128"/>
      <c r="NSH164" s="128"/>
      <c r="NSI164" s="128"/>
      <c r="NSJ164" s="128"/>
      <c r="NSK164" s="128"/>
      <c r="NSL164" s="128"/>
      <c r="NSM164" s="128"/>
      <c r="NSN164" s="128"/>
      <c r="NSO164" s="128"/>
      <c r="NSP164" s="128"/>
      <c r="NSQ164" s="128"/>
      <c r="NSR164" s="128"/>
      <c r="NSS164" s="128"/>
      <c r="NST164" s="128"/>
      <c r="NSU164" s="128"/>
      <c r="NSV164" s="128"/>
      <c r="NSW164" s="128"/>
      <c r="NSX164" s="128"/>
      <c r="NSY164" s="128"/>
      <c r="NSZ164" s="128"/>
      <c r="NTA164" s="128"/>
      <c r="NTB164" s="128"/>
      <c r="NTC164" s="128"/>
      <c r="NTD164" s="128"/>
      <c r="NTE164" s="128"/>
      <c r="NTF164" s="128"/>
      <c r="NTG164" s="128"/>
      <c r="NTH164" s="128"/>
      <c r="NTI164" s="128"/>
      <c r="NTJ164" s="128"/>
      <c r="NTK164" s="128"/>
      <c r="NTL164" s="128"/>
      <c r="NTM164" s="128"/>
      <c r="NTN164" s="128"/>
      <c r="NTO164" s="128"/>
      <c r="NTP164" s="128"/>
      <c r="NTQ164" s="128"/>
      <c r="NTR164" s="128"/>
      <c r="NTS164" s="128"/>
      <c r="NTT164" s="128"/>
      <c r="NTU164" s="128"/>
      <c r="NTV164" s="128"/>
      <c r="NTW164" s="128"/>
      <c r="NTX164" s="128"/>
      <c r="NTY164" s="128"/>
      <c r="NTZ164" s="128"/>
      <c r="NUA164" s="128"/>
      <c r="NUB164" s="128"/>
      <c r="NUC164" s="128"/>
      <c r="NUD164" s="128"/>
      <c r="NUE164" s="128"/>
      <c r="NUF164" s="128"/>
      <c r="NUG164" s="128"/>
      <c r="NUH164" s="128"/>
      <c r="NUI164" s="128"/>
      <c r="NUJ164" s="128"/>
      <c r="NUK164" s="128"/>
      <c r="NUL164" s="128"/>
      <c r="NUM164" s="128"/>
      <c r="NUN164" s="128"/>
      <c r="NUO164" s="128"/>
      <c r="NUP164" s="128"/>
      <c r="NUQ164" s="128"/>
      <c r="NUR164" s="128"/>
      <c r="NUS164" s="128"/>
      <c r="NUT164" s="128"/>
      <c r="NUU164" s="128"/>
      <c r="NUV164" s="128"/>
      <c r="NUW164" s="128"/>
      <c r="NUX164" s="128"/>
      <c r="NUY164" s="128"/>
      <c r="NUZ164" s="128"/>
      <c r="NVA164" s="128"/>
      <c r="NVB164" s="128"/>
      <c r="NVC164" s="128"/>
      <c r="NVD164" s="128"/>
      <c r="NVE164" s="128"/>
      <c r="NVF164" s="128"/>
      <c r="NVG164" s="128"/>
      <c r="NVH164" s="128"/>
      <c r="NVI164" s="128"/>
      <c r="NVJ164" s="128"/>
      <c r="NVK164" s="128"/>
      <c r="NVL164" s="128"/>
      <c r="NVM164" s="128"/>
      <c r="NVN164" s="128"/>
      <c r="NVO164" s="128"/>
      <c r="NVP164" s="128"/>
      <c r="NVQ164" s="128"/>
      <c r="NVR164" s="128"/>
      <c r="NVS164" s="128"/>
      <c r="NVT164" s="128"/>
      <c r="NVU164" s="128"/>
      <c r="NVV164" s="128"/>
      <c r="NVW164" s="128"/>
      <c r="NVX164" s="128"/>
      <c r="NVY164" s="128"/>
      <c r="NVZ164" s="128"/>
      <c r="NWA164" s="128"/>
      <c r="NWB164" s="128"/>
      <c r="NWC164" s="128"/>
      <c r="NWD164" s="128"/>
      <c r="NWE164" s="128"/>
      <c r="NWF164" s="128"/>
      <c r="NWG164" s="128"/>
      <c r="NWH164" s="128"/>
      <c r="NWI164" s="128"/>
      <c r="NWJ164" s="128"/>
      <c r="NWK164" s="128"/>
      <c r="NWL164" s="128"/>
      <c r="NWM164" s="128"/>
      <c r="NWN164" s="128"/>
      <c r="NWO164" s="128"/>
      <c r="NWP164" s="128"/>
      <c r="NWQ164" s="128"/>
      <c r="NWR164" s="128"/>
      <c r="NWS164" s="128"/>
      <c r="NWT164" s="128"/>
      <c r="NWU164" s="128"/>
      <c r="NWV164" s="128"/>
      <c r="NWW164" s="128"/>
      <c r="NWX164" s="128"/>
      <c r="NWY164" s="128"/>
      <c r="NWZ164" s="128"/>
      <c r="NXA164" s="128"/>
      <c r="NXB164" s="128"/>
      <c r="NXC164" s="128"/>
      <c r="NXD164" s="128"/>
      <c r="NXE164" s="128"/>
      <c r="NXF164" s="128"/>
      <c r="NXG164" s="128"/>
      <c r="NXH164" s="128"/>
      <c r="NXI164" s="128"/>
      <c r="NXJ164" s="128"/>
      <c r="NXK164" s="128"/>
      <c r="NXL164" s="128"/>
      <c r="NXM164" s="128"/>
      <c r="NXN164" s="128"/>
      <c r="NXO164" s="128"/>
      <c r="NXP164" s="128"/>
      <c r="NXQ164" s="128"/>
      <c r="NXR164" s="128"/>
      <c r="NXS164" s="128"/>
      <c r="NXT164" s="128"/>
      <c r="NXU164" s="128"/>
      <c r="NXV164" s="128"/>
      <c r="NXW164" s="128"/>
      <c r="NXX164" s="128"/>
      <c r="NXY164" s="128"/>
      <c r="NXZ164" s="128"/>
      <c r="NYA164" s="128"/>
      <c r="NYB164" s="128"/>
      <c r="NYC164" s="128"/>
      <c r="NYD164" s="128"/>
      <c r="NYE164" s="128"/>
      <c r="NYF164" s="128"/>
      <c r="NYG164" s="128"/>
      <c r="NYH164" s="128"/>
      <c r="NYI164" s="128"/>
      <c r="NYJ164" s="128"/>
      <c r="NYK164" s="128"/>
      <c r="NYL164" s="128"/>
      <c r="NYM164" s="128"/>
      <c r="NYN164" s="128"/>
      <c r="NYO164" s="128"/>
      <c r="NYP164" s="128"/>
      <c r="NYQ164" s="128"/>
      <c r="NYR164" s="128"/>
      <c r="NYS164" s="128"/>
      <c r="NYT164" s="128"/>
      <c r="NYU164" s="128"/>
      <c r="NYV164" s="128"/>
      <c r="NYW164" s="128"/>
      <c r="NYX164" s="128"/>
      <c r="NYY164" s="128"/>
      <c r="NYZ164" s="128"/>
      <c r="NZA164" s="128"/>
      <c r="NZB164" s="128"/>
      <c r="NZC164" s="128"/>
      <c r="NZD164" s="128"/>
      <c r="NZE164" s="128"/>
      <c r="NZF164" s="128"/>
      <c r="NZG164" s="128"/>
      <c r="NZH164" s="128"/>
      <c r="NZI164" s="128"/>
      <c r="NZJ164" s="128"/>
      <c r="NZK164" s="128"/>
      <c r="NZL164" s="128"/>
      <c r="NZM164" s="128"/>
      <c r="NZN164" s="128"/>
      <c r="NZO164" s="128"/>
      <c r="NZP164" s="128"/>
      <c r="NZQ164" s="128"/>
      <c r="NZR164" s="128"/>
      <c r="NZS164" s="128"/>
      <c r="NZT164" s="128"/>
      <c r="NZU164" s="128"/>
      <c r="NZV164" s="128"/>
      <c r="NZW164" s="128"/>
      <c r="NZX164" s="128"/>
      <c r="NZY164" s="128"/>
      <c r="NZZ164" s="128"/>
      <c r="OAA164" s="128"/>
      <c r="OAB164" s="128"/>
      <c r="OAC164" s="128"/>
      <c r="OAD164" s="128"/>
      <c r="OAE164" s="128"/>
      <c r="OAF164" s="128"/>
      <c r="OAG164" s="128"/>
      <c r="OAH164" s="128"/>
      <c r="OAI164" s="128"/>
      <c r="OAJ164" s="128"/>
      <c r="OAK164" s="128"/>
      <c r="OAL164" s="128"/>
      <c r="OAM164" s="128"/>
      <c r="OAN164" s="128"/>
      <c r="OAO164" s="128"/>
      <c r="OAP164" s="128"/>
      <c r="OAQ164" s="128"/>
      <c r="OAR164" s="128"/>
      <c r="OAS164" s="128"/>
      <c r="OAT164" s="128"/>
      <c r="OAU164" s="128"/>
      <c r="OAV164" s="128"/>
      <c r="OAW164" s="128"/>
      <c r="OAX164" s="128"/>
      <c r="OAY164" s="128"/>
      <c r="OAZ164" s="128"/>
      <c r="OBA164" s="128"/>
      <c r="OBB164" s="128"/>
      <c r="OBC164" s="128"/>
      <c r="OBD164" s="128"/>
      <c r="OBE164" s="128"/>
      <c r="OBF164" s="128"/>
      <c r="OBG164" s="128"/>
      <c r="OBH164" s="128"/>
      <c r="OBI164" s="128"/>
      <c r="OBJ164" s="128"/>
      <c r="OBK164" s="128"/>
      <c r="OBL164" s="128"/>
      <c r="OBM164" s="128"/>
      <c r="OBN164" s="128"/>
      <c r="OBO164" s="128"/>
      <c r="OBP164" s="128"/>
      <c r="OBQ164" s="128"/>
      <c r="OBR164" s="128"/>
      <c r="OBS164" s="128"/>
      <c r="OBT164" s="128"/>
      <c r="OBU164" s="128"/>
      <c r="OBV164" s="128"/>
      <c r="OBW164" s="128"/>
      <c r="OBX164" s="128"/>
      <c r="OBY164" s="128"/>
      <c r="OBZ164" s="128"/>
      <c r="OCA164" s="128"/>
      <c r="OCB164" s="128"/>
      <c r="OCC164" s="128"/>
      <c r="OCD164" s="128"/>
      <c r="OCE164" s="128"/>
      <c r="OCF164" s="128"/>
      <c r="OCG164" s="128"/>
      <c r="OCH164" s="128"/>
      <c r="OCI164" s="128"/>
      <c r="OCJ164" s="128"/>
      <c r="OCK164" s="128"/>
      <c r="OCL164" s="128"/>
      <c r="OCM164" s="128"/>
      <c r="OCN164" s="128"/>
      <c r="OCO164" s="128"/>
      <c r="OCP164" s="128"/>
      <c r="OCQ164" s="128"/>
      <c r="OCR164" s="128"/>
      <c r="OCS164" s="128"/>
      <c r="OCT164" s="128"/>
      <c r="OCU164" s="128"/>
      <c r="OCV164" s="128"/>
      <c r="OCW164" s="128"/>
      <c r="OCX164" s="128"/>
      <c r="OCY164" s="128"/>
      <c r="OCZ164" s="128"/>
      <c r="ODA164" s="128"/>
      <c r="ODB164" s="128"/>
      <c r="ODC164" s="128"/>
      <c r="ODD164" s="128"/>
      <c r="ODE164" s="128"/>
      <c r="ODF164" s="128"/>
      <c r="ODG164" s="128"/>
      <c r="ODH164" s="128"/>
      <c r="ODI164" s="128"/>
      <c r="ODJ164" s="128"/>
      <c r="ODK164" s="128"/>
      <c r="ODL164" s="128"/>
      <c r="ODM164" s="128"/>
      <c r="ODN164" s="128"/>
      <c r="ODO164" s="128"/>
      <c r="ODP164" s="128"/>
      <c r="ODQ164" s="128"/>
      <c r="ODR164" s="128"/>
      <c r="ODS164" s="128"/>
      <c r="ODT164" s="128"/>
      <c r="ODU164" s="128"/>
      <c r="ODV164" s="128"/>
      <c r="ODW164" s="128"/>
      <c r="ODX164" s="128"/>
      <c r="ODY164" s="128"/>
      <c r="ODZ164" s="128"/>
      <c r="OEA164" s="128"/>
      <c r="OEB164" s="128"/>
      <c r="OEC164" s="128"/>
      <c r="OED164" s="128"/>
      <c r="OEE164" s="128"/>
      <c r="OEF164" s="128"/>
      <c r="OEG164" s="128"/>
      <c r="OEH164" s="128"/>
      <c r="OEI164" s="128"/>
      <c r="OEJ164" s="128"/>
      <c r="OEK164" s="128"/>
      <c r="OEL164" s="128"/>
      <c r="OEM164" s="128"/>
      <c r="OEN164" s="128"/>
      <c r="OEO164" s="128"/>
      <c r="OEP164" s="128"/>
      <c r="OEQ164" s="128"/>
      <c r="OER164" s="128"/>
      <c r="OES164" s="128"/>
      <c r="OET164" s="128"/>
      <c r="OEU164" s="128"/>
      <c r="OEV164" s="128"/>
      <c r="OEW164" s="128"/>
      <c r="OEX164" s="128"/>
      <c r="OEY164" s="128"/>
      <c r="OEZ164" s="128"/>
      <c r="OFA164" s="128"/>
      <c r="OFB164" s="128"/>
      <c r="OFC164" s="128"/>
      <c r="OFD164" s="128"/>
      <c r="OFE164" s="128"/>
      <c r="OFF164" s="128"/>
      <c r="OFG164" s="128"/>
      <c r="OFH164" s="128"/>
      <c r="OFI164" s="128"/>
      <c r="OFJ164" s="128"/>
      <c r="OFK164" s="128"/>
      <c r="OFL164" s="128"/>
      <c r="OFM164" s="128"/>
      <c r="OFN164" s="128"/>
      <c r="OFO164" s="128"/>
      <c r="OFP164" s="128"/>
      <c r="OFQ164" s="128"/>
      <c r="OFR164" s="128"/>
      <c r="OFS164" s="128"/>
      <c r="OFT164" s="128"/>
      <c r="OFU164" s="128"/>
      <c r="OFV164" s="128"/>
      <c r="OFW164" s="128"/>
      <c r="OFX164" s="128"/>
      <c r="OFY164" s="128"/>
      <c r="OFZ164" s="128"/>
      <c r="OGA164" s="128"/>
      <c r="OGB164" s="128"/>
      <c r="OGC164" s="128"/>
      <c r="OGD164" s="128"/>
      <c r="OGE164" s="128"/>
      <c r="OGF164" s="128"/>
      <c r="OGG164" s="128"/>
      <c r="OGH164" s="128"/>
      <c r="OGI164" s="128"/>
      <c r="OGJ164" s="128"/>
      <c r="OGK164" s="128"/>
      <c r="OGL164" s="128"/>
      <c r="OGM164" s="128"/>
      <c r="OGN164" s="128"/>
      <c r="OGO164" s="128"/>
      <c r="OGP164" s="128"/>
      <c r="OGQ164" s="128"/>
      <c r="OGR164" s="128"/>
      <c r="OGS164" s="128"/>
      <c r="OGT164" s="128"/>
      <c r="OGU164" s="128"/>
      <c r="OGV164" s="128"/>
      <c r="OGW164" s="128"/>
      <c r="OGX164" s="128"/>
      <c r="OGY164" s="128"/>
      <c r="OGZ164" s="128"/>
      <c r="OHA164" s="128"/>
      <c r="OHB164" s="128"/>
      <c r="OHC164" s="128"/>
      <c r="OHD164" s="128"/>
      <c r="OHE164" s="128"/>
      <c r="OHF164" s="128"/>
      <c r="OHG164" s="128"/>
      <c r="OHH164" s="128"/>
      <c r="OHI164" s="128"/>
      <c r="OHJ164" s="128"/>
      <c r="OHK164" s="128"/>
      <c r="OHL164" s="128"/>
      <c r="OHM164" s="128"/>
      <c r="OHN164" s="128"/>
      <c r="OHO164" s="128"/>
      <c r="OHP164" s="128"/>
      <c r="OHQ164" s="128"/>
      <c r="OHR164" s="128"/>
      <c r="OHS164" s="128"/>
      <c r="OHT164" s="128"/>
      <c r="OHU164" s="128"/>
      <c r="OHV164" s="128"/>
      <c r="OHW164" s="128"/>
      <c r="OHX164" s="128"/>
      <c r="OHY164" s="128"/>
      <c r="OHZ164" s="128"/>
      <c r="OIA164" s="128"/>
      <c r="OIB164" s="128"/>
      <c r="OIC164" s="128"/>
      <c r="OID164" s="128"/>
      <c r="OIE164" s="128"/>
      <c r="OIF164" s="128"/>
      <c r="OIG164" s="128"/>
      <c r="OIH164" s="128"/>
      <c r="OII164" s="128"/>
      <c r="OIJ164" s="128"/>
      <c r="OIK164" s="128"/>
      <c r="OIL164" s="128"/>
      <c r="OIM164" s="128"/>
      <c r="OIN164" s="128"/>
      <c r="OIO164" s="128"/>
      <c r="OIP164" s="128"/>
      <c r="OIQ164" s="128"/>
      <c r="OIR164" s="128"/>
      <c r="OIS164" s="128"/>
      <c r="OIT164" s="128"/>
      <c r="OIU164" s="128"/>
      <c r="OIV164" s="128"/>
      <c r="OIW164" s="128"/>
      <c r="OIX164" s="128"/>
      <c r="OIY164" s="128"/>
      <c r="OIZ164" s="128"/>
      <c r="OJA164" s="128"/>
      <c r="OJB164" s="128"/>
      <c r="OJC164" s="128"/>
      <c r="OJD164" s="128"/>
      <c r="OJE164" s="128"/>
      <c r="OJF164" s="128"/>
      <c r="OJG164" s="128"/>
      <c r="OJH164" s="128"/>
      <c r="OJI164" s="128"/>
      <c r="OJJ164" s="128"/>
      <c r="OJK164" s="128"/>
      <c r="OJL164" s="128"/>
      <c r="OJM164" s="128"/>
      <c r="OJN164" s="128"/>
      <c r="OJO164" s="128"/>
      <c r="OJP164" s="128"/>
      <c r="OJQ164" s="128"/>
      <c r="OJR164" s="128"/>
      <c r="OJS164" s="128"/>
      <c r="OJT164" s="128"/>
      <c r="OJU164" s="128"/>
      <c r="OJV164" s="128"/>
      <c r="OJW164" s="128"/>
      <c r="OJX164" s="128"/>
      <c r="OJY164" s="128"/>
      <c r="OJZ164" s="128"/>
      <c r="OKA164" s="128"/>
      <c r="OKB164" s="128"/>
      <c r="OKC164" s="128"/>
      <c r="OKD164" s="128"/>
      <c r="OKE164" s="128"/>
      <c r="OKF164" s="128"/>
      <c r="OKG164" s="128"/>
      <c r="OKH164" s="128"/>
      <c r="OKI164" s="128"/>
      <c r="OKJ164" s="128"/>
      <c r="OKK164" s="128"/>
      <c r="OKL164" s="128"/>
      <c r="OKM164" s="128"/>
      <c r="OKN164" s="128"/>
      <c r="OKO164" s="128"/>
      <c r="OKP164" s="128"/>
      <c r="OKQ164" s="128"/>
      <c r="OKR164" s="128"/>
      <c r="OKS164" s="128"/>
      <c r="OKT164" s="128"/>
      <c r="OKU164" s="128"/>
      <c r="OKV164" s="128"/>
      <c r="OKW164" s="128"/>
      <c r="OKX164" s="128"/>
      <c r="OKY164" s="128"/>
      <c r="OKZ164" s="128"/>
      <c r="OLA164" s="128"/>
      <c r="OLB164" s="128"/>
      <c r="OLC164" s="128"/>
      <c r="OLD164" s="128"/>
      <c r="OLE164" s="128"/>
      <c r="OLF164" s="128"/>
      <c r="OLG164" s="128"/>
      <c r="OLH164" s="128"/>
      <c r="OLI164" s="128"/>
      <c r="OLJ164" s="128"/>
      <c r="OLK164" s="128"/>
      <c r="OLL164" s="128"/>
      <c r="OLM164" s="128"/>
      <c r="OLN164" s="128"/>
      <c r="OLO164" s="128"/>
      <c r="OLP164" s="128"/>
      <c r="OLQ164" s="128"/>
      <c r="OLR164" s="128"/>
      <c r="OLS164" s="128"/>
      <c r="OLT164" s="128"/>
      <c r="OLU164" s="128"/>
      <c r="OLV164" s="128"/>
      <c r="OLW164" s="128"/>
      <c r="OLX164" s="128"/>
      <c r="OLY164" s="128"/>
      <c r="OLZ164" s="128"/>
      <c r="OMA164" s="128"/>
      <c r="OMB164" s="128"/>
      <c r="OMC164" s="128"/>
      <c r="OMD164" s="128"/>
      <c r="OME164" s="128"/>
      <c r="OMF164" s="128"/>
      <c r="OMG164" s="128"/>
      <c r="OMH164" s="128"/>
      <c r="OMI164" s="128"/>
      <c r="OMJ164" s="128"/>
      <c r="OMK164" s="128"/>
      <c r="OML164" s="128"/>
      <c r="OMM164" s="128"/>
      <c r="OMN164" s="128"/>
      <c r="OMO164" s="128"/>
      <c r="OMP164" s="128"/>
      <c r="OMQ164" s="128"/>
      <c r="OMR164" s="128"/>
      <c r="OMS164" s="128"/>
      <c r="OMT164" s="128"/>
      <c r="OMU164" s="128"/>
      <c r="OMV164" s="128"/>
      <c r="OMW164" s="128"/>
      <c r="OMX164" s="128"/>
      <c r="OMY164" s="128"/>
      <c r="OMZ164" s="128"/>
      <c r="ONA164" s="128"/>
      <c r="ONB164" s="128"/>
      <c r="ONC164" s="128"/>
      <c r="OND164" s="128"/>
      <c r="ONE164" s="128"/>
      <c r="ONF164" s="128"/>
      <c r="ONG164" s="128"/>
      <c r="ONH164" s="128"/>
      <c r="ONI164" s="128"/>
      <c r="ONJ164" s="128"/>
      <c r="ONK164" s="128"/>
      <c r="ONL164" s="128"/>
      <c r="ONM164" s="128"/>
      <c r="ONN164" s="128"/>
      <c r="ONO164" s="128"/>
      <c r="ONP164" s="128"/>
      <c r="ONQ164" s="128"/>
      <c r="ONR164" s="128"/>
      <c r="ONS164" s="128"/>
      <c r="ONT164" s="128"/>
      <c r="ONU164" s="128"/>
      <c r="ONV164" s="128"/>
      <c r="ONW164" s="128"/>
      <c r="ONX164" s="128"/>
      <c r="ONY164" s="128"/>
      <c r="ONZ164" s="128"/>
      <c r="OOA164" s="128"/>
      <c r="OOB164" s="128"/>
      <c r="OOC164" s="128"/>
      <c r="OOD164" s="128"/>
      <c r="OOE164" s="128"/>
      <c r="OOF164" s="128"/>
      <c r="OOG164" s="128"/>
      <c r="OOH164" s="128"/>
      <c r="OOI164" s="128"/>
      <c r="OOJ164" s="128"/>
      <c r="OOK164" s="128"/>
      <c r="OOL164" s="128"/>
      <c r="OOM164" s="128"/>
      <c r="OON164" s="128"/>
      <c r="OOO164" s="128"/>
      <c r="OOP164" s="128"/>
      <c r="OOQ164" s="128"/>
      <c r="OOR164" s="128"/>
      <c r="OOS164" s="128"/>
      <c r="OOT164" s="128"/>
      <c r="OOU164" s="128"/>
      <c r="OOV164" s="128"/>
      <c r="OOW164" s="128"/>
      <c r="OOX164" s="128"/>
      <c r="OOY164" s="128"/>
      <c r="OOZ164" s="128"/>
      <c r="OPA164" s="128"/>
      <c r="OPB164" s="128"/>
      <c r="OPC164" s="128"/>
      <c r="OPD164" s="128"/>
      <c r="OPE164" s="128"/>
      <c r="OPF164" s="128"/>
      <c r="OPG164" s="128"/>
      <c r="OPH164" s="128"/>
      <c r="OPI164" s="128"/>
      <c r="OPJ164" s="128"/>
      <c r="OPK164" s="128"/>
      <c r="OPL164" s="128"/>
      <c r="OPM164" s="128"/>
      <c r="OPN164" s="128"/>
      <c r="OPO164" s="128"/>
      <c r="OPP164" s="128"/>
      <c r="OPQ164" s="128"/>
      <c r="OPR164" s="128"/>
      <c r="OPS164" s="128"/>
      <c r="OPT164" s="128"/>
      <c r="OPU164" s="128"/>
      <c r="OPV164" s="128"/>
      <c r="OPW164" s="128"/>
      <c r="OPX164" s="128"/>
      <c r="OPY164" s="128"/>
      <c r="OPZ164" s="128"/>
      <c r="OQA164" s="128"/>
      <c r="OQB164" s="128"/>
      <c r="OQC164" s="128"/>
      <c r="OQD164" s="128"/>
      <c r="OQE164" s="128"/>
      <c r="OQF164" s="128"/>
      <c r="OQG164" s="128"/>
      <c r="OQH164" s="128"/>
      <c r="OQI164" s="128"/>
      <c r="OQJ164" s="128"/>
      <c r="OQK164" s="128"/>
      <c r="OQL164" s="128"/>
      <c r="OQM164" s="128"/>
      <c r="OQN164" s="128"/>
      <c r="OQO164" s="128"/>
      <c r="OQP164" s="128"/>
      <c r="OQQ164" s="128"/>
      <c r="OQR164" s="128"/>
      <c r="OQS164" s="128"/>
      <c r="OQT164" s="128"/>
      <c r="OQU164" s="128"/>
      <c r="OQV164" s="128"/>
      <c r="OQW164" s="128"/>
      <c r="OQX164" s="128"/>
      <c r="OQY164" s="128"/>
      <c r="OQZ164" s="128"/>
      <c r="ORA164" s="128"/>
      <c r="ORB164" s="128"/>
      <c r="ORC164" s="128"/>
      <c r="ORD164" s="128"/>
      <c r="ORE164" s="128"/>
      <c r="ORF164" s="128"/>
      <c r="ORG164" s="128"/>
      <c r="ORH164" s="128"/>
      <c r="ORI164" s="128"/>
      <c r="ORJ164" s="128"/>
      <c r="ORK164" s="128"/>
      <c r="ORL164" s="128"/>
      <c r="ORM164" s="128"/>
      <c r="ORN164" s="128"/>
      <c r="ORO164" s="128"/>
      <c r="ORP164" s="128"/>
      <c r="ORQ164" s="128"/>
      <c r="ORR164" s="128"/>
      <c r="ORS164" s="128"/>
      <c r="ORT164" s="128"/>
      <c r="ORU164" s="128"/>
      <c r="ORV164" s="128"/>
      <c r="ORW164" s="128"/>
      <c r="ORX164" s="128"/>
      <c r="ORY164" s="128"/>
      <c r="ORZ164" s="128"/>
      <c r="OSA164" s="128"/>
      <c r="OSB164" s="128"/>
      <c r="OSC164" s="128"/>
      <c r="OSD164" s="128"/>
      <c r="OSE164" s="128"/>
      <c r="OSF164" s="128"/>
      <c r="OSG164" s="128"/>
      <c r="OSH164" s="128"/>
      <c r="OSI164" s="128"/>
      <c r="OSJ164" s="128"/>
      <c r="OSK164" s="128"/>
      <c r="OSL164" s="128"/>
      <c r="OSM164" s="128"/>
      <c r="OSN164" s="128"/>
      <c r="OSO164" s="128"/>
      <c r="OSP164" s="128"/>
      <c r="OSQ164" s="128"/>
      <c r="OSR164" s="128"/>
      <c r="OSS164" s="128"/>
      <c r="OST164" s="128"/>
      <c r="OSU164" s="128"/>
      <c r="OSV164" s="128"/>
      <c r="OSW164" s="128"/>
      <c r="OSX164" s="128"/>
      <c r="OSY164" s="128"/>
      <c r="OSZ164" s="128"/>
      <c r="OTA164" s="128"/>
      <c r="OTB164" s="128"/>
      <c r="OTC164" s="128"/>
      <c r="OTD164" s="128"/>
      <c r="OTE164" s="128"/>
      <c r="OTF164" s="128"/>
      <c r="OTG164" s="128"/>
      <c r="OTH164" s="128"/>
      <c r="OTI164" s="128"/>
      <c r="OTJ164" s="128"/>
      <c r="OTK164" s="128"/>
      <c r="OTL164" s="128"/>
      <c r="OTM164" s="128"/>
      <c r="OTN164" s="128"/>
      <c r="OTO164" s="128"/>
      <c r="OTP164" s="128"/>
      <c r="OTQ164" s="128"/>
      <c r="OTR164" s="128"/>
      <c r="OTS164" s="128"/>
      <c r="OTT164" s="128"/>
      <c r="OTU164" s="128"/>
      <c r="OTV164" s="128"/>
      <c r="OTW164" s="128"/>
      <c r="OTX164" s="128"/>
      <c r="OTY164" s="128"/>
      <c r="OTZ164" s="128"/>
      <c r="OUA164" s="128"/>
      <c r="OUB164" s="128"/>
      <c r="OUC164" s="128"/>
      <c r="OUD164" s="128"/>
      <c r="OUE164" s="128"/>
      <c r="OUF164" s="128"/>
      <c r="OUG164" s="128"/>
      <c r="OUH164" s="128"/>
      <c r="OUI164" s="128"/>
      <c r="OUJ164" s="128"/>
      <c r="OUK164" s="128"/>
      <c r="OUL164" s="128"/>
      <c r="OUM164" s="128"/>
      <c r="OUN164" s="128"/>
      <c r="OUO164" s="128"/>
      <c r="OUP164" s="128"/>
      <c r="OUQ164" s="128"/>
      <c r="OUR164" s="128"/>
      <c r="OUS164" s="128"/>
      <c r="OUT164" s="128"/>
      <c r="OUU164" s="128"/>
      <c r="OUV164" s="128"/>
      <c r="OUW164" s="128"/>
      <c r="OUX164" s="128"/>
      <c r="OUY164" s="128"/>
      <c r="OUZ164" s="128"/>
      <c r="OVA164" s="128"/>
      <c r="OVB164" s="128"/>
      <c r="OVC164" s="128"/>
      <c r="OVD164" s="128"/>
      <c r="OVE164" s="128"/>
      <c r="OVF164" s="128"/>
      <c r="OVG164" s="128"/>
      <c r="OVH164" s="128"/>
      <c r="OVI164" s="128"/>
      <c r="OVJ164" s="128"/>
      <c r="OVK164" s="128"/>
      <c r="OVL164" s="128"/>
      <c r="OVM164" s="128"/>
      <c r="OVN164" s="128"/>
      <c r="OVO164" s="128"/>
      <c r="OVP164" s="128"/>
      <c r="OVQ164" s="128"/>
      <c r="OVR164" s="128"/>
      <c r="OVS164" s="128"/>
      <c r="OVT164" s="128"/>
      <c r="OVU164" s="128"/>
      <c r="OVV164" s="128"/>
      <c r="OVW164" s="128"/>
      <c r="OVX164" s="128"/>
      <c r="OVY164" s="128"/>
      <c r="OVZ164" s="128"/>
      <c r="OWA164" s="128"/>
      <c r="OWB164" s="128"/>
      <c r="OWC164" s="128"/>
      <c r="OWD164" s="128"/>
      <c r="OWE164" s="128"/>
      <c r="OWF164" s="128"/>
      <c r="OWG164" s="128"/>
      <c r="OWH164" s="128"/>
      <c r="OWI164" s="128"/>
      <c r="OWJ164" s="128"/>
      <c r="OWK164" s="128"/>
      <c r="OWL164" s="128"/>
      <c r="OWM164" s="128"/>
      <c r="OWN164" s="128"/>
      <c r="OWO164" s="128"/>
      <c r="OWP164" s="128"/>
      <c r="OWQ164" s="128"/>
      <c r="OWR164" s="128"/>
      <c r="OWS164" s="128"/>
      <c r="OWT164" s="128"/>
      <c r="OWU164" s="128"/>
      <c r="OWV164" s="128"/>
      <c r="OWW164" s="128"/>
      <c r="OWX164" s="128"/>
      <c r="OWY164" s="128"/>
      <c r="OWZ164" s="128"/>
      <c r="OXA164" s="128"/>
      <c r="OXB164" s="128"/>
      <c r="OXC164" s="128"/>
      <c r="OXD164" s="128"/>
      <c r="OXE164" s="128"/>
      <c r="OXF164" s="128"/>
      <c r="OXG164" s="128"/>
      <c r="OXH164" s="128"/>
      <c r="OXI164" s="128"/>
      <c r="OXJ164" s="128"/>
      <c r="OXK164" s="128"/>
      <c r="OXL164" s="128"/>
      <c r="OXM164" s="128"/>
      <c r="OXN164" s="128"/>
      <c r="OXO164" s="128"/>
      <c r="OXP164" s="128"/>
      <c r="OXQ164" s="128"/>
      <c r="OXR164" s="128"/>
      <c r="OXS164" s="128"/>
      <c r="OXT164" s="128"/>
      <c r="OXU164" s="128"/>
      <c r="OXV164" s="128"/>
      <c r="OXW164" s="128"/>
      <c r="OXX164" s="128"/>
      <c r="OXY164" s="128"/>
      <c r="OXZ164" s="128"/>
      <c r="OYA164" s="128"/>
      <c r="OYB164" s="128"/>
      <c r="OYC164" s="128"/>
      <c r="OYD164" s="128"/>
      <c r="OYE164" s="128"/>
      <c r="OYF164" s="128"/>
      <c r="OYG164" s="128"/>
      <c r="OYH164" s="128"/>
      <c r="OYI164" s="128"/>
      <c r="OYJ164" s="128"/>
      <c r="OYK164" s="128"/>
      <c r="OYL164" s="128"/>
      <c r="OYM164" s="128"/>
      <c r="OYN164" s="128"/>
      <c r="OYO164" s="128"/>
      <c r="OYP164" s="128"/>
      <c r="OYQ164" s="128"/>
      <c r="OYR164" s="128"/>
      <c r="OYS164" s="128"/>
      <c r="OYT164" s="128"/>
      <c r="OYU164" s="128"/>
      <c r="OYV164" s="128"/>
      <c r="OYW164" s="128"/>
      <c r="OYX164" s="128"/>
      <c r="OYY164" s="128"/>
      <c r="OYZ164" s="128"/>
      <c r="OZA164" s="128"/>
      <c r="OZB164" s="128"/>
      <c r="OZC164" s="128"/>
      <c r="OZD164" s="128"/>
      <c r="OZE164" s="128"/>
      <c r="OZF164" s="128"/>
      <c r="OZG164" s="128"/>
      <c r="OZH164" s="128"/>
      <c r="OZI164" s="128"/>
      <c r="OZJ164" s="128"/>
      <c r="OZK164" s="128"/>
      <c r="OZL164" s="128"/>
      <c r="OZM164" s="128"/>
      <c r="OZN164" s="128"/>
      <c r="OZO164" s="128"/>
      <c r="OZP164" s="128"/>
      <c r="OZQ164" s="128"/>
      <c r="OZR164" s="128"/>
      <c r="OZS164" s="128"/>
      <c r="OZT164" s="128"/>
      <c r="OZU164" s="128"/>
      <c r="OZV164" s="128"/>
      <c r="OZW164" s="128"/>
      <c r="OZX164" s="128"/>
      <c r="OZY164" s="128"/>
      <c r="OZZ164" s="128"/>
      <c r="PAA164" s="128"/>
      <c r="PAB164" s="128"/>
      <c r="PAC164" s="128"/>
      <c r="PAD164" s="128"/>
      <c r="PAE164" s="128"/>
      <c r="PAF164" s="128"/>
      <c r="PAG164" s="128"/>
      <c r="PAH164" s="128"/>
      <c r="PAI164" s="128"/>
      <c r="PAJ164" s="128"/>
      <c r="PAK164" s="128"/>
      <c r="PAL164" s="128"/>
      <c r="PAM164" s="128"/>
      <c r="PAN164" s="128"/>
      <c r="PAO164" s="128"/>
      <c r="PAP164" s="128"/>
      <c r="PAQ164" s="128"/>
      <c r="PAR164" s="128"/>
      <c r="PAS164" s="128"/>
      <c r="PAT164" s="128"/>
      <c r="PAU164" s="128"/>
      <c r="PAV164" s="128"/>
      <c r="PAW164" s="128"/>
      <c r="PAX164" s="128"/>
      <c r="PAY164" s="128"/>
      <c r="PAZ164" s="128"/>
      <c r="PBA164" s="128"/>
      <c r="PBB164" s="128"/>
      <c r="PBC164" s="128"/>
      <c r="PBD164" s="128"/>
      <c r="PBE164" s="128"/>
      <c r="PBF164" s="128"/>
      <c r="PBG164" s="128"/>
      <c r="PBH164" s="128"/>
      <c r="PBI164" s="128"/>
      <c r="PBJ164" s="128"/>
      <c r="PBK164" s="128"/>
      <c r="PBL164" s="128"/>
      <c r="PBM164" s="128"/>
      <c r="PBN164" s="128"/>
      <c r="PBO164" s="128"/>
      <c r="PBP164" s="128"/>
      <c r="PBQ164" s="128"/>
      <c r="PBR164" s="128"/>
      <c r="PBS164" s="128"/>
      <c r="PBT164" s="128"/>
      <c r="PBU164" s="128"/>
      <c r="PBV164" s="128"/>
      <c r="PBW164" s="128"/>
      <c r="PBX164" s="128"/>
      <c r="PBY164" s="128"/>
      <c r="PBZ164" s="128"/>
      <c r="PCA164" s="128"/>
      <c r="PCB164" s="128"/>
      <c r="PCC164" s="128"/>
      <c r="PCD164" s="128"/>
      <c r="PCE164" s="128"/>
      <c r="PCF164" s="128"/>
      <c r="PCG164" s="128"/>
      <c r="PCH164" s="128"/>
      <c r="PCI164" s="128"/>
      <c r="PCJ164" s="128"/>
      <c r="PCK164" s="128"/>
      <c r="PCL164" s="128"/>
      <c r="PCM164" s="128"/>
      <c r="PCN164" s="128"/>
      <c r="PCO164" s="128"/>
      <c r="PCP164" s="128"/>
      <c r="PCQ164" s="128"/>
      <c r="PCR164" s="128"/>
      <c r="PCS164" s="128"/>
      <c r="PCT164" s="128"/>
      <c r="PCU164" s="128"/>
      <c r="PCV164" s="128"/>
      <c r="PCW164" s="128"/>
      <c r="PCX164" s="128"/>
      <c r="PCY164" s="128"/>
      <c r="PCZ164" s="128"/>
      <c r="PDA164" s="128"/>
      <c r="PDB164" s="128"/>
      <c r="PDC164" s="128"/>
      <c r="PDD164" s="128"/>
      <c r="PDE164" s="128"/>
      <c r="PDF164" s="128"/>
      <c r="PDG164" s="128"/>
      <c r="PDH164" s="128"/>
      <c r="PDI164" s="128"/>
      <c r="PDJ164" s="128"/>
      <c r="PDK164" s="128"/>
      <c r="PDL164" s="128"/>
      <c r="PDM164" s="128"/>
      <c r="PDN164" s="128"/>
      <c r="PDO164" s="128"/>
      <c r="PDP164" s="128"/>
      <c r="PDQ164" s="128"/>
      <c r="PDR164" s="128"/>
      <c r="PDS164" s="128"/>
      <c r="PDT164" s="128"/>
      <c r="PDU164" s="128"/>
      <c r="PDV164" s="128"/>
      <c r="PDW164" s="128"/>
      <c r="PDX164" s="128"/>
      <c r="PDY164" s="128"/>
      <c r="PDZ164" s="128"/>
      <c r="PEA164" s="128"/>
      <c r="PEB164" s="128"/>
      <c r="PEC164" s="128"/>
      <c r="PED164" s="128"/>
      <c r="PEE164" s="128"/>
      <c r="PEF164" s="128"/>
      <c r="PEG164" s="128"/>
      <c r="PEH164" s="128"/>
      <c r="PEI164" s="128"/>
      <c r="PEJ164" s="128"/>
      <c r="PEK164" s="128"/>
      <c r="PEL164" s="128"/>
      <c r="PEM164" s="128"/>
      <c r="PEN164" s="128"/>
      <c r="PEO164" s="128"/>
      <c r="PEP164" s="128"/>
      <c r="PEQ164" s="128"/>
      <c r="PER164" s="128"/>
      <c r="PES164" s="128"/>
      <c r="PET164" s="128"/>
      <c r="PEU164" s="128"/>
      <c r="PEV164" s="128"/>
      <c r="PEW164" s="128"/>
      <c r="PEX164" s="128"/>
      <c r="PEY164" s="128"/>
      <c r="PEZ164" s="128"/>
      <c r="PFA164" s="128"/>
      <c r="PFB164" s="128"/>
      <c r="PFC164" s="128"/>
      <c r="PFD164" s="128"/>
      <c r="PFE164" s="128"/>
      <c r="PFF164" s="128"/>
      <c r="PFG164" s="128"/>
      <c r="PFH164" s="128"/>
      <c r="PFI164" s="128"/>
      <c r="PFJ164" s="128"/>
      <c r="PFK164" s="128"/>
      <c r="PFL164" s="128"/>
      <c r="PFM164" s="128"/>
      <c r="PFN164" s="128"/>
      <c r="PFO164" s="128"/>
      <c r="PFP164" s="128"/>
      <c r="PFQ164" s="128"/>
      <c r="PFR164" s="128"/>
      <c r="PFS164" s="128"/>
      <c r="PFT164" s="128"/>
      <c r="PFU164" s="128"/>
      <c r="PFV164" s="128"/>
      <c r="PFW164" s="128"/>
      <c r="PFX164" s="128"/>
      <c r="PFY164" s="128"/>
      <c r="PFZ164" s="128"/>
      <c r="PGA164" s="128"/>
      <c r="PGB164" s="128"/>
      <c r="PGC164" s="128"/>
      <c r="PGD164" s="128"/>
      <c r="PGE164" s="128"/>
      <c r="PGF164" s="128"/>
      <c r="PGG164" s="128"/>
      <c r="PGH164" s="128"/>
      <c r="PGI164" s="128"/>
      <c r="PGJ164" s="128"/>
      <c r="PGK164" s="128"/>
      <c r="PGL164" s="128"/>
      <c r="PGM164" s="128"/>
      <c r="PGN164" s="128"/>
      <c r="PGO164" s="128"/>
      <c r="PGP164" s="128"/>
      <c r="PGQ164" s="128"/>
      <c r="PGR164" s="128"/>
      <c r="PGS164" s="128"/>
      <c r="PGT164" s="128"/>
      <c r="PGU164" s="128"/>
      <c r="PGV164" s="128"/>
      <c r="PGW164" s="128"/>
      <c r="PGX164" s="128"/>
      <c r="PGY164" s="128"/>
      <c r="PGZ164" s="128"/>
      <c r="PHA164" s="128"/>
      <c r="PHB164" s="128"/>
      <c r="PHC164" s="128"/>
      <c r="PHD164" s="128"/>
      <c r="PHE164" s="128"/>
      <c r="PHF164" s="128"/>
      <c r="PHG164" s="128"/>
      <c r="PHH164" s="128"/>
      <c r="PHI164" s="128"/>
      <c r="PHJ164" s="128"/>
      <c r="PHK164" s="128"/>
      <c r="PHL164" s="128"/>
      <c r="PHM164" s="128"/>
      <c r="PHN164" s="128"/>
      <c r="PHO164" s="128"/>
      <c r="PHP164" s="128"/>
      <c r="PHQ164" s="128"/>
      <c r="PHR164" s="128"/>
      <c r="PHS164" s="128"/>
      <c r="PHT164" s="128"/>
      <c r="PHU164" s="128"/>
      <c r="PHV164" s="128"/>
      <c r="PHW164" s="128"/>
      <c r="PHX164" s="128"/>
      <c r="PHY164" s="128"/>
      <c r="PHZ164" s="128"/>
      <c r="PIA164" s="128"/>
      <c r="PIB164" s="128"/>
      <c r="PIC164" s="128"/>
      <c r="PID164" s="128"/>
      <c r="PIE164" s="128"/>
      <c r="PIF164" s="128"/>
      <c r="PIG164" s="128"/>
      <c r="PIH164" s="128"/>
      <c r="PII164" s="128"/>
      <c r="PIJ164" s="128"/>
      <c r="PIK164" s="128"/>
      <c r="PIL164" s="128"/>
      <c r="PIM164" s="128"/>
      <c r="PIN164" s="128"/>
      <c r="PIO164" s="128"/>
      <c r="PIP164" s="128"/>
      <c r="PIQ164" s="128"/>
      <c r="PIR164" s="128"/>
      <c r="PIS164" s="128"/>
      <c r="PIT164" s="128"/>
      <c r="PIU164" s="128"/>
      <c r="PIV164" s="128"/>
      <c r="PIW164" s="128"/>
      <c r="PIX164" s="128"/>
      <c r="PIY164" s="128"/>
      <c r="PIZ164" s="128"/>
      <c r="PJA164" s="128"/>
      <c r="PJB164" s="128"/>
      <c r="PJC164" s="128"/>
      <c r="PJD164" s="128"/>
      <c r="PJE164" s="128"/>
      <c r="PJF164" s="128"/>
      <c r="PJG164" s="128"/>
      <c r="PJH164" s="128"/>
      <c r="PJI164" s="128"/>
      <c r="PJJ164" s="128"/>
      <c r="PJK164" s="128"/>
      <c r="PJL164" s="128"/>
      <c r="PJM164" s="128"/>
      <c r="PJN164" s="128"/>
      <c r="PJO164" s="128"/>
      <c r="PJP164" s="128"/>
      <c r="PJQ164" s="128"/>
      <c r="PJR164" s="128"/>
      <c r="PJS164" s="128"/>
      <c r="PJT164" s="128"/>
      <c r="PJU164" s="128"/>
      <c r="PJV164" s="128"/>
      <c r="PJW164" s="128"/>
      <c r="PJX164" s="128"/>
      <c r="PJY164" s="128"/>
      <c r="PJZ164" s="128"/>
      <c r="PKA164" s="128"/>
      <c r="PKB164" s="128"/>
      <c r="PKC164" s="128"/>
      <c r="PKD164" s="128"/>
      <c r="PKE164" s="128"/>
      <c r="PKF164" s="128"/>
      <c r="PKG164" s="128"/>
      <c r="PKH164" s="128"/>
      <c r="PKI164" s="128"/>
      <c r="PKJ164" s="128"/>
      <c r="PKK164" s="128"/>
      <c r="PKL164" s="128"/>
      <c r="PKM164" s="128"/>
      <c r="PKN164" s="128"/>
      <c r="PKO164" s="128"/>
      <c r="PKP164" s="128"/>
      <c r="PKQ164" s="128"/>
      <c r="PKR164" s="128"/>
      <c r="PKS164" s="128"/>
      <c r="PKT164" s="128"/>
      <c r="PKU164" s="128"/>
      <c r="PKV164" s="128"/>
      <c r="PKW164" s="128"/>
      <c r="PKX164" s="128"/>
      <c r="PKY164" s="128"/>
      <c r="PKZ164" s="128"/>
      <c r="PLA164" s="128"/>
      <c r="PLB164" s="128"/>
      <c r="PLC164" s="128"/>
      <c r="PLD164" s="128"/>
      <c r="PLE164" s="128"/>
      <c r="PLF164" s="128"/>
      <c r="PLG164" s="128"/>
      <c r="PLH164" s="128"/>
      <c r="PLI164" s="128"/>
      <c r="PLJ164" s="128"/>
      <c r="PLK164" s="128"/>
      <c r="PLL164" s="128"/>
      <c r="PLM164" s="128"/>
      <c r="PLN164" s="128"/>
      <c r="PLO164" s="128"/>
      <c r="PLP164" s="128"/>
      <c r="PLQ164" s="128"/>
      <c r="PLR164" s="128"/>
      <c r="PLS164" s="128"/>
      <c r="PLT164" s="128"/>
      <c r="PLU164" s="128"/>
      <c r="PLV164" s="128"/>
      <c r="PLW164" s="128"/>
      <c r="PLX164" s="128"/>
      <c r="PLY164" s="128"/>
      <c r="PLZ164" s="128"/>
      <c r="PMA164" s="128"/>
      <c r="PMB164" s="128"/>
      <c r="PMC164" s="128"/>
      <c r="PMD164" s="128"/>
      <c r="PME164" s="128"/>
      <c r="PMF164" s="128"/>
      <c r="PMG164" s="128"/>
      <c r="PMH164" s="128"/>
      <c r="PMI164" s="128"/>
      <c r="PMJ164" s="128"/>
      <c r="PMK164" s="128"/>
      <c r="PML164" s="128"/>
      <c r="PMM164" s="128"/>
      <c r="PMN164" s="128"/>
      <c r="PMO164" s="128"/>
      <c r="PMP164" s="128"/>
      <c r="PMQ164" s="128"/>
      <c r="PMR164" s="128"/>
      <c r="PMS164" s="128"/>
      <c r="PMT164" s="128"/>
      <c r="PMU164" s="128"/>
      <c r="PMV164" s="128"/>
      <c r="PMW164" s="128"/>
      <c r="PMX164" s="128"/>
      <c r="PMY164" s="128"/>
      <c r="PMZ164" s="128"/>
      <c r="PNA164" s="128"/>
      <c r="PNB164" s="128"/>
      <c r="PNC164" s="128"/>
      <c r="PND164" s="128"/>
      <c r="PNE164" s="128"/>
      <c r="PNF164" s="128"/>
      <c r="PNG164" s="128"/>
      <c r="PNH164" s="128"/>
      <c r="PNI164" s="128"/>
      <c r="PNJ164" s="128"/>
      <c r="PNK164" s="128"/>
      <c r="PNL164" s="128"/>
      <c r="PNM164" s="128"/>
      <c r="PNN164" s="128"/>
      <c r="PNO164" s="128"/>
      <c r="PNP164" s="128"/>
      <c r="PNQ164" s="128"/>
      <c r="PNR164" s="128"/>
      <c r="PNS164" s="128"/>
      <c r="PNT164" s="128"/>
      <c r="PNU164" s="128"/>
      <c r="PNV164" s="128"/>
      <c r="PNW164" s="128"/>
      <c r="PNX164" s="128"/>
      <c r="PNY164" s="128"/>
      <c r="PNZ164" s="128"/>
      <c r="POA164" s="128"/>
      <c r="POB164" s="128"/>
      <c r="POC164" s="128"/>
      <c r="POD164" s="128"/>
      <c r="POE164" s="128"/>
      <c r="POF164" s="128"/>
      <c r="POG164" s="128"/>
      <c r="POH164" s="128"/>
      <c r="POI164" s="128"/>
      <c r="POJ164" s="128"/>
      <c r="POK164" s="128"/>
      <c r="POL164" s="128"/>
      <c r="POM164" s="128"/>
      <c r="PON164" s="128"/>
      <c r="POO164" s="128"/>
      <c r="POP164" s="128"/>
      <c r="POQ164" s="128"/>
      <c r="POR164" s="128"/>
      <c r="POS164" s="128"/>
      <c r="POT164" s="128"/>
      <c r="POU164" s="128"/>
      <c r="POV164" s="128"/>
      <c r="POW164" s="128"/>
      <c r="POX164" s="128"/>
      <c r="POY164" s="128"/>
      <c r="POZ164" s="128"/>
      <c r="PPA164" s="128"/>
      <c r="PPB164" s="128"/>
      <c r="PPC164" s="128"/>
      <c r="PPD164" s="128"/>
      <c r="PPE164" s="128"/>
      <c r="PPF164" s="128"/>
      <c r="PPG164" s="128"/>
      <c r="PPH164" s="128"/>
      <c r="PPI164" s="128"/>
      <c r="PPJ164" s="128"/>
      <c r="PPK164" s="128"/>
      <c r="PPL164" s="128"/>
      <c r="PPM164" s="128"/>
      <c r="PPN164" s="128"/>
      <c r="PPO164" s="128"/>
      <c r="PPP164" s="128"/>
      <c r="PPQ164" s="128"/>
      <c r="PPR164" s="128"/>
      <c r="PPS164" s="128"/>
      <c r="PPT164" s="128"/>
      <c r="PPU164" s="128"/>
      <c r="PPV164" s="128"/>
      <c r="PPW164" s="128"/>
      <c r="PPX164" s="128"/>
      <c r="PPY164" s="128"/>
      <c r="PPZ164" s="128"/>
      <c r="PQA164" s="128"/>
      <c r="PQB164" s="128"/>
      <c r="PQC164" s="128"/>
      <c r="PQD164" s="128"/>
      <c r="PQE164" s="128"/>
      <c r="PQF164" s="128"/>
      <c r="PQG164" s="128"/>
      <c r="PQH164" s="128"/>
      <c r="PQI164" s="128"/>
      <c r="PQJ164" s="128"/>
      <c r="PQK164" s="128"/>
      <c r="PQL164" s="128"/>
      <c r="PQM164" s="128"/>
      <c r="PQN164" s="128"/>
      <c r="PQO164" s="128"/>
      <c r="PQP164" s="128"/>
      <c r="PQQ164" s="128"/>
      <c r="PQR164" s="128"/>
      <c r="PQS164" s="128"/>
      <c r="PQT164" s="128"/>
      <c r="PQU164" s="128"/>
      <c r="PQV164" s="128"/>
      <c r="PQW164" s="128"/>
      <c r="PQX164" s="128"/>
      <c r="PQY164" s="128"/>
      <c r="PQZ164" s="128"/>
      <c r="PRA164" s="128"/>
      <c r="PRB164" s="128"/>
      <c r="PRC164" s="128"/>
      <c r="PRD164" s="128"/>
      <c r="PRE164" s="128"/>
      <c r="PRF164" s="128"/>
      <c r="PRG164" s="128"/>
      <c r="PRH164" s="128"/>
      <c r="PRI164" s="128"/>
      <c r="PRJ164" s="128"/>
      <c r="PRK164" s="128"/>
      <c r="PRL164" s="128"/>
      <c r="PRM164" s="128"/>
      <c r="PRN164" s="128"/>
      <c r="PRO164" s="128"/>
      <c r="PRP164" s="128"/>
      <c r="PRQ164" s="128"/>
      <c r="PRR164" s="128"/>
      <c r="PRS164" s="128"/>
      <c r="PRT164" s="128"/>
      <c r="PRU164" s="128"/>
      <c r="PRV164" s="128"/>
      <c r="PRW164" s="128"/>
      <c r="PRX164" s="128"/>
      <c r="PRY164" s="128"/>
      <c r="PRZ164" s="128"/>
      <c r="PSA164" s="128"/>
      <c r="PSB164" s="128"/>
      <c r="PSC164" s="128"/>
      <c r="PSD164" s="128"/>
      <c r="PSE164" s="128"/>
      <c r="PSF164" s="128"/>
      <c r="PSG164" s="128"/>
      <c r="PSH164" s="128"/>
      <c r="PSI164" s="128"/>
      <c r="PSJ164" s="128"/>
      <c r="PSK164" s="128"/>
      <c r="PSL164" s="128"/>
      <c r="PSM164" s="128"/>
      <c r="PSN164" s="128"/>
      <c r="PSO164" s="128"/>
      <c r="PSP164" s="128"/>
      <c r="PSQ164" s="128"/>
      <c r="PSR164" s="128"/>
      <c r="PSS164" s="128"/>
      <c r="PST164" s="128"/>
      <c r="PSU164" s="128"/>
      <c r="PSV164" s="128"/>
      <c r="PSW164" s="128"/>
      <c r="PSX164" s="128"/>
      <c r="PSY164" s="128"/>
      <c r="PSZ164" s="128"/>
      <c r="PTA164" s="128"/>
      <c r="PTB164" s="128"/>
      <c r="PTC164" s="128"/>
      <c r="PTD164" s="128"/>
      <c r="PTE164" s="128"/>
      <c r="PTF164" s="128"/>
      <c r="PTG164" s="128"/>
      <c r="PTH164" s="128"/>
      <c r="PTI164" s="128"/>
      <c r="PTJ164" s="128"/>
      <c r="PTK164" s="128"/>
      <c r="PTL164" s="128"/>
      <c r="PTM164" s="128"/>
      <c r="PTN164" s="128"/>
      <c r="PTO164" s="128"/>
      <c r="PTP164" s="128"/>
      <c r="PTQ164" s="128"/>
      <c r="PTR164" s="128"/>
      <c r="PTS164" s="128"/>
      <c r="PTT164" s="128"/>
      <c r="PTU164" s="128"/>
      <c r="PTV164" s="128"/>
      <c r="PTW164" s="128"/>
      <c r="PTX164" s="128"/>
      <c r="PTY164" s="128"/>
      <c r="PTZ164" s="128"/>
      <c r="PUA164" s="128"/>
      <c r="PUB164" s="128"/>
      <c r="PUC164" s="128"/>
      <c r="PUD164" s="128"/>
      <c r="PUE164" s="128"/>
      <c r="PUF164" s="128"/>
      <c r="PUG164" s="128"/>
      <c r="PUH164" s="128"/>
      <c r="PUI164" s="128"/>
      <c r="PUJ164" s="128"/>
      <c r="PUK164" s="128"/>
      <c r="PUL164" s="128"/>
      <c r="PUM164" s="128"/>
      <c r="PUN164" s="128"/>
      <c r="PUO164" s="128"/>
      <c r="PUP164" s="128"/>
      <c r="PUQ164" s="128"/>
      <c r="PUR164" s="128"/>
      <c r="PUS164" s="128"/>
      <c r="PUT164" s="128"/>
      <c r="PUU164" s="128"/>
      <c r="PUV164" s="128"/>
      <c r="PUW164" s="128"/>
      <c r="PUX164" s="128"/>
      <c r="PUY164" s="128"/>
      <c r="PUZ164" s="128"/>
      <c r="PVA164" s="128"/>
      <c r="PVB164" s="128"/>
      <c r="PVC164" s="128"/>
      <c r="PVD164" s="128"/>
      <c r="PVE164" s="128"/>
      <c r="PVF164" s="128"/>
      <c r="PVG164" s="128"/>
      <c r="PVH164" s="128"/>
      <c r="PVI164" s="128"/>
      <c r="PVJ164" s="128"/>
      <c r="PVK164" s="128"/>
      <c r="PVL164" s="128"/>
      <c r="PVM164" s="128"/>
      <c r="PVN164" s="128"/>
      <c r="PVO164" s="128"/>
      <c r="PVP164" s="128"/>
      <c r="PVQ164" s="128"/>
      <c r="PVR164" s="128"/>
      <c r="PVS164" s="128"/>
      <c r="PVT164" s="128"/>
      <c r="PVU164" s="128"/>
      <c r="PVV164" s="128"/>
      <c r="PVW164" s="128"/>
      <c r="PVX164" s="128"/>
      <c r="PVY164" s="128"/>
      <c r="PVZ164" s="128"/>
      <c r="PWA164" s="128"/>
      <c r="PWB164" s="128"/>
      <c r="PWC164" s="128"/>
      <c r="PWD164" s="128"/>
      <c r="PWE164" s="128"/>
      <c r="PWF164" s="128"/>
      <c r="PWG164" s="128"/>
      <c r="PWH164" s="128"/>
      <c r="PWI164" s="128"/>
      <c r="PWJ164" s="128"/>
      <c r="PWK164" s="128"/>
      <c r="PWL164" s="128"/>
      <c r="PWM164" s="128"/>
      <c r="PWN164" s="128"/>
      <c r="PWO164" s="128"/>
      <c r="PWP164" s="128"/>
      <c r="PWQ164" s="128"/>
      <c r="PWR164" s="128"/>
      <c r="PWS164" s="128"/>
      <c r="PWT164" s="128"/>
      <c r="PWU164" s="128"/>
      <c r="PWV164" s="128"/>
      <c r="PWW164" s="128"/>
      <c r="PWX164" s="128"/>
      <c r="PWY164" s="128"/>
      <c r="PWZ164" s="128"/>
      <c r="PXA164" s="128"/>
      <c r="PXB164" s="128"/>
      <c r="PXC164" s="128"/>
      <c r="PXD164" s="128"/>
      <c r="PXE164" s="128"/>
      <c r="PXF164" s="128"/>
      <c r="PXG164" s="128"/>
      <c r="PXH164" s="128"/>
      <c r="PXI164" s="128"/>
      <c r="PXJ164" s="128"/>
      <c r="PXK164" s="128"/>
      <c r="PXL164" s="128"/>
      <c r="PXM164" s="128"/>
      <c r="PXN164" s="128"/>
      <c r="PXO164" s="128"/>
      <c r="PXP164" s="128"/>
      <c r="PXQ164" s="128"/>
      <c r="PXR164" s="128"/>
      <c r="PXS164" s="128"/>
      <c r="PXT164" s="128"/>
      <c r="PXU164" s="128"/>
      <c r="PXV164" s="128"/>
      <c r="PXW164" s="128"/>
      <c r="PXX164" s="128"/>
      <c r="PXY164" s="128"/>
      <c r="PXZ164" s="128"/>
      <c r="PYA164" s="128"/>
      <c r="PYB164" s="128"/>
      <c r="PYC164" s="128"/>
      <c r="PYD164" s="128"/>
      <c r="PYE164" s="128"/>
      <c r="PYF164" s="128"/>
      <c r="PYG164" s="128"/>
      <c r="PYH164" s="128"/>
      <c r="PYI164" s="128"/>
      <c r="PYJ164" s="128"/>
      <c r="PYK164" s="128"/>
      <c r="PYL164" s="128"/>
      <c r="PYM164" s="128"/>
      <c r="PYN164" s="128"/>
      <c r="PYO164" s="128"/>
      <c r="PYP164" s="128"/>
      <c r="PYQ164" s="128"/>
      <c r="PYR164" s="128"/>
      <c r="PYS164" s="128"/>
      <c r="PYT164" s="128"/>
      <c r="PYU164" s="128"/>
      <c r="PYV164" s="128"/>
      <c r="PYW164" s="128"/>
      <c r="PYX164" s="128"/>
      <c r="PYY164" s="128"/>
      <c r="PYZ164" s="128"/>
      <c r="PZA164" s="128"/>
      <c r="PZB164" s="128"/>
      <c r="PZC164" s="128"/>
      <c r="PZD164" s="128"/>
      <c r="PZE164" s="128"/>
      <c r="PZF164" s="128"/>
      <c r="PZG164" s="128"/>
      <c r="PZH164" s="128"/>
      <c r="PZI164" s="128"/>
      <c r="PZJ164" s="128"/>
      <c r="PZK164" s="128"/>
      <c r="PZL164" s="128"/>
      <c r="PZM164" s="128"/>
      <c r="PZN164" s="128"/>
      <c r="PZO164" s="128"/>
      <c r="PZP164" s="128"/>
      <c r="PZQ164" s="128"/>
      <c r="PZR164" s="128"/>
      <c r="PZS164" s="128"/>
      <c r="PZT164" s="128"/>
      <c r="PZU164" s="128"/>
      <c r="PZV164" s="128"/>
      <c r="PZW164" s="128"/>
      <c r="PZX164" s="128"/>
      <c r="PZY164" s="128"/>
      <c r="PZZ164" s="128"/>
      <c r="QAA164" s="128"/>
      <c r="QAB164" s="128"/>
      <c r="QAC164" s="128"/>
      <c r="QAD164" s="128"/>
      <c r="QAE164" s="128"/>
      <c r="QAF164" s="128"/>
      <c r="QAG164" s="128"/>
      <c r="QAH164" s="128"/>
      <c r="QAI164" s="128"/>
      <c r="QAJ164" s="128"/>
      <c r="QAK164" s="128"/>
      <c r="QAL164" s="128"/>
      <c r="QAM164" s="128"/>
      <c r="QAN164" s="128"/>
      <c r="QAO164" s="128"/>
      <c r="QAP164" s="128"/>
      <c r="QAQ164" s="128"/>
      <c r="QAR164" s="128"/>
      <c r="QAS164" s="128"/>
      <c r="QAT164" s="128"/>
      <c r="QAU164" s="128"/>
      <c r="QAV164" s="128"/>
      <c r="QAW164" s="128"/>
      <c r="QAX164" s="128"/>
      <c r="QAY164" s="128"/>
      <c r="QAZ164" s="128"/>
      <c r="QBA164" s="128"/>
      <c r="QBB164" s="128"/>
      <c r="QBC164" s="128"/>
      <c r="QBD164" s="128"/>
      <c r="QBE164" s="128"/>
      <c r="QBF164" s="128"/>
      <c r="QBG164" s="128"/>
      <c r="QBH164" s="128"/>
      <c r="QBI164" s="128"/>
      <c r="QBJ164" s="128"/>
      <c r="QBK164" s="128"/>
      <c r="QBL164" s="128"/>
      <c r="QBM164" s="128"/>
      <c r="QBN164" s="128"/>
      <c r="QBO164" s="128"/>
      <c r="QBP164" s="128"/>
      <c r="QBQ164" s="128"/>
      <c r="QBR164" s="128"/>
      <c r="QBS164" s="128"/>
      <c r="QBT164" s="128"/>
      <c r="QBU164" s="128"/>
      <c r="QBV164" s="128"/>
      <c r="QBW164" s="128"/>
      <c r="QBX164" s="128"/>
      <c r="QBY164" s="128"/>
      <c r="QBZ164" s="128"/>
      <c r="QCA164" s="128"/>
      <c r="QCB164" s="128"/>
      <c r="QCC164" s="128"/>
      <c r="QCD164" s="128"/>
      <c r="QCE164" s="128"/>
      <c r="QCF164" s="128"/>
      <c r="QCG164" s="128"/>
      <c r="QCH164" s="128"/>
      <c r="QCI164" s="128"/>
      <c r="QCJ164" s="128"/>
      <c r="QCK164" s="128"/>
      <c r="QCL164" s="128"/>
      <c r="QCM164" s="128"/>
      <c r="QCN164" s="128"/>
      <c r="QCO164" s="128"/>
      <c r="QCP164" s="128"/>
      <c r="QCQ164" s="128"/>
      <c r="QCR164" s="128"/>
      <c r="QCS164" s="128"/>
      <c r="QCT164" s="128"/>
      <c r="QCU164" s="128"/>
      <c r="QCV164" s="128"/>
      <c r="QCW164" s="128"/>
      <c r="QCX164" s="128"/>
      <c r="QCY164" s="128"/>
      <c r="QCZ164" s="128"/>
      <c r="QDA164" s="128"/>
      <c r="QDB164" s="128"/>
      <c r="QDC164" s="128"/>
      <c r="QDD164" s="128"/>
      <c r="QDE164" s="128"/>
      <c r="QDF164" s="128"/>
      <c r="QDG164" s="128"/>
      <c r="QDH164" s="128"/>
      <c r="QDI164" s="128"/>
      <c r="QDJ164" s="128"/>
      <c r="QDK164" s="128"/>
      <c r="QDL164" s="128"/>
      <c r="QDM164" s="128"/>
      <c r="QDN164" s="128"/>
      <c r="QDO164" s="128"/>
      <c r="QDP164" s="128"/>
      <c r="QDQ164" s="128"/>
      <c r="QDR164" s="128"/>
      <c r="QDS164" s="128"/>
      <c r="QDT164" s="128"/>
      <c r="QDU164" s="128"/>
      <c r="QDV164" s="128"/>
      <c r="QDW164" s="128"/>
      <c r="QDX164" s="128"/>
      <c r="QDY164" s="128"/>
      <c r="QDZ164" s="128"/>
      <c r="QEA164" s="128"/>
      <c r="QEB164" s="128"/>
      <c r="QEC164" s="128"/>
      <c r="QED164" s="128"/>
      <c r="QEE164" s="128"/>
      <c r="QEF164" s="128"/>
      <c r="QEG164" s="128"/>
      <c r="QEH164" s="128"/>
      <c r="QEI164" s="128"/>
      <c r="QEJ164" s="128"/>
      <c r="QEK164" s="128"/>
      <c r="QEL164" s="128"/>
      <c r="QEM164" s="128"/>
      <c r="QEN164" s="128"/>
      <c r="QEO164" s="128"/>
      <c r="QEP164" s="128"/>
      <c r="QEQ164" s="128"/>
      <c r="QER164" s="128"/>
      <c r="QES164" s="128"/>
      <c r="QET164" s="128"/>
      <c r="QEU164" s="128"/>
      <c r="QEV164" s="128"/>
      <c r="QEW164" s="128"/>
      <c r="QEX164" s="128"/>
      <c r="QEY164" s="128"/>
      <c r="QEZ164" s="128"/>
      <c r="QFA164" s="128"/>
      <c r="QFB164" s="128"/>
      <c r="QFC164" s="128"/>
      <c r="QFD164" s="128"/>
      <c r="QFE164" s="128"/>
      <c r="QFF164" s="128"/>
      <c r="QFG164" s="128"/>
      <c r="QFH164" s="128"/>
      <c r="QFI164" s="128"/>
      <c r="QFJ164" s="128"/>
      <c r="QFK164" s="128"/>
      <c r="QFL164" s="128"/>
      <c r="QFM164" s="128"/>
      <c r="QFN164" s="128"/>
      <c r="QFO164" s="128"/>
      <c r="QFP164" s="128"/>
      <c r="QFQ164" s="128"/>
      <c r="QFR164" s="128"/>
      <c r="QFS164" s="128"/>
      <c r="QFT164" s="128"/>
      <c r="QFU164" s="128"/>
      <c r="QFV164" s="128"/>
      <c r="QFW164" s="128"/>
      <c r="QFX164" s="128"/>
      <c r="QFY164" s="128"/>
      <c r="QFZ164" s="128"/>
      <c r="QGA164" s="128"/>
      <c r="QGB164" s="128"/>
      <c r="QGC164" s="128"/>
      <c r="QGD164" s="128"/>
      <c r="QGE164" s="128"/>
      <c r="QGF164" s="128"/>
      <c r="QGG164" s="128"/>
      <c r="QGH164" s="128"/>
      <c r="QGI164" s="128"/>
      <c r="QGJ164" s="128"/>
      <c r="QGK164" s="128"/>
      <c r="QGL164" s="128"/>
      <c r="QGM164" s="128"/>
      <c r="QGN164" s="128"/>
      <c r="QGO164" s="128"/>
      <c r="QGP164" s="128"/>
      <c r="QGQ164" s="128"/>
      <c r="QGR164" s="128"/>
      <c r="QGS164" s="128"/>
      <c r="QGT164" s="128"/>
      <c r="QGU164" s="128"/>
      <c r="QGV164" s="128"/>
      <c r="QGW164" s="128"/>
      <c r="QGX164" s="128"/>
      <c r="QGY164" s="128"/>
      <c r="QGZ164" s="128"/>
      <c r="QHA164" s="128"/>
      <c r="QHB164" s="128"/>
      <c r="QHC164" s="128"/>
      <c r="QHD164" s="128"/>
      <c r="QHE164" s="128"/>
      <c r="QHF164" s="128"/>
      <c r="QHG164" s="128"/>
      <c r="QHH164" s="128"/>
      <c r="QHI164" s="128"/>
      <c r="QHJ164" s="128"/>
      <c r="QHK164" s="128"/>
      <c r="QHL164" s="128"/>
      <c r="QHM164" s="128"/>
      <c r="QHN164" s="128"/>
      <c r="QHO164" s="128"/>
      <c r="QHP164" s="128"/>
      <c r="QHQ164" s="128"/>
      <c r="QHR164" s="128"/>
      <c r="QHS164" s="128"/>
      <c r="QHT164" s="128"/>
      <c r="QHU164" s="128"/>
      <c r="QHV164" s="128"/>
      <c r="QHW164" s="128"/>
      <c r="QHX164" s="128"/>
      <c r="QHY164" s="128"/>
      <c r="QHZ164" s="128"/>
      <c r="QIA164" s="128"/>
      <c r="QIB164" s="128"/>
      <c r="QIC164" s="128"/>
      <c r="QID164" s="128"/>
      <c r="QIE164" s="128"/>
      <c r="QIF164" s="128"/>
      <c r="QIG164" s="128"/>
      <c r="QIH164" s="128"/>
      <c r="QII164" s="128"/>
      <c r="QIJ164" s="128"/>
      <c r="QIK164" s="128"/>
      <c r="QIL164" s="128"/>
      <c r="QIM164" s="128"/>
      <c r="QIN164" s="128"/>
      <c r="QIO164" s="128"/>
      <c r="QIP164" s="128"/>
      <c r="QIQ164" s="128"/>
      <c r="QIR164" s="128"/>
      <c r="QIS164" s="128"/>
      <c r="QIT164" s="128"/>
      <c r="QIU164" s="128"/>
      <c r="QIV164" s="128"/>
      <c r="QIW164" s="128"/>
      <c r="QIX164" s="128"/>
      <c r="QIY164" s="128"/>
      <c r="QIZ164" s="128"/>
      <c r="QJA164" s="128"/>
      <c r="QJB164" s="128"/>
      <c r="QJC164" s="128"/>
      <c r="QJD164" s="128"/>
      <c r="QJE164" s="128"/>
      <c r="QJF164" s="128"/>
      <c r="QJG164" s="128"/>
      <c r="QJH164" s="128"/>
      <c r="QJI164" s="128"/>
      <c r="QJJ164" s="128"/>
      <c r="QJK164" s="128"/>
      <c r="QJL164" s="128"/>
      <c r="QJM164" s="128"/>
      <c r="QJN164" s="128"/>
      <c r="QJO164" s="128"/>
      <c r="QJP164" s="128"/>
      <c r="QJQ164" s="128"/>
      <c r="QJR164" s="128"/>
      <c r="QJS164" s="128"/>
      <c r="QJT164" s="128"/>
      <c r="QJU164" s="128"/>
      <c r="QJV164" s="128"/>
      <c r="QJW164" s="128"/>
      <c r="QJX164" s="128"/>
      <c r="QJY164" s="128"/>
      <c r="QJZ164" s="128"/>
      <c r="QKA164" s="128"/>
      <c r="QKB164" s="128"/>
      <c r="QKC164" s="128"/>
      <c r="QKD164" s="128"/>
      <c r="QKE164" s="128"/>
      <c r="QKF164" s="128"/>
      <c r="QKG164" s="128"/>
      <c r="QKH164" s="128"/>
      <c r="QKI164" s="128"/>
      <c r="QKJ164" s="128"/>
      <c r="QKK164" s="128"/>
      <c r="QKL164" s="128"/>
      <c r="QKM164" s="128"/>
      <c r="QKN164" s="128"/>
      <c r="QKO164" s="128"/>
      <c r="QKP164" s="128"/>
      <c r="QKQ164" s="128"/>
      <c r="QKR164" s="128"/>
      <c r="QKS164" s="128"/>
      <c r="QKT164" s="128"/>
      <c r="QKU164" s="128"/>
      <c r="QKV164" s="128"/>
      <c r="QKW164" s="128"/>
      <c r="QKX164" s="128"/>
      <c r="QKY164" s="128"/>
      <c r="QKZ164" s="128"/>
      <c r="QLA164" s="128"/>
      <c r="QLB164" s="128"/>
      <c r="QLC164" s="128"/>
      <c r="QLD164" s="128"/>
      <c r="QLE164" s="128"/>
      <c r="QLF164" s="128"/>
      <c r="QLG164" s="128"/>
      <c r="QLH164" s="128"/>
      <c r="QLI164" s="128"/>
      <c r="QLJ164" s="128"/>
      <c r="QLK164" s="128"/>
      <c r="QLL164" s="128"/>
      <c r="QLM164" s="128"/>
      <c r="QLN164" s="128"/>
      <c r="QLO164" s="128"/>
      <c r="QLP164" s="128"/>
      <c r="QLQ164" s="128"/>
      <c r="QLR164" s="128"/>
      <c r="QLS164" s="128"/>
      <c r="QLT164" s="128"/>
      <c r="QLU164" s="128"/>
      <c r="QLV164" s="128"/>
      <c r="QLW164" s="128"/>
      <c r="QLX164" s="128"/>
      <c r="QLY164" s="128"/>
      <c r="QLZ164" s="128"/>
      <c r="QMA164" s="128"/>
      <c r="QMB164" s="128"/>
      <c r="QMC164" s="128"/>
      <c r="QMD164" s="128"/>
      <c r="QME164" s="128"/>
      <c r="QMF164" s="128"/>
      <c r="QMG164" s="128"/>
      <c r="QMH164" s="128"/>
      <c r="QMI164" s="128"/>
      <c r="QMJ164" s="128"/>
      <c r="QMK164" s="128"/>
      <c r="QML164" s="128"/>
      <c r="QMM164" s="128"/>
      <c r="QMN164" s="128"/>
      <c r="QMO164" s="128"/>
      <c r="QMP164" s="128"/>
      <c r="QMQ164" s="128"/>
      <c r="QMR164" s="128"/>
      <c r="QMS164" s="128"/>
      <c r="QMT164" s="128"/>
      <c r="QMU164" s="128"/>
      <c r="QMV164" s="128"/>
      <c r="QMW164" s="128"/>
      <c r="QMX164" s="128"/>
      <c r="QMY164" s="128"/>
      <c r="QMZ164" s="128"/>
      <c r="QNA164" s="128"/>
      <c r="QNB164" s="128"/>
      <c r="QNC164" s="128"/>
      <c r="QND164" s="128"/>
      <c r="QNE164" s="128"/>
      <c r="QNF164" s="128"/>
      <c r="QNG164" s="128"/>
      <c r="QNH164" s="128"/>
      <c r="QNI164" s="128"/>
      <c r="QNJ164" s="128"/>
      <c r="QNK164" s="128"/>
      <c r="QNL164" s="128"/>
      <c r="QNM164" s="128"/>
      <c r="QNN164" s="128"/>
      <c r="QNO164" s="128"/>
      <c r="QNP164" s="128"/>
      <c r="QNQ164" s="128"/>
      <c r="QNR164" s="128"/>
      <c r="QNS164" s="128"/>
      <c r="QNT164" s="128"/>
      <c r="QNU164" s="128"/>
      <c r="QNV164" s="128"/>
      <c r="QNW164" s="128"/>
      <c r="QNX164" s="128"/>
      <c r="QNY164" s="128"/>
      <c r="QNZ164" s="128"/>
      <c r="QOA164" s="128"/>
      <c r="QOB164" s="128"/>
      <c r="QOC164" s="128"/>
      <c r="QOD164" s="128"/>
      <c r="QOE164" s="128"/>
      <c r="QOF164" s="128"/>
      <c r="QOG164" s="128"/>
      <c r="QOH164" s="128"/>
      <c r="QOI164" s="128"/>
      <c r="QOJ164" s="128"/>
      <c r="QOK164" s="128"/>
      <c r="QOL164" s="128"/>
      <c r="QOM164" s="128"/>
      <c r="QON164" s="128"/>
      <c r="QOO164" s="128"/>
      <c r="QOP164" s="128"/>
      <c r="QOQ164" s="128"/>
      <c r="QOR164" s="128"/>
      <c r="QOS164" s="128"/>
      <c r="QOT164" s="128"/>
      <c r="QOU164" s="128"/>
      <c r="QOV164" s="128"/>
      <c r="QOW164" s="128"/>
      <c r="QOX164" s="128"/>
      <c r="QOY164" s="128"/>
      <c r="QOZ164" s="128"/>
      <c r="QPA164" s="128"/>
      <c r="QPB164" s="128"/>
      <c r="QPC164" s="128"/>
      <c r="QPD164" s="128"/>
      <c r="QPE164" s="128"/>
      <c r="QPF164" s="128"/>
      <c r="QPG164" s="128"/>
      <c r="QPH164" s="128"/>
      <c r="QPI164" s="128"/>
      <c r="QPJ164" s="128"/>
      <c r="QPK164" s="128"/>
      <c r="QPL164" s="128"/>
      <c r="QPM164" s="128"/>
      <c r="QPN164" s="128"/>
      <c r="QPO164" s="128"/>
      <c r="QPP164" s="128"/>
      <c r="QPQ164" s="128"/>
      <c r="QPR164" s="128"/>
      <c r="QPS164" s="128"/>
      <c r="QPT164" s="128"/>
      <c r="QPU164" s="128"/>
      <c r="QPV164" s="128"/>
      <c r="QPW164" s="128"/>
      <c r="QPX164" s="128"/>
      <c r="QPY164" s="128"/>
      <c r="QPZ164" s="128"/>
      <c r="QQA164" s="128"/>
      <c r="QQB164" s="128"/>
      <c r="QQC164" s="128"/>
      <c r="QQD164" s="128"/>
      <c r="QQE164" s="128"/>
      <c r="QQF164" s="128"/>
      <c r="QQG164" s="128"/>
      <c r="QQH164" s="128"/>
      <c r="QQI164" s="128"/>
      <c r="QQJ164" s="128"/>
      <c r="QQK164" s="128"/>
      <c r="QQL164" s="128"/>
      <c r="QQM164" s="128"/>
      <c r="QQN164" s="128"/>
      <c r="QQO164" s="128"/>
      <c r="QQP164" s="128"/>
      <c r="QQQ164" s="128"/>
      <c r="QQR164" s="128"/>
      <c r="QQS164" s="128"/>
      <c r="QQT164" s="128"/>
      <c r="QQU164" s="128"/>
      <c r="QQV164" s="128"/>
      <c r="QQW164" s="128"/>
      <c r="QQX164" s="128"/>
      <c r="QQY164" s="128"/>
      <c r="QQZ164" s="128"/>
      <c r="QRA164" s="128"/>
      <c r="QRB164" s="128"/>
      <c r="QRC164" s="128"/>
      <c r="QRD164" s="128"/>
      <c r="QRE164" s="128"/>
      <c r="QRF164" s="128"/>
      <c r="QRG164" s="128"/>
      <c r="QRH164" s="128"/>
      <c r="QRI164" s="128"/>
      <c r="QRJ164" s="128"/>
      <c r="QRK164" s="128"/>
      <c r="QRL164" s="128"/>
      <c r="QRM164" s="128"/>
      <c r="QRN164" s="128"/>
      <c r="QRO164" s="128"/>
      <c r="QRP164" s="128"/>
      <c r="QRQ164" s="128"/>
      <c r="QRR164" s="128"/>
      <c r="QRS164" s="128"/>
      <c r="QRT164" s="128"/>
      <c r="QRU164" s="128"/>
      <c r="QRV164" s="128"/>
      <c r="QRW164" s="128"/>
      <c r="QRX164" s="128"/>
      <c r="QRY164" s="128"/>
      <c r="QRZ164" s="128"/>
      <c r="QSA164" s="128"/>
      <c r="QSB164" s="128"/>
      <c r="QSC164" s="128"/>
      <c r="QSD164" s="128"/>
      <c r="QSE164" s="128"/>
      <c r="QSF164" s="128"/>
      <c r="QSG164" s="128"/>
      <c r="QSH164" s="128"/>
      <c r="QSI164" s="128"/>
      <c r="QSJ164" s="128"/>
      <c r="QSK164" s="128"/>
      <c r="QSL164" s="128"/>
      <c r="QSM164" s="128"/>
      <c r="QSN164" s="128"/>
      <c r="QSO164" s="128"/>
      <c r="QSP164" s="128"/>
      <c r="QSQ164" s="128"/>
      <c r="QSR164" s="128"/>
      <c r="QSS164" s="128"/>
      <c r="QST164" s="128"/>
      <c r="QSU164" s="128"/>
      <c r="QSV164" s="128"/>
      <c r="QSW164" s="128"/>
      <c r="QSX164" s="128"/>
      <c r="QSY164" s="128"/>
      <c r="QSZ164" s="128"/>
      <c r="QTA164" s="128"/>
      <c r="QTB164" s="128"/>
      <c r="QTC164" s="128"/>
      <c r="QTD164" s="128"/>
      <c r="QTE164" s="128"/>
      <c r="QTF164" s="128"/>
      <c r="QTG164" s="128"/>
      <c r="QTH164" s="128"/>
      <c r="QTI164" s="128"/>
      <c r="QTJ164" s="128"/>
      <c r="QTK164" s="128"/>
      <c r="QTL164" s="128"/>
      <c r="QTM164" s="128"/>
      <c r="QTN164" s="128"/>
      <c r="QTO164" s="128"/>
      <c r="QTP164" s="128"/>
      <c r="QTQ164" s="128"/>
      <c r="QTR164" s="128"/>
      <c r="QTS164" s="128"/>
      <c r="QTT164" s="128"/>
      <c r="QTU164" s="128"/>
      <c r="QTV164" s="128"/>
      <c r="QTW164" s="128"/>
      <c r="QTX164" s="128"/>
      <c r="QTY164" s="128"/>
      <c r="QTZ164" s="128"/>
      <c r="QUA164" s="128"/>
      <c r="QUB164" s="128"/>
      <c r="QUC164" s="128"/>
      <c r="QUD164" s="128"/>
      <c r="QUE164" s="128"/>
      <c r="QUF164" s="128"/>
      <c r="QUG164" s="128"/>
      <c r="QUH164" s="128"/>
      <c r="QUI164" s="128"/>
      <c r="QUJ164" s="128"/>
      <c r="QUK164" s="128"/>
      <c r="QUL164" s="128"/>
      <c r="QUM164" s="128"/>
      <c r="QUN164" s="128"/>
      <c r="QUO164" s="128"/>
      <c r="QUP164" s="128"/>
      <c r="QUQ164" s="128"/>
      <c r="QUR164" s="128"/>
      <c r="QUS164" s="128"/>
      <c r="QUT164" s="128"/>
      <c r="QUU164" s="128"/>
      <c r="QUV164" s="128"/>
      <c r="QUW164" s="128"/>
      <c r="QUX164" s="128"/>
      <c r="QUY164" s="128"/>
      <c r="QUZ164" s="128"/>
      <c r="QVA164" s="128"/>
      <c r="QVB164" s="128"/>
      <c r="QVC164" s="128"/>
      <c r="QVD164" s="128"/>
      <c r="QVE164" s="128"/>
      <c r="QVF164" s="128"/>
      <c r="QVG164" s="128"/>
      <c r="QVH164" s="128"/>
      <c r="QVI164" s="128"/>
      <c r="QVJ164" s="128"/>
      <c r="QVK164" s="128"/>
      <c r="QVL164" s="128"/>
      <c r="QVM164" s="128"/>
      <c r="QVN164" s="128"/>
      <c r="QVO164" s="128"/>
      <c r="QVP164" s="128"/>
      <c r="QVQ164" s="128"/>
      <c r="QVR164" s="128"/>
      <c r="QVS164" s="128"/>
      <c r="QVT164" s="128"/>
      <c r="QVU164" s="128"/>
      <c r="QVV164" s="128"/>
      <c r="QVW164" s="128"/>
      <c r="QVX164" s="128"/>
      <c r="QVY164" s="128"/>
      <c r="QVZ164" s="128"/>
      <c r="QWA164" s="128"/>
      <c r="QWB164" s="128"/>
      <c r="QWC164" s="128"/>
      <c r="QWD164" s="128"/>
      <c r="QWE164" s="128"/>
      <c r="QWF164" s="128"/>
      <c r="QWG164" s="128"/>
      <c r="QWH164" s="128"/>
      <c r="QWI164" s="128"/>
      <c r="QWJ164" s="128"/>
      <c r="QWK164" s="128"/>
      <c r="QWL164" s="128"/>
      <c r="QWM164" s="128"/>
      <c r="QWN164" s="128"/>
      <c r="QWO164" s="128"/>
      <c r="QWP164" s="128"/>
      <c r="QWQ164" s="128"/>
      <c r="QWR164" s="128"/>
      <c r="QWS164" s="128"/>
      <c r="QWT164" s="128"/>
      <c r="QWU164" s="128"/>
      <c r="QWV164" s="128"/>
      <c r="QWW164" s="128"/>
      <c r="QWX164" s="128"/>
      <c r="QWY164" s="128"/>
      <c r="QWZ164" s="128"/>
      <c r="QXA164" s="128"/>
      <c r="QXB164" s="128"/>
      <c r="QXC164" s="128"/>
      <c r="QXD164" s="128"/>
      <c r="QXE164" s="128"/>
      <c r="QXF164" s="128"/>
      <c r="QXG164" s="128"/>
      <c r="QXH164" s="128"/>
      <c r="QXI164" s="128"/>
      <c r="QXJ164" s="128"/>
      <c r="QXK164" s="128"/>
      <c r="QXL164" s="128"/>
      <c r="QXM164" s="128"/>
      <c r="QXN164" s="128"/>
      <c r="QXO164" s="128"/>
      <c r="QXP164" s="128"/>
      <c r="QXQ164" s="128"/>
      <c r="QXR164" s="128"/>
      <c r="QXS164" s="128"/>
      <c r="QXT164" s="128"/>
      <c r="QXU164" s="128"/>
      <c r="QXV164" s="128"/>
      <c r="QXW164" s="128"/>
      <c r="QXX164" s="128"/>
      <c r="QXY164" s="128"/>
      <c r="QXZ164" s="128"/>
      <c r="QYA164" s="128"/>
      <c r="QYB164" s="128"/>
      <c r="QYC164" s="128"/>
      <c r="QYD164" s="128"/>
      <c r="QYE164" s="128"/>
      <c r="QYF164" s="128"/>
      <c r="QYG164" s="128"/>
      <c r="QYH164" s="128"/>
      <c r="QYI164" s="128"/>
      <c r="QYJ164" s="128"/>
      <c r="QYK164" s="128"/>
      <c r="QYL164" s="128"/>
      <c r="QYM164" s="128"/>
      <c r="QYN164" s="128"/>
      <c r="QYO164" s="128"/>
      <c r="QYP164" s="128"/>
      <c r="QYQ164" s="128"/>
      <c r="QYR164" s="128"/>
      <c r="QYS164" s="128"/>
      <c r="QYT164" s="128"/>
      <c r="QYU164" s="128"/>
      <c r="QYV164" s="128"/>
      <c r="QYW164" s="128"/>
      <c r="QYX164" s="128"/>
      <c r="QYY164" s="128"/>
      <c r="QYZ164" s="128"/>
      <c r="QZA164" s="128"/>
      <c r="QZB164" s="128"/>
      <c r="QZC164" s="128"/>
      <c r="QZD164" s="128"/>
      <c r="QZE164" s="128"/>
      <c r="QZF164" s="128"/>
      <c r="QZG164" s="128"/>
      <c r="QZH164" s="128"/>
      <c r="QZI164" s="128"/>
      <c r="QZJ164" s="128"/>
      <c r="QZK164" s="128"/>
      <c r="QZL164" s="128"/>
      <c r="QZM164" s="128"/>
      <c r="QZN164" s="128"/>
      <c r="QZO164" s="128"/>
      <c r="QZP164" s="128"/>
      <c r="QZQ164" s="128"/>
      <c r="QZR164" s="128"/>
      <c r="QZS164" s="128"/>
      <c r="QZT164" s="128"/>
      <c r="QZU164" s="128"/>
      <c r="QZV164" s="128"/>
      <c r="QZW164" s="128"/>
      <c r="QZX164" s="128"/>
      <c r="QZY164" s="128"/>
      <c r="QZZ164" s="128"/>
      <c r="RAA164" s="128"/>
      <c r="RAB164" s="128"/>
      <c r="RAC164" s="128"/>
      <c r="RAD164" s="128"/>
      <c r="RAE164" s="128"/>
      <c r="RAF164" s="128"/>
      <c r="RAG164" s="128"/>
      <c r="RAH164" s="128"/>
      <c r="RAI164" s="128"/>
      <c r="RAJ164" s="128"/>
      <c r="RAK164" s="128"/>
      <c r="RAL164" s="128"/>
      <c r="RAM164" s="128"/>
      <c r="RAN164" s="128"/>
      <c r="RAO164" s="128"/>
      <c r="RAP164" s="128"/>
      <c r="RAQ164" s="128"/>
      <c r="RAR164" s="128"/>
      <c r="RAS164" s="128"/>
      <c r="RAT164" s="128"/>
      <c r="RAU164" s="128"/>
      <c r="RAV164" s="128"/>
      <c r="RAW164" s="128"/>
      <c r="RAX164" s="128"/>
      <c r="RAY164" s="128"/>
      <c r="RAZ164" s="128"/>
      <c r="RBA164" s="128"/>
      <c r="RBB164" s="128"/>
      <c r="RBC164" s="128"/>
      <c r="RBD164" s="128"/>
      <c r="RBE164" s="128"/>
      <c r="RBF164" s="128"/>
      <c r="RBG164" s="128"/>
      <c r="RBH164" s="128"/>
      <c r="RBI164" s="128"/>
      <c r="RBJ164" s="128"/>
      <c r="RBK164" s="128"/>
      <c r="RBL164" s="128"/>
      <c r="RBM164" s="128"/>
      <c r="RBN164" s="128"/>
      <c r="RBO164" s="128"/>
      <c r="RBP164" s="128"/>
      <c r="RBQ164" s="128"/>
      <c r="RBR164" s="128"/>
      <c r="RBS164" s="128"/>
      <c r="RBT164" s="128"/>
      <c r="RBU164" s="128"/>
      <c r="RBV164" s="128"/>
      <c r="RBW164" s="128"/>
      <c r="RBX164" s="128"/>
      <c r="RBY164" s="128"/>
      <c r="RBZ164" s="128"/>
      <c r="RCA164" s="128"/>
      <c r="RCB164" s="128"/>
      <c r="RCC164" s="128"/>
      <c r="RCD164" s="128"/>
      <c r="RCE164" s="128"/>
      <c r="RCF164" s="128"/>
      <c r="RCG164" s="128"/>
      <c r="RCH164" s="128"/>
      <c r="RCI164" s="128"/>
      <c r="RCJ164" s="128"/>
      <c r="RCK164" s="128"/>
      <c r="RCL164" s="128"/>
      <c r="RCM164" s="128"/>
      <c r="RCN164" s="128"/>
      <c r="RCO164" s="128"/>
      <c r="RCP164" s="128"/>
      <c r="RCQ164" s="128"/>
      <c r="RCR164" s="128"/>
      <c r="RCS164" s="128"/>
      <c r="RCT164" s="128"/>
      <c r="RCU164" s="128"/>
      <c r="RCV164" s="128"/>
      <c r="RCW164" s="128"/>
      <c r="RCX164" s="128"/>
      <c r="RCY164" s="128"/>
      <c r="RCZ164" s="128"/>
      <c r="RDA164" s="128"/>
      <c r="RDB164" s="128"/>
      <c r="RDC164" s="128"/>
      <c r="RDD164" s="128"/>
      <c r="RDE164" s="128"/>
      <c r="RDF164" s="128"/>
      <c r="RDG164" s="128"/>
      <c r="RDH164" s="128"/>
      <c r="RDI164" s="128"/>
      <c r="RDJ164" s="128"/>
      <c r="RDK164" s="128"/>
      <c r="RDL164" s="128"/>
      <c r="RDM164" s="128"/>
      <c r="RDN164" s="128"/>
      <c r="RDO164" s="128"/>
      <c r="RDP164" s="128"/>
      <c r="RDQ164" s="128"/>
      <c r="RDR164" s="128"/>
      <c r="RDS164" s="128"/>
      <c r="RDT164" s="128"/>
      <c r="RDU164" s="128"/>
      <c r="RDV164" s="128"/>
      <c r="RDW164" s="128"/>
      <c r="RDX164" s="128"/>
      <c r="RDY164" s="128"/>
      <c r="RDZ164" s="128"/>
      <c r="REA164" s="128"/>
      <c r="REB164" s="128"/>
      <c r="REC164" s="128"/>
      <c r="RED164" s="128"/>
      <c r="REE164" s="128"/>
      <c r="REF164" s="128"/>
      <c r="REG164" s="128"/>
      <c r="REH164" s="128"/>
      <c r="REI164" s="128"/>
      <c r="REJ164" s="128"/>
      <c r="REK164" s="128"/>
      <c r="REL164" s="128"/>
      <c r="REM164" s="128"/>
      <c r="REN164" s="128"/>
      <c r="REO164" s="128"/>
      <c r="REP164" s="128"/>
      <c r="REQ164" s="128"/>
      <c r="RER164" s="128"/>
      <c r="RES164" s="128"/>
      <c r="RET164" s="128"/>
      <c r="REU164" s="128"/>
      <c r="REV164" s="128"/>
      <c r="REW164" s="128"/>
      <c r="REX164" s="128"/>
      <c r="REY164" s="128"/>
      <c r="REZ164" s="128"/>
      <c r="RFA164" s="128"/>
      <c r="RFB164" s="128"/>
      <c r="RFC164" s="128"/>
      <c r="RFD164" s="128"/>
      <c r="RFE164" s="128"/>
      <c r="RFF164" s="128"/>
      <c r="RFG164" s="128"/>
      <c r="RFH164" s="128"/>
      <c r="RFI164" s="128"/>
      <c r="RFJ164" s="128"/>
      <c r="RFK164" s="128"/>
      <c r="RFL164" s="128"/>
      <c r="RFM164" s="128"/>
      <c r="RFN164" s="128"/>
      <c r="RFO164" s="128"/>
      <c r="RFP164" s="128"/>
      <c r="RFQ164" s="128"/>
      <c r="RFR164" s="128"/>
      <c r="RFS164" s="128"/>
      <c r="RFT164" s="128"/>
      <c r="RFU164" s="128"/>
      <c r="RFV164" s="128"/>
      <c r="RFW164" s="128"/>
      <c r="RFX164" s="128"/>
      <c r="RFY164" s="128"/>
      <c r="RFZ164" s="128"/>
      <c r="RGA164" s="128"/>
      <c r="RGB164" s="128"/>
      <c r="RGC164" s="128"/>
      <c r="RGD164" s="128"/>
      <c r="RGE164" s="128"/>
      <c r="RGF164" s="128"/>
      <c r="RGG164" s="128"/>
      <c r="RGH164" s="128"/>
      <c r="RGI164" s="128"/>
      <c r="RGJ164" s="128"/>
      <c r="RGK164" s="128"/>
      <c r="RGL164" s="128"/>
      <c r="RGM164" s="128"/>
      <c r="RGN164" s="128"/>
      <c r="RGO164" s="128"/>
      <c r="RGP164" s="128"/>
      <c r="RGQ164" s="128"/>
      <c r="RGR164" s="128"/>
      <c r="RGS164" s="128"/>
      <c r="RGT164" s="128"/>
      <c r="RGU164" s="128"/>
      <c r="RGV164" s="128"/>
      <c r="RGW164" s="128"/>
      <c r="RGX164" s="128"/>
      <c r="RGY164" s="128"/>
      <c r="RGZ164" s="128"/>
      <c r="RHA164" s="128"/>
      <c r="RHB164" s="128"/>
      <c r="RHC164" s="128"/>
      <c r="RHD164" s="128"/>
      <c r="RHE164" s="128"/>
      <c r="RHF164" s="128"/>
      <c r="RHG164" s="128"/>
      <c r="RHH164" s="128"/>
      <c r="RHI164" s="128"/>
      <c r="RHJ164" s="128"/>
      <c r="RHK164" s="128"/>
      <c r="RHL164" s="128"/>
      <c r="RHM164" s="128"/>
      <c r="RHN164" s="128"/>
      <c r="RHO164" s="128"/>
      <c r="RHP164" s="128"/>
      <c r="RHQ164" s="128"/>
      <c r="RHR164" s="128"/>
      <c r="RHS164" s="128"/>
      <c r="RHT164" s="128"/>
      <c r="RHU164" s="128"/>
      <c r="RHV164" s="128"/>
      <c r="RHW164" s="128"/>
      <c r="RHX164" s="128"/>
      <c r="RHY164" s="128"/>
      <c r="RHZ164" s="128"/>
      <c r="RIA164" s="128"/>
      <c r="RIB164" s="128"/>
      <c r="RIC164" s="128"/>
      <c r="RID164" s="128"/>
      <c r="RIE164" s="128"/>
      <c r="RIF164" s="128"/>
      <c r="RIG164" s="128"/>
      <c r="RIH164" s="128"/>
      <c r="RII164" s="128"/>
      <c r="RIJ164" s="128"/>
      <c r="RIK164" s="128"/>
      <c r="RIL164" s="128"/>
      <c r="RIM164" s="128"/>
      <c r="RIN164" s="128"/>
      <c r="RIO164" s="128"/>
      <c r="RIP164" s="128"/>
      <c r="RIQ164" s="128"/>
      <c r="RIR164" s="128"/>
      <c r="RIS164" s="128"/>
      <c r="RIT164" s="128"/>
      <c r="RIU164" s="128"/>
      <c r="RIV164" s="128"/>
      <c r="RIW164" s="128"/>
      <c r="RIX164" s="128"/>
      <c r="RIY164" s="128"/>
      <c r="RIZ164" s="128"/>
      <c r="RJA164" s="128"/>
      <c r="RJB164" s="128"/>
      <c r="RJC164" s="128"/>
      <c r="RJD164" s="128"/>
      <c r="RJE164" s="128"/>
      <c r="RJF164" s="128"/>
      <c r="RJG164" s="128"/>
      <c r="RJH164" s="128"/>
      <c r="RJI164" s="128"/>
      <c r="RJJ164" s="128"/>
      <c r="RJK164" s="128"/>
      <c r="RJL164" s="128"/>
      <c r="RJM164" s="128"/>
      <c r="RJN164" s="128"/>
      <c r="RJO164" s="128"/>
      <c r="RJP164" s="128"/>
      <c r="RJQ164" s="128"/>
      <c r="RJR164" s="128"/>
      <c r="RJS164" s="128"/>
      <c r="RJT164" s="128"/>
      <c r="RJU164" s="128"/>
      <c r="RJV164" s="128"/>
      <c r="RJW164" s="128"/>
      <c r="RJX164" s="128"/>
      <c r="RJY164" s="128"/>
      <c r="RJZ164" s="128"/>
      <c r="RKA164" s="128"/>
      <c r="RKB164" s="128"/>
      <c r="RKC164" s="128"/>
      <c r="RKD164" s="128"/>
      <c r="RKE164" s="128"/>
      <c r="RKF164" s="128"/>
      <c r="RKG164" s="128"/>
      <c r="RKH164" s="128"/>
      <c r="RKI164" s="128"/>
      <c r="RKJ164" s="128"/>
      <c r="RKK164" s="128"/>
      <c r="RKL164" s="128"/>
      <c r="RKM164" s="128"/>
      <c r="RKN164" s="128"/>
      <c r="RKO164" s="128"/>
      <c r="RKP164" s="128"/>
      <c r="RKQ164" s="128"/>
      <c r="RKR164" s="128"/>
      <c r="RKS164" s="128"/>
      <c r="RKT164" s="128"/>
      <c r="RKU164" s="128"/>
      <c r="RKV164" s="128"/>
      <c r="RKW164" s="128"/>
      <c r="RKX164" s="128"/>
      <c r="RKY164" s="128"/>
      <c r="RKZ164" s="128"/>
      <c r="RLA164" s="128"/>
      <c r="RLB164" s="128"/>
      <c r="RLC164" s="128"/>
      <c r="RLD164" s="128"/>
      <c r="RLE164" s="128"/>
      <c r="RLF164" s="128"/>
      <c r="RLG164" s="128"/>
      <c r="RLH164" s="128"/>
      <c r="RLI164" s="128"/>
      <c r="RLJ164" s="128"/>
      <c r="RLK164" s="128"/>
      <c r="RLL164" s="128"/>
      <c r="RLM164" s="128"/>
      <c r="RLN164" s="128"/>
      <c r="RLO164" s="128"/>
      <c r="RLP164" s="128"/>
      <c r="RLQ164" s="128"/>
      <c r="RLR164" s="128"/>
      <c r="RLS164" s="128"/>
      <c r="RLT164" s="128"/>
      <c r="RLU164" s="128"/>
      <c r="RLV164" s="128"/>
      <c r="RLW164" s="128"/>
      <c r="RLX164" s="128"/>
      <c r="RLY164" s="128"/>
      <c r="RLZ164" s="128"/>
      <c r="RMA164" s="128"/>
      <c r="RMB164" s="128"/>
      <c r="RMC164" s="128"/>
      <c r="RMD164" s="128"/>
      <c r="RME164" s="128"/>
      <c r="RMF164" s="128"/>
      <c r="RMG164" s="128"/>
      <c r="RMH164" s="128"/>
      <c r="RMI164" s="128"/>
      <c r="RMJ164" s="128"/>
      <c r="RMK164" s="128"/>
      <c r="RML164" s="128"/>
      <c r="RMM164" s="128"/>
      <c r="RMN164" s="128"/>
      <c r="RMO164" s="128"/>
      <c r="RMP164" s="128"/>
      <c r="RMQ164" s="128"/>
      <c r="RMR164" s="128"/>
      <c r="RMS164" s="128"/>
      <c r="RMT164" s="128"/>
      <c r="RMU164" s="128"/>
      <c r="RMV164" s="128"/>
      <c r="RMW164" s="128"/>
      <c r="RMX164" s="128"/>
      <c r="RMY164" s="128"/>
      <c r="RMZ164" s="128"/>
      <c r="RNA164" s="128"/>
      <c r="RNB164" s="128"/>
      <c r="RNC164" s="128"/>
      <c r="RND164" s="128"/>
      <c r="RNE164" s="128"/>
      <c r="RNF164" s="128"/>
      <c r="RNG164" s="128"/>
      <c r="RNH164" s="128"/>
      <c r="RNI164" s="128"/>
      <c r="RNJ164" s="128"/>
      <c r="RNK164" s="128"/>
      <c r="RNL164" s="128"/>
      <c r="RNM164" s="128"/>
      <c r="RNN164" s="128"/>
      <c r="RNO164" s="128"/>
      <c r="RNP164" s="128"/>
      <c r="RNQ164" s="128"/>
      <c r="RNR164" s="128"/>
      <c r="RNS164" s="128"/>
      <c r="RNT164" s="128"/>
      <c r="RNU164" s="128"/>
      <c r="RNV164" s="128"/>
      <c r="RNW164" s="128"/>
      <c r="RNX164" s="128"/>
      <c r="RNY164" s="128"/>
      <c r="RNZ164" s="128"/>
      <c r="ROA164" s="128"/>
      <c r="ROB164" s="128"/>
      <c r="ROC164" s="128"/>
      <c r="ROD164" s="128"/>
      <c r="ROE164" s="128"/>
      <c r="ROF164" s="128"/>
      <c r="ROG164" s="128"/>
      <c r="ROH164" s="128"/>
      <c r="ROI164" s="128"/>
      <c r="ROJ164" s="128"/>
      <c r="ROK164" s="128"/>
      <c r="ROL164" s="128"/>
      <c r="ROM164" s="128"/>
      <c r="RON164" s="128"/>
      <c r="ROO164" s="128"/>
      <c r="ROP164" s="128"/>
      <c r="ROQ164" s="128"/>
      <c r="ROR164" s="128"/>
      <c r="ROS164" s="128"/>
      <c r="ROT164" s="128"/>
      <c r="ROU164" s="128"/>
      <c r="ROV164" s="128"/>
      <c r="ROW164" s="128"/>
      <c r="ROX164" s="128"/>
      <c r="ROY164" s="128"/>
      <c r="ROZ164" s="128"/>
      <c r="RPA164" s="128"/>
      <c r="RPB164" s="128"/>
      <c r="RPC164" s="128"/>
      <c r="RPD164" s="128"/>
      <c r="RPE164" s="128"/>
      <c r="RPF164" s="128"/>
      <c r="RPG164" s="128"/>
      <c r="RPH164" s="128"/>
      <c r="RPI164" s="128"/>
      <c r="RPJ164" s="128"/>
      <c r="RPK164" s="128"/>
      <c r="RPL164" s="128"/>
      <c r="RPM164" s="128"/>
      <c r="RPN164" s="128"/>
      <c r="RPO164" s="128"/>
      <c r="RPP164" s="128"/>
      <c r="RPQ164" s="128"/>
      <c r="RPR164" s="128"/>
      <c r="RPS164" s="128"/>
      <c r="RPT164" s="128"/>
      <c r="RPU164" s="128"/>
      <c r="RPV164" s="128"/>
      <c r="RPW164" s="128"/>
      <c r="RPX164" s="128"/>
      <c r="RPY164" s="128"/>
      <c r="RPZ164" s="128"/>
      <c r="RQA164" s="128"/>
      <c r="RQB164" s="128"/>
      <c r="RQC164" s="128"/>
      <c r="RQD164" s="128"/>
      <c r="RQE164" s="128"/>
      <c r="RQF164" s="128"/>
      <c r="RQG164" s="128"/>
      <c r="RQH164" s="128"/>
      <c r="RQI164" s="128"/>
      <c r="RQJ164" s="128"/>
      <c r="RQK164" s="128"/>
      <c r="RQL164" s="128"/>
      <c r="RQM164" s="128"/>
      <c r="RQN164" s="128"/>
      <c r="RQO164" s="128"/>
      <c r="RQP164" s="128"/>
      <c r="RQQ164" s="128"/>
      <c r="RQR164" s="128"/>
      <c r="RQS164" s="128"/>
      <c r="RQT164" s="128"/>
      <c r="RQU164" s="128"/>
      <c r="RQV164" s="128"/>
      <c r="RQW164" s="128"/>
      <c r="RQX164" s="128"/>
      <c r="RQY164" s="128"/>
      <c r="RQZ164" s="128"/>
      <c r="RRA164" s="128"/>
      <c r="RRB164" s="128"/>
      <c r="RRC164" s="128"/>
      <c r="RRD164" s="128"/>
      <c r="RRE164" s="128"/>
      <c r="RRF164" s="128"/>
      <c r="RRG164" s="128"/>
      <c r="RRH164" s="128"/>
      <c r="RRI164" s="128"/>
      <c r="RRJ164" s="128"/>
      <c r="RRK164" s="128"/>
      <c r="RRL164" s="128"/>
      <c r="RRM164" s="128"/>
      <c r="RRN164" s="128"/>
      <c r="RRO164" s="128"/>
      <c r="RRP164" s="128"/>
      <c r="RRQ164" s="128"/>
      <c r="RRR164" s="128"/>
      <c r="RRS164" s="128"/>
      <c r="RRT164" s="128"/>
      <c r="RRU164" s="128"/>
      <c r="RRV164" s="128"/>
      <c r="RRW164" s="128"/>
      <c r="RRX164" s="128"/>
      <c r="RRY164" s="128"/>
      <c r="RRZ164" s="128"/>
      <c r="RSA164" s="128"/>
      <c r="RSB164" s="128"/>
      <c r="RSC164" s="128"/>
      <c r="RSD164" s="128"/>
      <c r="RSE164" s="128"/>
      <c r="RSF164" s="128"/>
      <c r="RSG164" s="128"/>
      <c r="RSH164" s="128"/>
      <c r="RSI164" s="128"/>
      <c r="RSJ164" s="128"/>
      <c r="RSK164" s="128"/>
      <c r="RSL164" s="128"/>
      <c r="RSM164" s="128"/>
      <c r="RSN164" s="128"/>
      <c r="RSO164" s="128"/>
      <c r="RSP164" s="128"/>
      <c r="RSQ164" s="128"/>
      <c r="RSR164" s="128"/>
      <c r="RSS164" s="128"/>
      <c r="RST164" s="128"/>
      <c r="RSU164" s="128"/>
      <c r="RSV164" s="128"/>
      <c r="RSW164" s="128"/>
      <c r="RSX164" s="128"/>
      <c r="RSY164" s="128"/>
      <c r="RSZ164" s="128"/>
      <c r="RTA164" s="128"/>
      <c r="RTB164" s="128"/>
      <c r="RTC164" s="128"/>
      <c r="RTD164" s="128"/>
      <c r="RTE164" s="128"/>
      <c r="RTF164" s="128"/>
      <c r="RTG164" s="128"/>
      <c r="RTH164" s="128"/>
      <c r="RTI164" s="128"/>
      <c r="RTJ164" s="128"/>
      <c r="RTK164" s="128"/>
      <c r="RTL164" s="128"/>
      <c r="RTM164" s="128"/>
      <c r="RTN164" s="128"/>
      <c r="RTO164" s="128"/>
      <c r="RTP164" s="128"/>
      <c r="RTQ164" s="128"/>
      <c r="RTR164" s="128"/>
      <c r="RTS164" s="128"/>
      <c r="RTT164" s="128"/>
      <c r="RTU164" s="128"/>
      <c r="RTV164" s="128"/>
      <c r="RTW164" s="128"/>
      <c r="RTX164" s="128"/>
      <c r="RTY164" s="128"/>
      <c r="RTZ164" s="128"/>
      <c r="RUA164" s="128"/>
      <c r="RUB164" s="128"/>
      <c r="RUC164" s="128"/>
      <c r="RUD164" s="128"/>
      <c r="RUE164" s="128"/>
      <c r="RUF164" s="128"/>
      <c r="RUG164" s="128"/>
      <c r="RUH164" s="128"/>
      <c r="RUI164" s="128"/>
      <c r="RUJ164" s="128"/>
      <c r="RUK164" s="128"/>
      <c r="RUL164" s="128"/>
      <c r="RUM164" s="128"/>
      <c r="RUN164" s="128"/>
      <c r="RUO164" s="128"/>
      <c r="RUP164" s="128"/>
      <c r="RUQ164" s="128"/>
      <c r="RUR164" s="128"/>
      <c r="RUS164" s="128"/>
      <c r="RUT164" s="128"/>
      <c r="RUU164" s="128"/>
      <c r="RUV164" s="128"/>
      <c r="RUW164" s="128"/>
      <c r="RUX164" s="128"/>
      <c r="RUY164" s="128"/>
      <c r="RUZ164" s="128"/>
      <c r="RVA164" s="128"/>
      <c r="RVB164" s="128"/>
      <c r="RVC164" s="128"/>
      <c r="RVD164" s="128"/>
      <c r="RVE164" s="128"/>
      <c r="RVF164" s="128"/>
      <c r="RVG164" s="128"/>
      <c r="RVH164" s="128"/>
      <c r="RVI164" s="128"/>
      <c r="RVJ164" s="128"/>
      <c r="RVK164" s="128"/>
      <c r="RVL164" s="128"/>
      <c r="RVM164" s="128"/>
      <c r="RVN164" s="128"/>
      <c r="RVO164" s="128"/>
      <c r="RVP164" s="128"/>
      <c r="RVQ164" s="128"/>
      <c r="RVR164" s="128"/>
      <c r="RVS164" s="128"/>
      <c r="RVT164" s="128"/>
      <c r="RVU164" s="128"/>
      <c r="RVV164" s="128"/>
      <c r="RVW164" s="128"/>
      <c r="RVX164" s="128"/>
      <c r="RVY164" s="128"/>
      <c r="RVZ164" s="128"/>
      <c r="RWA164" s="128"/>
      <c r="RWB164" s="128"/>
      <c r="RWC164" s="128"/>
      <c r="RWD164" s="128"/>
      <c r="RWE164" s="128"/>
      <c r="RWF164" s="128"/>
      <c r="RWG164" s="128"/>
      <c r="RWH164" s="128"/>
      <c r="RWI164" s="128"/>
      <c r="RWJ164" s="128"/>
      <c r="RWK164" s="128"/>
      <c r="RWL164" s="128"/>
      <c r="RWM164" s="128"/>
      <c r="RWN164" s="128"/>
      <c r="RWO164" s="128"/>
      <c r="RWP164" s="128"/>
      <c r="RWQ164" s="128"/>
      <c r="RWR164" s="128"/>
      <c r="RWS164" s="128"/>
      <c r="RWT164" s="128"/>
      <c r="RWU164" s="128"/>
      <c r="RWV164" s="128"/>
      <c r="RWW164" s="128"/>
      <c r="RWX164" s="128"/>
      <c r="RWY164" s="128"/>
      <c r="RWZ164" s="128"/>
      <c r="RXA164" s="128"/>
      <c r="RXB164" s="128"/>
      <c r="RXC164" s="128"/>
      <c r="RXD164" s="128"/>
      <c r="RXE164" s="128"/>
      <c r="RXF164" s="128"/>
      <c r="RXG164" s="128"/>
      <c r="RXH164" s="128"/>
      <c r="RXI164" s="128"/>
      <c r="RXJ164" s="128"/>
      <c r="RXK164" s="128"/>
      <c r="RXL164" s="128"/>
      <c r="RXM164" s="128"/>
      <c r="RXN164" s="128"/>
      <c r="RXO164" s="128"/>
      <c r="RXP164" s="128"/>
      <c r="RXQ164" s="128"/>
      <c r="RXR164" s="128"/>
      <c r="RXS164" s="128"/>
      <c r="RXT164" s="128"/>
      <c r="RXU164" s="128"/>
      <c r="RXV164" s="128"/>
      <c r="RXW164" s="128"/>
      <c r="RXX164" s="128"/>
      <c r="RXY164" s="128"/>
      <c r="RXZ164" s="128"/>
      <c r="RYA164" s="128"/>
      <c r="RYB164" s="128"/>
      <c r="RYC164" s="128"/>
      <c r="RYD164" s="128"/>
      <c r="RYE164" s="128"/>
      <c r="RYF164" s="128"/>
      <c r="RYG164" s="128"/>
      <c r="RYH164" s="128"/>
      <c r="RYI164" s="128"/>
      <c r="RYJ164" s="128"/>
      <c r="RYK164" s="128"/>
      <c r="RYL164" s="128"/>
      <c r="RYM164" s="128"/>
      <c r="RYN164" s="128"/>
      <c r="RYO164" s="128"/>
      <c r="RYP164" s="128"/>
      <c r="RYQ164" s="128"/>
      <c r="RYR164" s="128"/>
      <c r="RYS164" s="128"/>
      <c r="RYT164" s="128"/>
      <c r="RYU164" s="128"/>
      <c r="RYV164" s="128"/>
      <c r="RYW164" s="128"/>
      <c r="RYX164" s="128"/>
      <c r="RYY164" s="128"/>
      <c r="RYZ164" s="128"/>
      <c r="RZA164" s="128"/>
      <c r="RZB164" s="128"/>
      <c r="RZC164" s="128"/>
      <c r="RZD164" s="128"/>
      <c r="RZE164" s="128"/>
      <c r="RZF164" s="128"/>
      <c r="RZG164" s="128"/>
      <c r="RZH164" s="128"/>
      <c r="RZI164" s="128"/>
      <c r="RZJ164" s="128"/>
      <c r="RZK164" s="128"/>
      <c r="RZL164" s="128"/>
      <c r="RZM164" s="128"/>
      <c r="RZN164" s="128"/>
      <c r="RZO164" s="128"/>
      <c r="RZP164" s="128"/>
      <c r="RZQ164" s="128"/>
      <c r="RZR164" s="128"/>
      <c r="RZS164" s="128"/>
      <c r="RZT164" s="128"/>
      <c r="RZU164" s="128"/>
      <c r="RZV164" s="128"/>
      <c r="RZW164" s="128"/>
      <c r="RZX164" s="128"/>
      <c r="RZY164" s="128"/>
      <c r="RZZ164" s="128"/>
      <c r="SAA164" s="128"/>
      <c r="SAB164" s="128"/>
      <c r="SAC164" s="128"/>
      <c r="SAD164" s="128"/>
      <c r="SAE164" s="128"/>
      <c r="SAF164" s="128"/>
      <c r="SAG164" s="128"/>
      <c r="SAH164" s="128"/>
      <c r="SAI164" s="128"/>
      <c r="SAJ164" s="128"/>
      <c r="SAK164" s="128"/>
      <c r="SAL164" s="128"/>
      <c r="SAM164" s="128"/>
      <c r="SAN164" s="128"/>
      <c r="SAO164" s="128"/>
      <c r="SAP164" s="128"/>
      <c r="SAQ164" s="128"/>
      <c r="SAR164" s="128"/>
      <c r="SAS164" s="128"/>
      <c r="SAT164" s="128"/>
      <c r="SAU164" s="128"/>
      <c r="SAV164" s="128"/>
      <c r="SAW164" s="128"/>
      <c r="SAX164" s="128"/>
      <c r="SAY164" s="128"/>
      <c r="SAZ164" s="128"/>
      <c r="SBA164" s="128"/>
      <c r="SBB164" s="128"/>
      <c r="SBC164" s="128"/>
      <c r="SBD164" s="128"/>
      <c r="SBE164" s="128"/>
      <c r="SBF164" s="128"/>
      <c r="SBG164" s="128"/>
      <c r="SBH164" s="128"/>
      <c r="SBI164" s="128"/>
      <c r="SBJ164" s="128"/>
      <c r="SBK164" s="128"/>
      <c r="SBL164" s="128"/>
      <c r="SBM164" s="128"/>
      <c r="SBN164" s="128"/>
      <c r="SBO164" s="128"/>
      <c r="SBP164" s="128"/>
      <c r="SBQ164" s="128"/>
      <c r="SBR164" s="128"/>
      <c r="SBS164" s="128"/>
      <c r="SBT164" s="128"/>
      <c r="SBU164" s="128"/>
      <c r="SBV164" s="128"/>
      <c r="SBW164" s="128"/>
      <c r="SBX164" s="128"/>
      <c r="SBY164" s="128"/>
      <c r="SBZ164" s="128"/>
      <c r="SCA164" s="128"/>
      <c r="SCB164" s="128"/>
      <c r="SCC164" s="128"/>
      <c r="SCD164" s="128"/>
      <c r="SCE164" s="128"/>
      <c r="SCF164" s="128"/>
      <c r="SCG164" s="128"/>
      <c r="SCH164" s="128"/>
      <c r="SCI164" s="128"/>
      <c r="SCJ164" s="128"/>
      <c r="SCK164" s="128"/>
      <c r="SCL164" s="128"/>
      <c r="SCM164" s="128"/>
      <c r="SCN164" s="128"/>
      <c r="SCO164" s="128"/>
      <c r="SCP164" s="128"/>
      <c r="SCQ164" s="128"/>
      <c r="SCR164" s="128"/>
      <c r="SCS164" s="128"/>
      <c r="SCT164" s="128"/>
      <c r="SCU164" s="128"/>
      <c r="SCV164" s="128"/>
      <c r="SCW164" s="128"/>
      <c r="SCX164" s="128"/>
      <c r="SCY164" s="128"/>
      <c r="SCZ164" s="128"/>
      <c r="SDA164" s="128"/>
      <c r="SDB164" s="128"/>
      <c r="SDC164" s="128"/>
      <c r="SDD164" s="128"/>
      <c r="SDE164" s="128"/>
      <c r="SDF164" s="128"/>
      <c r="SDG164" s="128"/>
      <c r="SDH164" s="128"/>
      <c r="SDI164" s="128"/>
      <c r="SDJ164" s="128"/>
      <c r="SDK164" s="128"/>
      <c r="SDL164" s="128"/>
      <c r="SDM164" s="128"/>
      <c r="SDN164" s="128"/>
      <c r="SDO164" s="128"/>
      <c r="SDP164" s="128"/>
      <c r="SDQ164" s="128"/>
      <c r="SDR164" s="128"/>
      <c r="SDS164" s="128"/>
      <c r="SDT164" s="128"/>
      <c r="SDU164" s="128"/>
      <c r="SDV164" s="128"/>
      <c r="SDW164" s="128"/>
      <c r="SDX164" s="128"/>
      <c r="SDY164" s="128"/>
      <c r="SDZ164" s="128"/>
      <c r="SEA164" s="128"/>
      <c r="SEB164" s="128"/>
      <c r="SEC164" s="128"/>
      <c r="SED164" s="128"/>
      <c r="SEE164" s="128"/>
      <c r="SEF164" s="128"/>
      <c r="SEG164" s="128"/>
      <c r="SEH164" s="128"/>
      <c r="SEI164" s="128"/>
      <c r="SEJ164" s="128"/>
      <c r="SEK164" s="128"/>
      <c r="SEL164" s="128"/>
      <c r="SEM164" s="128"/>
      <c r="SEN164" s="128"/>
      <c r="SEO164" s="128"/>
      <c r="SEP164" s="128"/>
      <c r="SEQ164" s="128"/>
      <c r="SER164" s="128"/>
      <c r="SES164" s="128"/>
      <c r="SET164" s="128"/>
      <c r="SEU164" s="128"/>
      <c r="SEV164" s="128"/>
      <c r="SEW164" s="128"/>
      <c r="SEX164" s="128"/>
      <c r="SEY164" s="128"/>
      <c r="SEZ164" s="128"/>
      <c r="SFA164" s="128"/>
      <c r="SFB164" s="128"/>
      <c r="SFC164" s="128"/>
      <c r="SFD164" s="128"/>
      <c r="SFE164" s="128"/>
      <c r="SFF164" s="128"/>
      <c r="SFG164" s="128"/>
      <c r="SFH164" s="128"/>
      <c r="SFI164" s="128"/>
      <c r="SFJ164" s="128"/>
      <c r="SFK164" s="128"/>
      <c r="SFL164" s="128"/>
      <c r="SFM164" s="128"/>
      <c r="SFN164" s="128"/>
      <c r="SFO164" s="128"/>
      <c r="SFP164" s="128"/>
      <c r="SFQ164" s="128"/>
      <c r="SFR164" s="128"/>
      <c r="SFS164" s="128"/>
      <c r="SFT164" s="128"/>
      <c r="SFU164" s="128"/>
      <c r="SFV164" s="128"/>
      <c r="SFW164" s="128"/>
      <c r="SFX164" s="128"/>
      <c r="SFY164" s="128"/>
      <c r="SFZ164" s="128"/>
      <c r="SGA164" s="128"/>
      <c r="SGB164" s="128"/>
      <c r="SGC164" s="128"/>
      <c r="SGD164" s="128"/>
      <c r="SGE164" s="128"/>
      <c r="SGF164" s="128"/>
      <c r="SGG164" s="128"/>
      <c r="SGH164" s="128"/>
      <c r="SGI164" s="128"/>
      <c r="SGJ164" s="128"/>
      <c r="SGK164" s="128"/>
      <c r="SGL164" s="128"/>
      <c r="SGM164" s="128"/>
      <c r="SGN164" s="128"/>
      <c r="SGO164" s="128"/>
      <c r="SGP164" s="128"/>
      <c r="SGQ164" s="128"/>
      <c r="SGR164" s="128"/>
      <c r="SGS164" s="128"/>
      <c r="SGT164" s="128"/>
      <c r="SGU164" s="128"/>
      <c r="SGV164" s="128"/>
      <c r="SGW164" s="128"/>
      <c r="SGX164" s="128"/>
      <c r="SGY164" s="128"/>
      <c r="SGZ164" s="128"/>
      <c r="SHA164" s="128"/>
      <c r="SHB164" s="128"/>
      <c r="SHC164" s="128"/>
      <c r="SHD164" s="128"/>
      <c r="SHE164" s="128"/>
      <c r="SHF164" s="128"/>
      <c r="SHG164" s="128"/>
      <c r="SHH164" s="128"/>
      <c r="SHI164" s="128"/>
      <c r="SHJ164" s="128"/>
      <c r="SHK164" s="128"/>
      <c r="SHL164" s="128"/>
      <c r="SHM164" s="128"/>
      <c r="SHN164" s="128"/>
      <c r="SHO164" s="128"/>
      <c r="SHP164" s="128"/>
      <c r="SHQ164" s="128"/>
      <c r="SHR164" s="128"/>
      <c r="SHS164" s="128"/>
      <c r="SHT164" s="128"/>
      <c r="SHU164" s="128"/>
      <c r="SHV164" s="128"/>
      <c r="SHW164" s="128"/>
      <c r="SHX164" s="128"/>
      <c r="SHY164" s="128"/>
      <c r="SHZ164" s="128"/>
      <c r="SIA164" s="128"/>
      <c r="SIB164" s="128"/>
      <c r="SIC164" s="128"/>
      <c r="SID164" s="128"/>
      <c r="SIE164" s="128"/>
      <c r="SIF164" s="128"/>
      <c r="SIG164" s="128"/>
      <c r="SIH164" s="128"/>
      <c r="SII164" s="128"/>
      <c r="SIJ164" s="128"/>
      <c r="SIK164" s="128"/>
      <c r="SIL164" s="128"/>
      <c r="SIM164" s="128"/>
      <c r="SIN164" s="128"/>
      <c r="SIO164" s="128"/>
      <c r="SIP164" s="128"/>
      <c r="SIQ164" s="128"/>
      <c r="SIR164" s="128"/>
      <c r="SIS164" s="128"/>
      <c r="SIT164" s="128"/>
      <c r="SIU164" s="128"/>
      <c r="SIV164" s="128"/>
      <c r="SIW164" s="128"/>
      <c r="SIX164" s="128"/>
      <c r="SIY164" s="128"/>
      <c r="SIZ164" s="128"/>
      <c r="SJA164" s="128"/>
      <c r="SJB164" s="128"/>
      <c r="SJC164" s="128"/>
      <c r="SJD164" s="128"/>
      <c r="SJE164" s="128"/>
      <c r="SJF164" s="128"/>
      <c r="SJG164" s="128"/>
      <c r="SJH164" s="128"/>
      <c r="SJI164" s="128"/>
      <c r="SJJ164" s="128"/>
      <c r="SJK164" s="128"/>
      <c r="SJL164" s="128"/>
      <c r="SJM164" s="128"/>
      <c r="SJN164" s="128"/>
      <c r="SJO164" s="128"/>
      <c r="SJP164" s="128"/>
      <c r="SJQ164" s="128"/>
      <c r="SJR164" s="128"/>
      <c r="SJS164" s="128"/>
      <c r="SJT164" s="128"/>
      <c r="SJU164" s="128"/>
      <c r="SJV164" s="128"/>
      <c r="SJW164" s="128"/>
      <c r="SJX164" s="128"/>
      <c r="SJY164" s="128"/>
      <c r="SJZ164" s="128"/>
      <c r="SKA164" s="128"/>
      <c r="SKB164" s="128"/>
      <c r="SKC164" s="128"/>
      <c r="SKD164" s="128"/>
      <c r="SKE164" s="128"/>
      <c r="SKF164" s="128"/>
      <c r="SKG164" s="128"/>
      <c r="SKH164" s="128"/>
      <c r="SKI164" s="128"/>
      <c r="SKJ164" s="128"/>
      <c r="SKK164" s="128"/>
      <c r="SKL164" s="128"/>
      <c r="SKM164" s="128"/>
      <c r="SKN164" s="128"/>
      <c r="SKO164" s="128"/>
      <c r="SKP164" s="128"/>
      <c r="SKQ164" s="128"/>
      <c r="SKR164" s="128"/>
      <c r="SKS164" s="128"/>
      <c r="SKT164" s="128"/>
      <c r="SKU164" s="128"/>
      <c r="SKV164" s="128"/>
      <c r="SKW164" s="128"/>
      <c r="SKX164" s="128"/>
      <c r="SKY164" s="128"/>
      <c r="SKZ164" s="128"/>
      <c r="SLA164" s="128"/>
      <c r="SLB164" s="128"/>
      <c r="SLC164" s="128"/>
      <c r="SLD164" s="128"/>
      <c r="SLE164" s="128"/>
      <c r="SLF164" s="128"/>
      <c r="SLG164" s="128"/>
      <c r="SLH164" s="128"/>
      <c r="SLI164" s="128"/>
      <c r="SLJ164" s="128"/>
      <c r="SLK164" s="128"/>
      <c r="SLL164" s="128"/>
      <c r="SLM164" s="128"/>
      <c r="SLN164" s="128"/>
      <c r="SLO164" s="128"/>
      <c r="SLP164" s="128"/>
      <c r="SLQ164" s="128"/>
      <c r="SLR164" s="128"/>
      <c r="SLS164" s="128"/>
      <c r="SLT164" s="128"/>
      <c r="SLU164" s="128"/>
      <c r="SLV164" s="128"/>
      <c r="SLW164" s="128"/>
      <c r="SLX164" s="128"/>
      <c r="SLY164" s="128"/>
      <c r="SLZ164" s="128"/>
      <c r="SMA164" s="128"/>
      <c r="SMB164" s="128"/>
      <c r="SMC164" s="128"/>
      <c r="SMD164" s="128"/>
      <c r="SME164" s="128"/>
      <c r="SMF164" s="128"/>
      <c r="SMG164" s="128"/>
      <c r="SMH164" s="128"/>
      <c r="SMI164" s="128"/>
      <c r="SMJ164" s="128"/>
      <c r="SMK164" s="128"/>
      <c r="SML164" s="128"/>
      <c r="SMM164" s="128"/>
      <c r="SMN164" s="128"/>
      <c r="SMO164" s="128"/>
      <c r="SMP164" s="128"/>
      <c r="SMQ164" s="128"/>
      <c r="SMR164" s="128"/>
      <c r="SMS164" s="128"/>
      <c r="SMT164" s="128"/>
      <c r="SMU164" s="128"/>
      <c r="SMV164" s="128"/>
      <c r="SMW164" s="128"/>
      <c r="SMX164" s="128"/>
      <c r="SMY164" s="128"/>
      <c r="SMZ164" s="128"/>
      <c r="SNA164" s="128"/>
      <c r="SNB164" s="128"/>
      <c r="SNC164" s="128"/>
      <c r="SND164" s="128"/>
      <c r="SNE164" s="128"/>
      <c r="SNF164" s="128"/>
      <c r="SNG164" s="128"/>
      <c r="SNH164" s="128"/>
      <c r="SNI164" s="128"/>
      <c r="SNJ164" s="128"/>
      <c r="SNK164" s="128"/>
      <c r="SNL164" s="128"/>
      <c r="SNM164" s="128"/>
      <c r="SNN164" s="128"/>
      <c r="SNO164" s="128"/>
      <c r="SNP164" s="128"/>
      <c r="SNQ164" s="128"/>
      <c r="SNR164" s="128"/>
      <c r="SNS164" s="128"/>
      <c r="SNT164" s="128"/>
      <c r="SNU164" s="128"/>
      <c r="SNV164" s="128"/>
      <c r="SNW164" s="128"/>
      <c r="SNX164" s="128"/>
      <c r="SNY164" s="128"/>
      <c r="SNZ164" s="128"/>
      <c r="SOA164" s="128"/>
      <c r="SOB164" s="128"/>
      <c r="SOC164" s="128"/>
      <c r="SOD164" s="128"/>
      <c r="SOE164" s="128"/>
      <c r="SOF164" s="128"/>
      <c r="SOG164" s="128"/>
      <c r="SOH164" s="128"/>
      <c r="SOI164" s="128"/>
      <c r="SOJ164" s="128"/>
      <c r="SOK164" s="128"/>
      <c r="SOL164" s="128"/>
      <c r="SOM164" s="128"/>
      <c r="SON164" s="128"/>
      <c r="SOO164" s="128"/>
      <c r="SOP164" s="128"/>
      <c r="SOQ164" s="128"/>
      <c r="SOR164" s="128"/>
      <c r="SOS164" s="128"/>
      <c r="SOT164" s="128"/>
      <c r="SOU164" s="128"/>
      <c r="SOV164" s="128"/>
      <c r="SOW164" s="128"/>
      <c r="SOX164" s="128"/>
      <c r="SOY164" s="128"/>
      <c r="SOZ164" s="128"/>
      <c r="SPA164" s="128"/>
      <c r="SPB164" s="128"/>
      <c r="SPC164" s="128"/>
      <c r="SPD164" s="128"/>
      <c r="SPE164" s="128"/>
      <c r="SPF164" s="128"/>
      <c r="SPG164" s="128"/>
      <c r="SPH164" s="128"/>
      <c r="SPI164" s="128"/>
      <c r="SPJ164" s="128"/>
      <c r="SPK164" s="128"/>
      <c r="SPL164" s="128"/>
      <c r="SPM164" s="128"/>
      <c r="SPN164" s="128"/>
      <c r="SPO164" s="128"/>
      <c r="SPP164" s="128"/>
      <c r="SPQ164" s="128"/>
      <c r="SPR164" s="128"/>
      <c r="SPS164" s="128"/>
      <c r="SPT164" s="128"/>
      <c r="SPU164" s="128"/>
      <c r="SPV164" s="128"/>
      <c r="SPW164" s="128"/>
      <c r="SPX164" s="128"/>
      <c r="SPY164" s="128"/>
      <c r="SPZ164" s="128"/>
      <c r="SQA164" s="128"/>
      <c r="SQB164" s="128"/>
      <c r="SQC164" s="128"/>
      <c r="SQD164" s="128"/>
      <c r="SQE164" s="128"/>
      <c r="SQF164" s="128"/>
      <c r="SQG164" s="128"/>
      <c r="SQH164" s="128"/>
      <c r="SQI164" s="128"/>
      <c r="SQJ164" s="128"/>
      <c r="SQK164" s="128"/>
      <c r="SQL164" s="128"/>
      <c r="SQM164" s="128"/>
      <c r="SQN164" s="128"/>
      <c r="SQO164" s="128"/>
      <c r="SQP164" s="128"/>
      <c r="SQQ164" s="128"/>
      <c r="SQR164" s="128"/>
      <c r="SQS164" s="128"/>
      <c r="SQT164" s="128"/>
      <c r="SQU164" s="128"/>
      <c r="SQV164" s="128"/>
      <c r="SQW164" s="128"/>
      <c r="SQX164" s="128"/>
      <c r="SQY164" s="128"/>
      <c r="SQZ164" s="128"/>
      <c r="SRA164" s="128"/>
      <c r="SRB164" s="128"/>
      <c r="SRC164" s="128"/>
      <c r="SRD164" s="128"/>
      <c r="SRE164" s="128"/>
      <c r="SRF164" s="128"/>
      <c r="SRG164" s="128"/>
      <c r="SRH164" s="128"/>
      <c r="SRI164" s="128"/>
      <c r="SRJ164" s="128"/>
      <c r="SRK164" s="128"/>
      <c r="SRL164" s="128"/>
      <c r="SRM164" s="128"/>
      <c r="SRN164" s="128"/>
      <c r="SRO164" s="128"/>
      <c r="SRP164" s="128"/>
      <c r="SRQ164" s="128"/>
      <c r="SRR164" s="128"/>
      <c r="SRS164" s="128"/>
      <c r="SRT164" s="128"/>
      <c r="SRU164" s="128"/>
      <c r="SRV164" s="128"/>
      <c r="SRW164" s="128"/>
      <c r="SRX164" s="128"/>
      <c r="SRY164" s="128"/>
      <c r="SRZ164" s="128"/>
      <c r="SSA164" s="128"/>
      <c r="SSB164" s="128"/>
      <c r="SSC164" s="128"/>
      <c r="SSD164" s="128"/>
      <c r="SSE164" s="128"/>
      <c r="SSF164" s="128"/>
      <c r="SSG164" s="128"/>
      <c r="SSH164" s="128"/>
      <c r="SSI164" s="128"/>
      <c r="SSJ164" s="128"/>
      <c r="SSK164" s="128"/>
      <c r="SSL164" s="128"/>
      <c r="SSM164" s="128"/>
      <c r="SSN164" s="128"/>
      <c r="SSO164" s="128"/>
      <c r="SSP164" s="128"/>
      <c r="SSQ164" s="128"/>
      <c r="SSR164" s="128"/>
      <c r="SSS164" s="128"/>
      <c r="SST164" s="128"/>
      <c r="SSU164" s="128"/>
      <c r="SSV164" s="128"/>
      <c r="SSW164" s="128"/>
      <c r="SSX164" s="128"/>
      <c r="SSY164" s="128"/>
      <c r="SSZ164" s="128"/>
      <c r="STA164" s="128"/>
      <c r="STB164" s="128"/>
      <c r="STC164" s="128"/>
      <c r="STD164" s="128"/>
      <c r="STE164" s="128"/>
      <c r="STF164" s="128"/>
      <c r="STG164" s="128"/>
      <c r="STH164" s="128"/>
      <c r="STI164" s="128"/>
      <c r="STJ164" s="128"/>
      <c r="STK164" s="128"/>
      <c r="STL164" s="128"/>
      <c r="STM164" s="128"/>
      <c r="STN164" s="128"/>
      <c r="STO164" s="128"/>
      <c r="STP164" s="128"/>
      <c r="STQ164" s="128"/>
      <c r="STR164" s="128"/>
      <c r="STS164" s="128"/>
      <c r="STT164" s="128"/>
      <c r="STU164" s="128"/>
      <c r="STV164" s="128"/>
      <c r="STW164" s="128"/>
      <c r="STX164" s="128"/>
      <c r="STY164" s="128"/>
      <c r="STZ164" s="128"/>
      <c r="SUA164" s="128"/>
      <c r="SUB164" s="128"/>
      <c r="SUC164" s="128"/>
      <c r="SUD164" s="128"/>
      <c r="SUE164" s="128"/>
      <c r="SUF164" s="128"/>
      <c r="SUG164" s="128"/>
      <c r="SUH164" s="128"/>
      <c r="SUI164" s="128"/>
      <c r="SUJ164" s="128"/>
      <c r="SUK164" s="128"/>
      <c r="SUL164" s="128"/>
      <c r="SUM164" s="128"/>
      <c r="SUN164" s="128"/>
      <c r="SUO164" s="128"/>
      <c r="SUP164" s="128"/>
      <c r="SUQ164" s="128"/>
      <c r="SUR164" s="128"/>
      <c r="SUS164" s="128"/>
      <c r="SUT164" s="128"/>
      <c r="SUU164" s="128"/>
      <c r="SUV164" s="128"/>
      <c r="SUW164" s="128"/>
      <c r="SUX164" s="128"/>
      <c r="SUY164" s="128"/>
      <c r="SUZ164" s="128"/>
      <c r="SVA164" s="128"/>
      <c r="SVB164" s="128"/>
      <c r="SVC164" s="128"/>
      <c r="SVD164" s="128"/>
      <c r="SVE164" s="128"/>
      <c r="SVF164" s="128"/>
      <c r="SVG164" s="128"/>
      <c r="SVH164" s="128"/>
      <c r="SVI164" s="128"/>
      <c r="SVJ164" s="128"/>
      <c r="SVK164" s="128"/>
      <c r="SVL164" s="128"/>
      <c r="SVM164" s="128"/>
      <c r="SVN164" s="128"/>
      <c r="SVO164" s="128"/>
      <c r="SVP164" s="128"/>
      <c r="SVQ164" s="128"/>
      <c r="SVR164" s="128"/>
      <c r="SVS164" s="128"/>
      <c r="SVT164" s="128"/>
      <c r="SVU164" s="128"/>
      <c r="SVV164" s="128"/>
      <c r="SVW164" s="128"/>
      <c r="SVX164" s="128"/>
      <c r="SVY164" s="128"/>
      <c r="SVZ164" s="128"/>
      <c r="SWA164" s="128"/>
      <c r="SWB164" s="128"/>
      <c r="SWC164" s="128"/>
      <c r="SWD164" s="128"/>
      <c r="SWE164" s="128"/>
      <c r="SWF164" s="128"/>
      <c r="SWG164" s="128"/>
      <c r="SWH164" s="128"/>
      <c r="SWI164" s="128"/>
      <c r="SWJ164" s="128"/>
      <c r="SWK164" s="128"/>
      <c r="SWL164" s="128"/>
      <c r="SWM164" s="128"/>
      <c r="SWN164" s="128"/>
      <c r="SWO164" s="128"/>
      <c r="SWP164" s="128"/>
      <c r="SWQ164" s="128"/>
      <c r="SWR164" s="128"/>
      <c r="SWS164" s="128"/>
      <c r="SWT164" s="128"/>
      <c r="SWU164" s="128"/>
      <c r="SWV164" s="128"/>
      <c r="SWW164" s="128"/>
      <c r="SWX164" s="128"/>
      <c r="SWY164" s="128"/>
      <c r="SWZ164" s="128"/>
      <c r="SXA164" s="128"/>
      <c r="SXB164" s="128"/>
      <c r="SXC164" s="128"/>
      <c r="SXD164" s="128"/>
      <c r="SXE164" s="128"/>
      <c r="SXF164" s="128"/>
      <c r="SXG164" s="128"/>
      <c r="SXH164" s="128"/>
      <c r="SXI164" s="128"/>
      <c r="SXJ164" s="128"/>
      <c r="SXK164" s="128"/>
      <c r="SXL164" s="128"/>
      <c r="SXM164" s="128"/>
      <c r="SXN164" s="128"/>
      <c r="SXO164" s="128"/>
      <c r="SXP164" s="128"/>
      <c r="SXQ164" s="128"/>
      <c r="SXR164" s="128"/>
      <c r="SXS164" s="128"/>
      <c r="SXT164" s="128"/>
      <c r="SXU164" s="128"/>
      <c r="SXV164" s="128"/>
      <c r="SXW164" s="128"/>
      <c r="SXX164" s="128"/>
      <c r="SXY164" s="128"/>
      <c r="SXZ164" s="128"/>
      <c r="SYA164" s="128"/>
      <c r="SYB164" s="128"/>
      <c r="SYC164" s="128"/>
      <c r="SYD164" s="128"/>
      <c r="SYE164" s="128"/>
      <c r="SYF164" s="128"/>
      <c r="SYG164" s="128"/>
      <c r="SYH164" s="128"/>
      <c r="SYI164" s="128"/>
      <c r="SYJ164" s="128"/>
      <c r="SYK164" s="128"/>
      <c r="SYL164" s="128"/>
      <c r="SYM164" s="128"/>
      <c r="SYN164" s="128"/>
      <c r="SYO164" s="128"/>
      <c r="SYP164" s="128"/>
      <c r="SYQ164" s="128"/>
      <c r="SYR164" s="128"/>
      <c r="SYS164" s="128"/>
      <c r="SYT164" s="128"/>
      <c r="SYU164" s="128"/>
      <c r="SYV164" s="128"/>
      <c r="SYW164" s="128"/>
      <c r="SYX164" s="128"/>
      <c r="SYY164" s="128"/>
      <c r="SYZ164" s="128"/>
      <c r="SZA164" s="128"/>
      <c r="SZB164" s="128"/>
      <c r="SZC164" s="128"/>
      <c r="SZD164" s="128"/>
      <c r="SZE164" s="128"/>
      <c r="SZF164" s="128"/>
      <c r="SZG164" s="128"/>
      <c r="SZH164" s="128"/>
      <c r="SZI164" s="128"/>
      <c r="SZJ164" s="128"/>
      <c r="SZK164" s="128"/>
      <c r="SZL164" s="128"/>
      <c r="SZM164" s="128"/>
      <c r="SZN164" s="128"/>
      <c r="SZO164" s="128"/>
      <c r="SZP164" s="128"/>
      <c r="SZQ164" s="128"/>
      <c r="SZR164" s="128"/>
      <c r="SZS164" s="128"/>
      <c r="SZT164" s="128"/>
      <c r="SZU164" s="128"/>
      <c r="SZV164" s="128"/>
      <c r="SZW164" s="128"/>
      <c r="SZX164" s="128"/>
      <c r="SZY164" s="128"/>
      <c r="SZZ164" s="128"/>
      <c r="TAA164" s="128"/>
      <c r="TAB164" s="128"/>
      <c r="TAC164" s="128"/>
      <c r="TAD164" s="128"/>
      <c r="TAE164" s="128"/>
      <c r="TAF164" s="128"/>
      <c r="TAG164" s="128"/>
      <c r="TAH164" s="128"/>
      <c r="TAI164" s="128"/>
      <c r="TAJ164" s="128"/>
      <c r="TAK164" s="128"/>
      <c r="TAL164" s="128"/>
      <c r="TAM164" s="128"/>
      <c r="TAN164" s="128"/>
      <c r="TAO164" s="128"/>
      <c r="TAP164" s="128"/>
      <c r="TAQ164" s="128"/>
      <c r="TAR164" s="128"/>
      <c r="TAS164" s="128"/>
      <c r="TAT164" s="128"/>
      <c r="TAU164" s="128"/>
      <c r="TAV164" s="128"/>
      <c r="TAW164" s="128"/>
      <c r="TAX164" s="128"/>
      <c r="TAY164" s="128"/>
      <c r="TAZ164" s="128"/>
      <c r="TBA164" s="128"/>
      <c r="TBB164" s="128"/>
      <c r="TBC164" s="128"/>
      <c r="TBD164" s="128"/>
      <c r="TBE164" s="128"/>
      <c r="TBF164" s="128"/>
      <c r="TBG164" s="128"/>
      <c r="TBH164" s="128"/>
      <c r="TBI164" s="128"/>
      <c r="TBJ164" s="128"/>
      <c r="TBK164" s="128"/>
      <c r="TBL164" s="128"/>
      <c r="TBM164" s="128"/>
      <c r="TBN164" s="128"/>
      <c r="TBO164" s="128"/>
      <c r="TBP164" s="128"/>
      <c r="TBQ164" s="128"/>
      <c r="TBR164" s="128"/>
      <c r="TBS164" s="128"/>
      <c r="TBT164" s="128"/>
      <c r="TBU164" s="128"/>
      <c r="TBV164" s="128"/>
      <c r="TBW164" s="128"/>
      <c r="TBX164" s="128"/>
      <c r="TBY164" s="128"/>
      <c r="TBZ164" s="128"/>
      <c r="TCA164" s="128"/>
      <c r="TCB164" s="128"/>
      <c r="TCC164" s="128"/>
      <c r="TCD164" s="128"/>
      <c r="TCE164" s="128"/>
      <c r="TCF164" s="128"/>
      <c r="TCG164" s="128"/>
      <c r="TCH164" s="128"/>
      <c r="TCI164" s="128"/>
      <c r="TCJ164" s="128"/>
      <c r="TCK164" s="128"/>
      <c r="TCL164" s="128"/>
      <c r="TCM164" s="128"/>
      <c r="TCN164" s="128"/>
      <c r="TCO164" s="128"/>
      <c r="TCP164" s="128"/>
      <c r="TCQ164" s="128"/>
      <c r="TCR164" s="128"/>
      <c r="TCS164" s="128"/>
      <c r="TCT164" s="128"/>
      <c r="TCU164" s="128"/>
      <c r="TCV164" s="128"/>
      <c r="TCW164" s="128"/>
      <c r="TCX164" s="128"/>
      <c r="TCY164" s="128"/>
      <c r="TCZ164" s="128"/>
      <c r="TDA164" s="128"/>
      <c r="TDB164" s="128"/>
      <c r="TDC164" s="128"/>
      <c r="TDD164" s="128"/>
      <c r="TDE164" s="128"/>
      <c r="TDF164" s="128"/>
      <c r="TDG164" s="128"/>
      <c r="TDH164" s="128"/>
      <c r="TDI164" s="128"/>
      <c r="TDJ164" s="128"/>
      <c r="TDK164" s="128"/>
      <c r="TDL164" s="128"/>
      <c r="TDM164" s="128"/>
      <c r="TDN164" s="128"/>
      <c r="TDO164" s="128"/>
      <c r="TDP164" s="128"/>
      <c r="TDQ164" s="128"/>
      <c r="TDR164" s="128"/>
      <c r="TDS164" s="128"/>
      <c r="TDT164" s="128"/>
      <c r="TDU164" s="128"/>
      <c r="TDV164" s="128"/>
      <c r="TDW164" s="128"/>
      <c r="TDX164" s="128"/>
      <c r="TDY164" s="128"/>
      <c r="TDZ164" s="128"/>
      <c r="TEA164" s="128"/>
      <c r="TEB164" s="128"/>
      <c r="TEC164" s="128"/>
      <c r="TED164" s="128"/>
      <c r="TEE164" s="128"/>
      <c r="TEF164" s="128"/>
      <c r="TEG164" s="128"/>
      <c r="TEH164" s="128"/>
      <c r="TEI164" s="128"/>
      <c r="TEJ164" s="128"/>
      <c r="TEK164" s="128"/>
      <c r="TEL164" s="128"/>
      <c r="TEM164" s="128"/>
      <c r="TEN164" s="128"/>
      <c r="TEO164" s="128"/>
      <c r="TEP164" s="128"/>
      <c r="TEQ164" s="128"/>
      <c r="TER164" s="128"/>
      <c r="TES164" s="128"/>
      <c r="TET164" s="128"/>
      <c r="TEU164" s="128"/>
      <c r="TEV164" s="128"/>
      <c r="TEW164" s="128"/>
      <c r="TEX164" s="128"/>
      <c r="TEY164" s="128"/>
      <c r="TEZ164" s="128"/>
      <c r="TFA164" s="128"/>
      <c r="TFB164" s="128"/>
      <c r="TFC164" s="128"/>
      <c r="TFD164" s="128"/>
      <c r="TFE164" s="128"/>
      <c r="TFF164" s="128"/>
      <c r="TFG164" s="128"/>
      <c r="TFH164" s="128"/>
      <c r="TFI164" s="128"/>
      <c r="TFJ164" s="128"/>
      <c r="TFK164" s="128"/>
      <c r="TFL164" s="128"/>
      <c r="TFM164" s="128"/>
      <c r="TFN164" s="128"/>
      <c r="TFO164" s="128"/>
      <c r="TFP164" s="128"/>
      <c r="TFQ164" s="128"/>
      <c r="TFR164" s="128"/>
      <c r="TFS164" s="128"/>
      <c r="TFT164" s="128"/>
      <c r="TFU164" s="128"/>
      <c r="TFV164" s="128"/>
      <c r="TFW164" s="128"/>
      <c r="TFX164" s="128"/>
      <c r="TFY164" s="128"/>
      <c r="TFZ164" s="128"/>
      <c r="TGA164" s="128"/>
      <c r="TGB164" s="128"/>
      <c r="TGC164" s="128"/>
      <c r="TGD164" s="128"/>
      <c r="TGE164" s="128"/>
      <c r="TGF164" s="128"/>
      <c r="TGG164" s="128"/>
      <c r="TGH164" s="128"/>
      <c r="TGI164" s="128"/>
      <c r="TGJ164" s="128"/>
      <c r="TGK164" s="128"/>
      <c r="TGL164" s="128"/>
      <c r="TGM164" s="128"/>
      <c r="TGN164" s="128"/>
      <c r="TGO164" s="128"/>
      <c r="TGP164" s="128"/>
      <c r="TGQ164" s="128"/>
      <c r="TGR164" s="128"/>
      <c r="TGS164" s="128"/>
      <c r="TGT164" s="128"/>
      <c r="TGU164" s="128"/>
      <c r="TGV164" s="128"/>
      <c r="TGW164" s="128"/>
      <c r="TGX164" s="128"/>
      <c r="TGY164" s="128"/>
      <c r="TGZ164" s="128"/>
      <c r="THA164" s="128"/>
      <c r="THB164" s="128"/>
      <c r="THC164" s="128"/>
      <c r="THD164" s="128"/>
      <c r="THE164" s="128"/>
      <c r="THF164" s="128"/>
      <c r="THG164" s="128"/>
      <c r="THH164" s="128"/>
      <c r="THI164" s="128"/>
      <c r="THJ164" s="128"/>
      <c r="THK164" s="128"/>
      <c r="THL164" s="128"/>
      <c r="THM164" s="128"/>
      <c r="THN164" s="128"/>
      <c r="THO164" s="128"/>
      <c r="THP164" s="128"/>
      <c r="THQ164" s="128"/>
      <c r="THR164" s="128"/>
      <c r="THS164" s="128"/>
      <c r="THT164" s="128"/>
      <c r="THU164" s="128"/>
      <c r="THV164" s="128"/>
      <c r="THW164" s="128"/>
      <c r="THX164" s="128"/>
      <c r="THY164" s="128"/>
      <c r="THZ164" s="128"/>
      <c r="TIA164" s="128"/>
      <c r="TIB164" s="128"/>
      <c r="TIC164" s="128"/>
      <c r="TID164" s="128"/>
      <c r="TIE164" s="128"/>
      <c r="TIF164" s="128"/>
      <c r="TIG164" s="128"/>
      <c r="TIH164" s="128"/>
      <c r="TII164" s="128"/>
      <c r="TIJ164" s="128"/>
      <c r="TIK164" s="128"/>
      <c r="TIL164" s="128"/>
      <c r="TIM164" s="128"/>
      <c r="TIN164" s="128"/>
      <c r="TIO164" s="128"/>
      <c r="TIP164" s="128"/>
      <c r="TIQ164" s="128"/>
      <c r="TIR164" s="128"/>
      <c r="TIS164" s="128"/>
      <c r="TIT164" s="128"/>
      <c r="TIU164" s="128"/>
      <c r="TIV164" s="128"/>
      <c r="TIW164" s="128"/>
      <c r="TIX164" s="128"/>
      <c r="TIY164" s="128"/>
      <c r="TIZ164" s="128"/>
      <c r="TJA164" s="128"/>
      <c r="TJB164" s="128"/>
      <c r="TJC164" s="128"/>
      <c r="TJD164" s="128"/>
      <c r="TJE164" s="128"/>
      <c r="TJF164" s="128"/>
      <c r="TJG164" s="128"/>
      <c r="TJH164" s="128"/>
      <c r="TJI164" s="128"/>
      <c r="TJJ164" s="128"/>
      <c r="TJK164" s="128"/>
      <c r="TJL164" s="128"/>
      <c r="TJM164" s="128"/>
      <c r="TJN164" s="128"/>
      <c r="TJO164" s="128"/>
      <c r="TJP164" s="128"/>
      <c r="TJQ164" s="128"/>
      <c r="TJR164" s="128"/>
      <c r="TJS164" s="128"/>
      <c r="TJT164" s="128"/>
      <c r="TJU164" s="128"/>
      <c r="TJV164" s="128"/>
      <c r="TJW164" s="128"/>
      <c r="TJX164" s="128"/>
      <c r="TJY164" s="128"/>
      <c r="TJZ164" s="128"/>
      <c r="TKA164" s="128"/>
      <c r="TKB164" s="128"/>
      <c r="TKC164" s="128"/>
      <c r="TKD164" s="128"/>
      <c r="TKE164" s="128"/>
      <c r="TKF164" s="128"/>
      <c r="TKG164" s="128"/>
      <c r="TKH164" s="128"/>
      <c r="TKI164" s="128"/>
      <c r="TKJ164" s="128"/>
      <c r="TKK164" s="128"/>
      <c r="TKL164" s="128"/>
      <c r="TKM164" s="128"/>
      <c r="TKN164" s="128"/>
      <c r="TKO164" s="128"/>
      <c r="TKP164" s="128"/>
      <c r="TKQ164" s="128"/>
      <c r="TKR164" s="128"/>
      <c r="TKS164" s="128"/>
      <c r="TKT164" s="128"/>
      <c r="TKU164" s="128"/>
      <c r="TKV164" s="128"/>
      <c r="TKW164" s="128"/>
      <c r="TKX164" s="128"/>
      <c r="TKY164" s="128"/>
      <c r="TKZ164" s="128"/>
      <c r="TLA164" s="128"/>
      <c r="TLB164" s="128"/>
      <c r="TLC164" s="128"/>
      <c r="TLD164" s="128"/>
      <c r="TLE164" s="128"/>
      <c r="TLF164" s="128"/>
      <c r="TLG164" s="128"/>
      <c r="TLH164" s="128"/>
      <c r="TLI164" s="128"/>
      <c r="TLJ164" s="128"/>
      <c r="TLK164" s="128"/>
      <c r="TLL164" s="128"/>
      <c r="TLM164" s="128"/>
      <c r="TLN164" s="128"/>
      <c r="TLO164" s="128"/>
      <c r="TLP164" s="128"/>
      <c r="TLQ164" s="128"/>
      <c r="TLR164" s="128"/>
      <c r="TLS164" s="128"/>
      <c r="TLT164" s="128"/>
      <c r="TLU164" s="128"/>
      <c r="TLV164" s="128"/>
      <c r="TLW164" s="128"/>
      <c r="TLX164" s="128"/>
      <c r="TLY164" s="128"/>
      <c r="TLZ164" s="128"/>
      <c r="TMA164" s="128"/>
      <c r="TMB164" s="128"/>
      <c r="TMC164" s="128"/>
      <c r="TMD164" s="128"/>
      <c r="TME164" s="128"/>
      <c r="TMF164" s="128"/>
      <c r="TMG164" s="128"/>
      <c r="TMH164" s="128"/>
      <c r="TMI164" s="128"/>
      <c r="TMJ164" s="128"/>
      <c r="TMK164" s="128"/>
      <c r="TML164" s="128"/>
      <c r="TMM164" s="128"/>
      <c r="TMN164" s="128"/>
      <c r="TMO164" s="128"/>
      <c r="TMP164" s="128"/>
      <c r="TMQ164" s="128"/>
      <c r="TMR164" s="128"/>
      <c r="TMS164" s="128"/>
      <c r="TMT164" s="128"/>
      <c r="TMU164" s="128"/>
      <c r="TMV164" s="128"/>
      <c r="TMW164" s="128"/>
      <c r="TMX164" s="128"/>
      <c r="TMY164" s="128"/>
      <c r="TMZ164" s="128"/>
      <c r="TNA164" s="128"/>
      <c r="TNB164" s="128"/>
      <c r="TNC164" s="128"/>
      <c r="TND164" s="128"/>
      <c r="TNE164" s="128"/>
      <c r="TNF164" s="128"/>
      <c r="TNG164" s="128"/>
      <c r="TNH164" s="128"/>
      <c r="TNI164" s="128"/>
      <c r="TNJ164" s="128"/>
      <c r="TNK164" s="128"/>
      <c r="TNL164" s="128"/>
      <c r="TNM164" s="128"/>
      <c r="TNN164" s="128"/>
      <c r="TNO164" s="128"/>
      <c r="TNP164" s="128"/>
      <c r="TNQ164" s="128"/>
      <c r="TNR164" s="128"/>
      <c r="TNS164" s="128"/>
      <c r="TNT164" s="128"/>
      <c r="TNU164" s="128"/>
      <c r="TNV164" s="128"/>
      <c r="TNW164" s="128"/>
      <c r="TNX164" s="128"/>
      <c r="TNY164" s="128"/>
      <c r="TNZ164" s="128"/>
      <c r="TOA164" s="128"/>
      <c r="TOB164" s="128"/>
      <c r="TOC164" s="128"/>
      <c r="TOD164" s="128"/>
      <c r="TOE164" s="128"/>
      <c r="TOF164" s="128"/>
      <c r="TOG164" s="128"/>
      <c r="TOH164" s="128"/>
      <c r="TOI164" s="128"/>
      <c r="TOJ164" s="128"/>
      <c r="TOK164" s="128"/>
      <c r="TOL164" s="128"/>
      <c r="TOM164" s="128"/>
      <c r="TON164" s="128"/>
      <c r="TOO164" s="128"/>
      <c r="TOP164" s="128"/>
      <c r="TOQ164" s="128"/>
      <c r="TOR164" s="128"/>
      <c r="TOS164" s="128"/>
      <c r="TOT164" s="128"/>
      <c r="TOU164" s="128"/>
      <c r="TOV164" s="128"/>
      <c r="TOW164" s="128"/>
      <c r="TOX164" s="128"/>
      <c r="TOY164" s="128"/>
      <c r="TOZ164" s="128"/>
      <c r="TPA164" s="128"/>
      <c r="TPB164" s="128"/>
      <c r="TPC164" s="128"/>
      <c r="TPD164" s="128"/>
      <c r="TPE164" s="128"/>
      <c r="TPF164" s="128"/>
      <c r="TPG164" s="128"/>
      <c r="TPH164" s="128"/>
      <c r="TPI164" s="128"/>
      <c r="TPJ164" s="128"/>
      <c r="TPK164" s="128"/>
      <c r="TPL164" s="128"/>
      <c r="TPM164" s="128"/>
      <c r="TPN164" s="128"/>
      <c r="TPO164" s="128"/>
      <c r="TPP164" s="128"/>
      <c r="TPQ164" s="128"/>
      <c r="TPR164" s="128"/>
      <c r="TPS164" s="128"/>
      <c r="TPT164" s="128"/>
      <c r="TPU164" s="128"/>
      <c r="TPV164" s="128"/>
      <c r="TPW164" s="128"/>
      <c r="TPX164" s="128"/>
      <c r="TPY164" s="128"/>
      <c r="TPZ164" s="128"/>
      <c r="TQA164" s="128"/>
      <c r="TQB164" s="128"/>
      <c r="TQC164" s="128"/>
      <c r="TQD164" s="128"/>
      <c r="TQE164" s="128"/>
      <c r="TQF164" s="128"/>
      <c r="TQG164" s="128"/>
      <c r="TQH164" s="128"/>
      <c r="TQI164" s="128"/>
      <c r="TQJ164" s="128"/>
      <c r="TQK164" s="128"/>
      <c r="TQL164" s="128"/>
      <c r="TQM164" s="128"/>
      <c r="TQN164" s="128"/>
      <c r="TQO164" s="128"/>
      <c r="TQP164" s="128"/>
      <c r="TQQ164" s="128"/>
      <c r="TQR164" s="128"/>
      <c r="TQS164" s="128"/>
      <c r="TQT164" s="128"/>
      <c r="TQU164" s="128"/>
      <c r="TQV164" s="128"/>
      <c r="TQW164" s="128"/>
      <c r="TQX164" s="128"/>
      <c r="TQY164" s="128"/>
      <c r="TQZ164" s="128"/>
      <c r="TRA164" s="128"/>
      <c r="TRB164" s="128"/>
      <c r="TRC164" s="128"/>
      <c r="TRD164" s="128"/>
      <c r="TRE164" s="128"/>
      <c r="TRF164" s="128"/>
      <c r="TRG164" s="128"/>
      <c r="TRH164" s="128"/>
      <c r="TRI164" s="128"/>
      <c r="TRJ164" s="128"/>
      <c r="TRK164" s="128"/>
      <c r="TRL164" s="128"/>
      <c r="TRM164" s="128"/>
      <c r="TRN164" s="128"/>
      <c r="TRO164" s="128"/>
      <c r="TRP164" s="128"/>
      <c r="TRQ164" s="128"/>
      <c r="TRR164" s="128"/>
      <c r="TRS164" s="128"/>
      <c r="TRT164" s="128"/>
      <c r="TRU164" s="128"/>
      <c r="TRV164" s="128"/>
      <c r="TRW164" s="128"/>
      <c r="TRX164" s="128"/>
      <c r="TRY164" s="128"/>
      <c r="TRZ164" s="128"/>
      <c r="TSA164" s="128"/>
      <c r="TSB164" s="128"/>
      <c r="TSC164" s="128"/>
      <c r="TSD164" s="128"/>
      <c r="TSE164" s="128"/>
      <c r="TSF164" s="128"/>
      <c r="TSG164" s="128"/>
      <c r="TSH164" s="128"/>
      <c r="TSI164" s="128"/>
      <c r="TSJ164" s="128"/>
      <c r="TSK164" s="128"/>
      <c r="TSL164" s="128"/>
      <c r="TSM164" s="128"/>
      <c r="TSN164" s="128"/>
      <c r="TSO164" s="128"/>
      <c r="TSP164" s="128"/>
      <c r="TSQ164" s="128"/>
      <c r="TSR164" s="128"/>
      <c r="TSS164" s="128"/>
      <c r="TST164" s="128"/>
      <c r="TSU164" s="128"/>
      <c r="TSV164" s="128"/>
      <c r="TSW164" s="128"/>
      <c r="TSX164" s="128"/>
      <c r="TSY164" s="128"/>
      <c r="TSZ164" s="128"/>
      <c r="TTA164" s="128"/>
      <c r="TTB164" s="128"/>
      <c r="TTC164" s="128"/>
      <c r="TTD164" s="128"/>
      <c r="TTE164" s="128"/>
      <c r="TTF164" s="128"/>
      <c r="TTG164" s="128"/>
      <c r="TTH164" s="128"/>
      <c r="TTI164" s="128"/>
      <c r="TTJ164" s="128"/>
      <c r="TTK164" s="128"/>
      <c r="TTL164" s="128"/>
      <c r="TTM164" s="128"/>
      <c r="TTN164" s="128"/>
      <c r="TTO164" s="128"/>
      <c r="TTP164" s="128"/>
      <c r="TTQ164" s="128"/>
      <c r="TTR164" s="128"/>
      <c r="TTS164" s="128"/>
      <c r="TTT164" s="128"/>
      <c r="TTU164" s="128"/>
      <c r="TTV164" s="128"/>
      <c r="TTW164" s="128"/>
      <c r="TTX164" s="128"/>
      <c r="TTY164" s="128"/>
      <c r="TTZ164" s="128"/>
      <c r="TUA164" s="128"/>
      <c r="TUB164" s="128"/>
      <c r="TUC164" s="128"/>
      <c r="TUD164" s="128"/>
      <c r="TUE164" s="128"/>
      <c r="TUF164" s="128"/>
      <c r="TUG164" s="128"/>
      <c r="TUH164" s="128"/>
      <c r="TUI164" s="128"/>
      <c r="TUJ164" s="128"/>
      <c r="TUK164" s="128"/>
      <c r="TUL164" s="128"/>
      <c r="TUM164" s="128"/>
      <c r="TUN164" s="128"/>
      <c r="TUO164" s="128"/>
      <c r="TUP164" s="128"/>
      <c r="TUQ164" s="128"/>
      <c r="TUR164" s="128"/>
      <c r="TUS164" s="128"/>
      <c r="TUT164" s="128"/>
      <c r="TUU164" s="128"/>
      <c r="TUV164" s="128"/>
      <c r="TUW164" s="128"/>
      <c r="TUX164" s="128"/>
      <c r="TUY164" s="128"/>
      <c r="TUZ164" s="128"/>
      <c r="TVA164" s="128"/>
      <c r="TVB164" s="128"/>
      <c r="TVC164" s="128"/>
      <c r="TVD164" s="128"/>
      <c r="TVE164" s="128"/>
      <c r="TVF164" s="128"/>
      <c r="TVG164" s="128"/>
      <c r="TVH164" s="128"/>
      <c r="TVI164" s="128"/>
      <c r="TVJ164" s="128"/>
      <c r="TVK164" s="128"/>
      <c r="TVL164" s="128"/>
      <c r="TVM164" s="128"/>
      <c r="TVN164" s="128"/>
      <c r="TVO164" s="128"/>
      <c r="TVP164" s="128"/>
      <c r="TVQ164" s="128"/>
      <c r="TVR164" s="128"/>
      <c r="TVS164" s="128"/>
      <c r="TVT164" s="128"/>
      <c r="TVU164" s="128"/>
      <c r="TVV164" s="128"/>
      <c r="TVW164" s="128"/>
      <c r="TVX164" s="128"/>
      <c r="TVY164" s="128"/>
      <c r="TVZ164" s="128"/>
      <c r="TWA164" s="128"/>
      <c r="TWB164" s="128"/>
      <c r="TWC164" s="128"/>
      <c r="TWD164" s="128"/>
      <c r="TWE164" s="128"/>
      <c r="TWF164" s="128"/>
      <c r="TWG164" s="128"/>
      <c r="TWH164" s="128"/>
      <c r="TWI164" s="128"/>
      <c r="TWJ164" s="128"/>
      <c r="TWK164" s="128"/>
      <c r="TWL164" s="128"/>
      <c r="TWM164" s="128"/>
      <c r="TWN164" s="128"/>
      <c r="TWO164" s="128"/>
      <c r="TWP164" s="128"/>
      <c r="TWQ164" s="128"/>
      <c r="TWR164" s="128"/>
      <c r="TWS164" s="128"/>
      <c r="TWT164" s="128"/>
      <c r="TWU164" s="128"/>
      <c r="TWV164" s="128"/>
      <c r="TWW164" s="128"/>
      <c r="TWX164" s="128"/>
      <c r="TWY164" s="128"/>
      <c r="TWZ164" s="128"/>
      <c r="TXA164" s="128"/>
      <c r="TXB164" s="128"/>
      <c r="TXC164" s="128"/>
      <c r="TXD164" s="128"/>
      <c r="TXE164" s="128"/>
      <c r="TXF164" s="128"/>
      <c r="TXG164" s="128"/>
      <c r="TXH164" s="128"/>
      <c r="TXI164" s="128"/>
      <c r="TXJ164" s="128"/>
      <c r="TXK164" s="128"/>
      <c r="TXL164" s="128"/>
      <c r="TXM164" s="128"/>
      <c r="TXN164" s="128"/>
      <c r="TXO164" s="128"/>
      <c r="TXP164" s="128"/>
      <c r="TXQ164" s="128"/>
      <c r="TXR164" s="128"/>
      <c r="TXS164" s="128"/>
      <c r="TXT164" s="128"/>
      <c r="TXU164" s="128"/>
      <c r="TXV164" s="128"/>
      <c r="TXW164" s="128"/>
      <c r="TXX164" s="128"/>
      <c r="TXY164" s="128"/>
      <c r="TXZ164" s="128"/>
      <c r="TYA164" s="128"/>
      <c r="TYB164" s="128"/>
      <c r="TYC164" s="128"/>
      <c r="TYD164" s="128"/>
      <c r="TYE164" s="128"/>
      <c r="TYF164" s="128"/>
      <c r="TYG164" s="128"/>
      <c r="TYH164" s="128"/>
      <c r="TYI164" s="128"/>
      <c r="TYJ164" s="128"/>
      <c r="TYK164" s="128"/>
      <c r="TYL164" s="128"/>
      <c r="TYM164" s="128"/>
      <c r="TYN164" s="128"/>
      <c r="TYO164" s="128"/>
      <c r="TYP164" s="128"/>
      <c r="TYQ164" s="128"/>
      <c r="TYR164" s="128"/>
      <c r="TYS164" s="128"/>
      <c r="TYT164" s="128"/>
      <c r="TYU164" s="128"/>
      <c r="TYV164" s="128"/>
      <c r="TYW164" s="128"/>
      <c r="TYX164" s="128"/>
      <c r="TYY164" s="128"/>
      <c r="TYZ164" s="128"/>
      <c r="TZA164" s="128"/>
      <c r="TZB164" s="128"/>
      <c r="TZC164" s="128"/>
      <c r="TZD164" s="128"/>
      <c r="TZE164" s="128"/>
      <c r="TZF164" s="128"/>
      <c r="TZG164" s="128"/>
      <c r="TZH164" s="128"/>
      <c r="TZI164" s="128"/>
      <c r="TZJ164" s="128"/>
      <c r="TZK164" s="128"/>
      <c r="TZL164" s="128"/>
      <c r="TZM164" s="128"/>
      <c r="TZN164" s="128"/>
      <c r="TZO164" s="128"/>
      <c r="TZP164" s="128"/>
      <c r="TZQ164" s="128"/>
      <c r="TZR164" s="128"/>
      <c r="TZS164" s="128"/>
      <c r="TZT164" s="128"/>
      <c r="TZU164" s="128"/>
      <c r="TZV164" s="128"/>
      <c r="TZW164" s="128"/>
      <c r="TZX164" s="128"/>
      <c r="TZY164" s="128"/>
      <c r="TZZ164" s="128"/>
      <c r="UAA164" s="128"/>
      <c r="UAB164" s="128"/>
      <c r="UAC164" s="128"/>
      <c r="UAD164" s="128"/>
      <c r="UAE164" s="128"/>
      <c r="UAF164" s="128"/>
      <c r="UAG164" s="128"/>
      <c r="UAH164" s="128"/>
      <c r="UAI164" s="128"/>
      <c r="UAJ164" s="128"/>
      <c r="UAK164" s="128"/>
      <c r="UAL164" s="128"/>
      <c r="UAM164" s="128"/>
      <c r="UAN164" s="128"/>
      <c r="UAO164" s="128"/>
      <c r="UAP164" s="128"/>
      <c r="UAQ164" s="128"/>
      <c r="UAR164" s="128"/>
      <c r="UAS164" s="128"/>
      <c r="UAT164" s="128"/>
      <c r="UAU164" s="128"/>
      <c r="UAV164" s="128"/>
      <c r="UAW164" s="128"/>
      <c r="UAX164" s="128"/>
      <c r="UAY164" s="128"/>
      <c r="UAZ164" s="128"/>
      <c r="UBA164" s="128"/>
      <c r="UBB164" s="128"/>
      <c r="UBC164" s="128"/>
      <c r="UBD164" s="128"/>
      <c r="UBE164" s="128"/>
      <c r="UBF164" s="128"/>
      <c r="UBG164" s="128"/>
      <c r="UBH164" s="128"/>
      <c r="UBI164" s="128"/>
      <c r="UBJ164" s="128"/>
      <c r="UBK164" s="128"/>
      <c r="UBL164" s="128"/>
      <c r="UBM164" s="128"/>
      <c r="UBN164" s="128"/>
      <c r="UBO164" s="128"/>
      <c r="UBP164" s="128"/>
      <c r="UBQ164" s="128"/>
      <c r="UBR164" s="128"/>
      <c r="UBS164" s="128"/>
      <c r="UBT164" s="128"/>
      <c r="UBU164" s="128"/>
      <c r="UBV164" s="128"/>
      <c r="UBW164" s="128"/>
      <c r="UBX164" s="128"/>
      <c r="UBY164" s="128"/>
      <c r="UBZ164" s="128"/>
      <c r="UCA164" s="128"/>
      <c r="UCB164" s="128"/>
      <c r="UCC164" s="128"/>
      <c r="UCD164" s="128"/>
      <c r="UCE164" s="128"/>
      <c r="UCF164" s="128"/>
      <c r="UCG164" s="128"/>
      <c r="UCH164" s="128"/>
      <c r="UCI164" s="128"/>
      <c r="UCJ164" s="128"/>
      <c r="UCK164" s="128"/>
      <c r="UCL164" s="128"/>
      <c r="UCM164" s="128"/>
      <c r="UCN164" s="128"/>
      <c r="UCO164" s="128"/>
      <c r="UCP164" s="128"/>
      <c r="UCQ164" s="128"/>
      <c r="UCR164" s="128"/>
      <c r="UCS164" s="128"/>
      <c r="UCT164" s="128"/>
      <c r="UCU164" s="128"/>
      <c r="UCV164" s="128"/>
      <c r="UCW164" s="128"/>
      <c r="UCX164" s="128"/>
      <c r="UCY164" s="128"/>
      <c r="UCZ164" s="128"/>
      <c r="UDA164" s="128"/>
      <c r="UDB164" s="128"/>
      <c r="UDC164" s="128"/>
      <c r="UDD164" s="128"/>
      <c r="UDE164" s="128"/>
      <c r="UDF164" s="128"/>
      <c r="UDG164" s="128"/>
      <c r="UDH164" s="128"/>
      <c r="UDI164" s="128"/>
      <c r="UDJ164" s="128"/>
      <c r="UDK164" s="128"/>
      <c r="UDL164" s="128"/>
      <c r="UDM164" s="128"/>
      <c r="UDN164" s="128"/>
      <c r="UDO164" s="128"/>
      <c r="UDP164" s="128"/>
      <c r="UDQ164" s="128"/>
      <c r="UDR164" s="128"/>
      <c r="UDS164" s="128"/>
      <c r="UDT164" s="128"/>
      <c r="UDU164" s="128"/>
      <c r="UDV164" s="128"/>
      <c r="UDW164" s="128"/>
      <c r="UDX164" s="128"/>
      <c r="UDY164" s="128"/>
      <c r="UDZ164" s="128"/>
      <c r="UEA164" s="128"/>
      <c r="UEB164" s="128"/>
      <c r="UEC164" s="128"/>
      <c r="UED164" s="128"/>
      <c r="UEE164" s="128"/>
      <c r="UEF164" s="128"/>
      <c r="UEG164" s="128"/>
      <c r="UEH164" s="128"/>
      <c r="UEI164" s="128"/>
      <c r="UEJ164" s="128"/>
      <c r="UEK164" s="128"/>
      <c r="UEL164" s="128"/>
      <c r="UEM164" s="128"/>
      <c r="UEN164" s="128"/>
      <c r="UEO164" s="128"/>
      <c r="UEP164" s="128"/>
      <c r="UEQ164" s="128"/>
      <c r="UER164" s="128"/>
      <c r="UES164" s="128"/>
      <c r="UET164" s="128"/>
      <c r="UEU164" s="128"/>
      <c r="UEV164" s="128"/>
      <c r="UEW164" s="128"/>
      <c r="UEX164" s="128"/>
      <c r="UEY164" s="128"/>
      <c r="UEZ164" s="128"/>
      <c r="UFA164" s="128"/>
      <c r="UFB164" s="128"/>
      <c r="UFC164" s="128"/>
      <c r="UFD164" s="128"/>
      <c r="UFE164" s="128"/>
      <c r="UFF164" s="128"/>
      <c r="UFG164" s="128"/>
      <c r="UFH164" s="128"/>
      <c r="UFI164" s="128"/>
      <c r="UFJ164" s="128"/>
      <c r="UFK164" s="128"/>
      <c r="UFL164" s="128"/>
      <c r="UFM164" s="128"/>
      <c r="UFN164" s="128"/>
      <c r="UFO164" s="128"/>
      <c r="UFP164" s="128"/>
      <c r="UFQ164" s="128"/>
      <c r="UFR164" s="128"/>
      <c r="UFS164" s="128"/>
      <c r="UFT164" s="128"/>
      <c r="UFU164" s="128"/>
      <c r="UFV164" s="128"/>
      <c r="UFW164" s="128"/>
      <c r="UFX164" s="128"/>
      <c r="UFY164" s="128"/>
      <c r="UFZ164" s="128"/>
      <c r="UGA164" s="128"/>
      <c r="UGB164" s="128"/>
      <c r="UGC164" s="128"/>
      <c r="UGD164" s="128"/>
      <c r="UGE164" s="128"/>
      <c r="UGF164" s="128"/>
      <c r="UGG164" s="128"/>
      <c r="UGH164" s="128"/>
      <c r="UGI164" s="128"/>
      <c r="UGJ164" s="128"/>
      <c r="UGK164" s="128"/>
      <c r="UGL164" s="128"/>
      <c r="UGM164" s="128"/>
      <c r="UGN164" s="128"/>
      <c r="UGO164" s="128"/>
      <c r="UGP164" s="128"/>
      <c r="UGQ164" s="128"/>
      <c r="UGR164" s="128"/>
      <c r="UGS164" s="128"/>
      <c r="UGT164" s="128"/>
      <c r="UGU164" s="128"/>
      <c r="UGV164" s="128"/>
      <c r="UGW164" s="128"/>
      <c r="UGX164" s="128"/>
      <c r="UGY164" s="128"/>
      <c r="UGZ164" s="128"/>
      <c r="UHA164" s="128"/>
      <c r="UHB164" s="128"/>
      <c r="UHC164" s="128"/>
      <c r="UHD164" s="128"/>
      <c r="UHE164" s="128"/>
      <c r="UHF164" s="128"/>
      <c r="UHG164" s="128"/>
      <c r="UHH164" s="128"/>
      <c r="UHI164" s="128"/>
      <c r="UHJ164" s="128"/>
      <c r="UHK164" s="128"/>
      <c r="UHL164" s="128"/>
      <c r="UHM164" s="128"/>
      <c r="UHN164" s="128"/>
      <c r="UHO164" s="128"/>
      <c r="UHP164" s="128"/>
      <c r="UHQ164" s="128"/>
      <c r="UHR164" s="128"/>
      <c r="UHS164" s="128"/>
      <c r="UHT164" s="128"/>
      <c r="UHU164" s="128"/>
      <c r="UHV164" s="128"/>
      <c r="UHW164" s="128"/>
      <c r="UHX164" s="128"/>
      <c r="UHY164" s="128"/>
      <c r="UHZ164" s="128"/>
      <c r="UIA164" s="128"/>
      <c r="UIB164" s="128"/>
      <c r="UIC164" s="128"/>
      <c r="UID164" s="128"/>
      <c r="UIE164" s="128"/>
      <c r="UIF164" s="128"/>
      <c r="UIG164" s="128"/>
      <c r="UIH164" s="128"/>
      <c r="UII164" s="128"/>
      <c r="UIJ164" s="128"/>
      <c r="UIK164" s="128"/>
      <c r="UIL164" s="128"/>
      <c r="UIM164" s="128"/>
      <c r="UIN164" s="128"/>
      <c r="UIO164" s="128"/>
      <c r="UIP164" s="128"/>
      <c r="UIQ164" s="128"/>
      <c r="UIR164" s="128"/>
      <c r="UIS164" s="128"/>
      <c r="UIT164" s="128"/>
      <c r="UIU164" s="128"/>
      <c r="UIV164" s="128"/>
      <c r="UIW164" s="128"/>
      <c r="UIX164" s="128"/>
      <c r="UIY164" s="128"/>
      <c r="UIZ164" s="128"/>
      <c r="UJA164" s="128"/>
      <c r="UJB164" s="128"/>
      <c r="UJC164" s="128"/>
      <c r="UJD164" s="128"/>
      <c r="UJE164" s="128"/>
      <c r="UJF164" s="128"/>
      <c r="UJG164" s="128"/>
      <c r="UJH164" s="128"/>
      <c r="UJI164" s="128"/>
      <c r="UJJ164" s="128"/>
      <c r="UJK164" s="128"/>
      <c r="UJL164" s="128"/>
      <c r="UJM164" s="128"/>
      <c r="UJN164" s="128"/>
      <c r="UJO164" s="128"/>
      <c r="UJP164" s="128"/>
      <c r="UJQ164" s="128"/>
      <c r="UJR164" s="128"/>
      <c r="UJS164" s="128"/>
      <c r="UJT164" s="128"/>
      <c r="UJU164" s="128"/>
      <c r="UJV164" s="128"/>
      <c r="UJW164" s="128"/>
      <c r="UJX164" s="128"/>
      <c r="UJY164" s="128"/>
      <c r="UJZ164" s="128"/>
      <c r="UKA164" s="128"/>
      <c r="UKB164" s="128"/>
      <c r="UKC164" s="128"/>
      <c r="UKD164" s="128"/>
      <c r="UKE164" s="128"/>
      <c r="UKF164" s="128"/>
      <c r="UKG164" s="128"/>
      <c r="UKH164" s="128"/>
      <c r="UKI164" s="128"/>
      <c r="UKJ164" s="128"/>
      <c r="UKK164" s="128"/>
      <c r="UKL164" s="128"/>
      <c r="UKM164" s="128"/>
      <c r="UKN164" s="128"/>
      <c r="UKO164" s="128"/>
      <c r="UKP164" s="128"/>
      <c r="UKQ164" s="128"/>
      <c r="UKR164" s="128"/>
      <c r="UKS164" s="128"/>
      <c r="UKT164" s="128"/>
      <c r="UKU164" s="128"/>
      <c r="UKV164" s="128"/>
      <c r="UKW164" s="128"/>
      <c r="UKX164" s="128"/>
      <c r="UKY164" s="128"/>
      <c r="UKZ164" s="128"/>
      <c r="ULA164" s="128"/>
      <c r="ULB164" s="128"/>
      <c r="ULC164" s="128"/>
      <c r="ULD164" s="128"/>
      <c r="ULE164" s="128"/>
      <c r="ULF164" s="128"/>
      <c r="ULG164" s="128"/>
      <c r="ULH164" s="128"/>
      <c r="ULI164" s="128"/>
      <c r="ULJ164" s="128"/>
      <c r="ULK164" s="128"/>
      <c r="ULL164" s="128"/>
      <c r="ULM164" s="128"/>
      <c r="ULN164" s="128"/>
      <c r="ULO164" s="128"/>
      <c r="ULP164" s="128"/>
      <c r="ULQ164" s="128"/>
      <c r="ULR164" s="128"/>
      <c r="ULS164" s="128"/>
      <c r="ULT164" s="128"/>
      <c r="ULU164" s="128"/>
      <c r="ULV164" s="128"/>
      <c r="ULW164" s="128"/>
      <c r="ULX164" s="128"/>
      <c r="ULY164" s="128"/>
      <c r="ULZ164" s="128"/>
      <c r="UMA164" s="128"/>
      <c r="UMB164" s="128"/>
      <c r="UMC164" s="128"/>
      <c r="UMD164" s="128"/>
      <c r="UME164" s="128"/>
      <c r="UMF164" s="128"/>
      <c r="UMG164" s="128"/>
      <c r="UMH164" s="128"/>
      <c r="UMI164" s="128"/>
      <c r="UMJ164" s="128"/>
      <c r="UMK164" s="128"/>
      <c r="UML164" s="128"/>
      <c r="UMM164" s="128"/>
      <c r="UMN164" s="128"/>
      <c r="UMO164" s="128"/>
      <c r="UMP164" s="128"/>
      <c r="UMQ164" s="128"/>
      <c r="UMR164" s="128"/>
      <c r="UMS164" s="128"/>
      <c r="UMT164" s="128"/>
      <c r="UMU164" s="128"/>
      <c r="UMV164" s="128"/>
      <c r="UMW164" s="128"/>
      <c r="UMX164" s="128"/>
      <c r="UMY164" s="128"/>
      <c r="UMZ164" s="128"/>
      <c r="UNA164" s="128"/>
      <c r="UNB164" s="128"/>
      <c r="UNC164" s="128"/>
      <c r="UND164" s="128"/>
      <c r="UNE164" s="128"/>
      <c r="UNF164" s="128"/>
      <c r="UNG164" s="128"/>
      <c r="UNH164" s="128"/>
      <c r="UNI164" s="128"/>
      <c r="UNJ164" s="128"/>
      <c r="UNK164" s="128"/>
      <c r="UNL164" s="128"/>
      <c r="UNM164" s="128"/>
      <c r="UNN164" s="128"/>
      <c r="UNO164" s="128"/>
      <c r="UNP164" s="128"/>
      <c r="UNQ164" s="128"/>
      <c r="UNR164" s="128"/>
      <c r="UNS164" s="128"/>
      <c r="UNT164" s="128"/>
      <c r="UNU164" s="128"/>
      <c r="UNV164" s="128"/>
      <c r="UNW164" s="128"/>
      <c r="UNX164" s="128"/>
      <c r="UNY164" s="128"/>
      <c r="UNZ164" s="128"/>
      <c r="UOA164" s="128"/>
      <c r="UOB164" s="128"/>
      <c r="UOC164" s="128"/>
      <c r="UOD164" s="128"/>
      <c r="UOE164" s="128"/>
      <c r="UOF164" s="128"/>
      <c r="UOG164" s="128"/>
      <c r="UOH164" s="128"/>
      <c r="UOI164" s="128"/>
      <c r="UOJ164" s="128"/>
      <c r="UOK164" s="128"/>
      <c r="UOL164" s="128"/>
      <c r="UOM164" s="128"/>
      <c r="UON164" s="128"/>
      <c r="UOO164" s="128"/>
      <c r="UOP164" s="128"/>
      <c r="UOQ164" s="128"/>
      <c r="UOR164" s="128"/>
      <c r="UOS164" s="128"/>
      <c r="UOT164" s="128"/>
      <c r="UOU164" s="128"/>
      <c r="UOV164" s="128"/>
      <c r="UOW164" s="128"/>
      <c r="UOX164" s="128"/>
      <c r="UOY164" s="128"/>
      <c r="UOZ164" s="128"/>
      <c r="UPA164" s="128"/>
      <c r="UPB164" s="128"/>
      <c r="UPC164" s="128"/>
      <c r="UPD164" s="128"/>
      <c r="UPE164" s="128"/>
      <c r="UPF164" s="128"/>
      <c r="UPG164" s="128"/>
      <c r="UPH164" s="128"/>
      <c r="UPI164" s="128"/>
      <c r="UPJ164" s="128"/>
      <c r="UPK164" s="128"/>
      <c r="UPL164" s="128"/>
      <c r="UPM164" s="128"/>
      <c r="UPN164" s="128"/>
      <c r="UPO164" s="128"/>
      <c r="UPP164" s="128"/>
      <c r="UPQ164" s="128"/>
      <c r="UPR164" s="128"/>
      <c r="UPS164" s="128"/>
      <c r="UPT164" s="128"/>
      <c r="UPU164" s="128"/>
      <c r="UPV164" s="128"/>
      <c r="UPW164" s="128"/>
      <c r="UPX164" s="128"/>
      <c r="UPY164" s="128"/>
      <c r="UPZ164" s="128"/>
      <c r="UQA164" s="128"/>
      <c r="UQB164" s="128"/>
      <c r="UQC164" s="128"/>
      <c r="UQD164" s="128"/>
      <c r="UQE164" s="128"/>
      <c r="UQF164" s="128"/>
      <c r="UQG164" s="128"/>
      <c r="UQH164" s="128"/>
      <c r="UQI164" s="128"/>
      <c r="UQJ164" s="128"/>
      <c r="UQK164" s="128"/>
      <c r="UQL164" s="128"/>
      <c r="UQM164" s="128"/>
      <c r="UQN164" s="128"/>
      <c r="UQO164" s="128"/>
      <c r="UQP164" s="128"/>
      <c r="UQQ164" s="128"/>
      <c r="UQR164" s="128"/>
      <c r="UQS164" s="128"/>
      <c r="UQT164" s="128"/>
      <c r="UQU164" s="128"/>
      <c r="UQV164" s="128"/>
      <c r="UQW164" s="128"/>
      <c r="UQX164" s="128"/>
      <c r="UQY164" s="128"/>
      <c r="UQZ164" s="128"/>
      <c r="URA164" s="128"/>
      <c r="URB164" s="128"/>
      <c r="URC164" s="128"/>
      <c r="URD164" s="128"/>
      <c r="URE164" s="128"/>
      <c r="URF164" s="128"/>
      <c r="URG164" s="128"/>
      <c r="URH164" s="128"/>
      <c r="URI164" s="128"/>
      <c r="URJ164" s="128"/>
      <c r="URK164" s="128"/>
      <c r="URL164" s="128"/>
      <c r="URM164" s="128"/>
      <c r="URN164" s="128"/>
      <c r="URO164" s="128"/>
      <c r="URP164" s="128"/>
      <c r="URQ164" s="128"/>
      <c r="URR164" s="128"/>
      <c r="URS164" s="128"/>
      <c r="URT164" s="128"/>
      <c r="URU164" s="128"/>
      <c r="URV164" s="128"/>
      <c r="URW164" s="128"/>
      <c r="URX164" s="128"/>
      <c r="URY164" s="128"/>
      <c r="URZ164" s="128"/>
      <c r="USA164" s="128"/>
      <c r="USB164" s="128"/>
      <c r="USC164" s="128"/>
      <c r="USD164" s="128"/>
      <c r="USE164" s="128"/>
      <c r="USF164" s="128"/>
      <c r="USG164" s="128"/>
      <c r="USH164" s="128"/>
      <c r="USI164" s="128"/>
      <c r="USJ164" s="128"/>
      <c r="USK164" s="128"/>
      <c r="USL164" s="128"/>
      <c r="USM164" s="128"/>
      <c r="USN164" s="128"/>
      <c r="USO164" s="128"/>
      <c r="USP164" s="128"/>
      <c r="USQ164" s="128"/>
      <c r="USR164" s="128"/>
      <c r="USS164" s="128"/>
      <c r="UST164" s="128"/>
      <c r="USU164" s="128"/>
      <c r="USV164" s="128"/>
      <c r="USW164" s="128"/>
      <c r="USX164" s="128"/>
      <c r="USY164" s="128"/>
      <c r="USZ164" s="128"/>
      <c r="UTA164" s="128"/>
      <c r="UTB164" s="128"/>
      <c r="UTC164" s="128"/>
      <c r="UTD164" s="128"/>
      <c r="UTE164" s="128"/>
      <c r="UTF164" s="128"/>
      <c r="UTG164" s="128"/>
      <c r="UTH164" s="128"/>
      <c r="UTI164" s="128"/>
      <c r="UTJ164" s="128"/>
      <c r="UTK164" s="128"/>
      <c r="UTL164" s="128"/>
      <c r="UTM164" s="128"/>
      <c r="UTN164" s="128"/>
      <c r="UTO164" s="128"/>
      <c r="UTP164" s="128"/>
      <c r="UTQ164" s="128"/>
      <c r="UTR164" s="128"/>
      <c r="UTS164" s="128"/>
      <c r="UTT164" s="128"/>
      <c r="UTU164" s="128"/>
      <c r="UTV164" s="128"/>
      <c r="UTW164" s="128"/>
      <c r="UTX164" s="128"/>
      <c r="UTY164" s="128"/>
      <c r="UTZ164" s="128"/>
      <c r="UUA164" s="128"/>
      <c r="UUB164" s="128"/>
      <c r="UUC164" s="128"/>
      <c r="UUD164" s="128"/>
      <c r="UUE164" s="128"/>
      <c r="UUF164" s="128"/>
      <c r="UUG164" s="128"/>
      <c r="UUH164" s="128"/>
      <c r="UUI164" s="128"/>
      <c r="UUJ164" s="128"/>
      <c r="UUK164" s="128"/>
      <c r="UUL164" s="128"/>
      <c r="UUM164" s="128"/>
      <c r="UUN164" s="128"/>
      <c r="UUO164" s="128"/>
      <c r="UUP164" s="128"/>
      <c r="UUQ164" s="128"/>
      <c r="UUR164" s="128"/>
      <c r="UUS164" s="128"/>
      <c r="UUT164" s="128"/>
      <c r="UUU164" s="128"/>
      <c r="UUV164" s="128"/>
      <c r="UUW164" s="128"/>
      <c r="UUX164" s="128"/>
      <c r="UUY164" s="128"/>
      <c r="UUZ164" s="128"/>
      <c r="UVA164" s="128"/>
      <c r="UVB164" s="128"/>
      <c r="UVC164" s="128"/>
      <c r="UVD164" s="128"/>
      <c r="UVE164" s="128"/>
      <c r="UVF164" s="128"/>
      <c r="UVG164" s="128"/>
      <c r="UVH164" s="128"/>
      <c r="UVI164" s="128"/>
      <c r="UVJ164" s="128"/>
      <c r="UVK164" s="128"/>
      <c r="UVL164" s="128"/>
      <c r="UVM164" s="128"/>
      <c r="UVN164" s="128"/>
      <c r="UVO164" s="128"/>
      <c r="UVP164" s="128"/>
      <c r="UVQ164" s="128"/>
      <c r="UVR164" s="128"/>
      <c r="UVS164" s="128"/>
      <c r="UVT164" s="128"/>
      <c r="UVU164" s="128"/>
      <c r="UVV164" s="128"/>
      <c r="UVW164" s="128"/>
      <c r="UVX164" s="128"/>
      <c r="UVY164" s="128"/>
      <c r="UVZ164" s="128"/>
      <c r="UWA164" s="128"/>
      <c r="UWB164" s="128"/>
      <c r="UWC164" s="128"/>
      <c r="UWD164" s="128"/>
      <c r="UWE164" s="128"/>
      <c r="UWF164" s="128"/>
      <c r="UWG164" s="128"/>
      <c r="UWH164" s="128"/>
      <c r="UWI164" s="128"/>
      <c r="UWJ164" s="128"/>
      <c r="UWK164" s="128"/>
      <c r="UWL164" s="128"/>
      <c r="UWM164" s="128"/>
      <c r="UWN164" s="128"/>
      <c r="UWO164" s="128"/>
      <c r="UWP164" s="128"/>
      <c r="UWQ164" s="128"/>
      <c r="UWR164" s="128"/>
      <c r="UWS164" s="128"/>
      <c r="UWT164" s="128"/>
      <c r="UWU164" s="128"/>
      <c r="UWV164" s="128"/>
      <c r="UWW164" s="128"/>
      <c r="UWX164" s="128"/>
      <c r="UWY164" s="128"/>
      <c r="UWZ164" s="128"/>
      <c r="UXA164" s="128"/>
      <c r="UXB164" s="128"/>
      <c r="UXC164" s="128"/>
      <c r="UXD164" s="128"/>
      <c r="UXE164" s="128"/>
      <c r="UXF164" s="128"/>
      <c r="UXG164" s="128"/>
      <c r="UXH164" s="128"/>
      <c r="UXI164" s="128"/>
      <c r="UXJ164" s="128"/>
      <c r="UXK164" s="128"/>
      <c r="UXL164" s="128"/>
      <c r="UXM164" s="128"/>
      <c r="UXN164" s="128"/>
      <c r="UXO164" s="128"/>
      <c r="UXP164" s="128"/>
      <c r="UXQ164" s="128"/>
      <c r="UXR164" s="128"/>
      <c r="UXS164" s="128"/>
      <c r="UXT164" s="128"/>
      <c r="UXU164" s="128"/>
      <c r="UXV164" s="128"/>
      <c r="UXW164" s="128"/>
      <c r="UXX164" s="128"/>
      <c r="UXY164" s="128"/>
      <c r="UXZ164" s="128"/>
      <c r="UYA164" s="128"/>
      <c r="UYB164" s="128"/>
      <c r="UYC164" s="128"/>
      <c r="UYD164" s="128"/>
      <c r="UYE164" s="128"/>
      <c r="UYF164" s="128"/>
      <c r="UYG164" s="128"/>
      <c r="UYH164" s="128"/>
      <c r="UYI164" s="128"/>
      <c r="UYJ164" s="128"/>
      <c r="UYK164" s="128"/>
      <c r="UYL164" s="128"/>
      <c r="UYM164" s="128"/>
      <c r="UYN164" s="128"/>
      <c r="UYO164" s="128"/>
      <c r="UYP164" s="128"/>
      <c r="UYQ164" s="128"/>
      <c r="UYR164" s="128"/>
      <c r="UYS164" s="128"/>
      <c r="UYT164" s="128"/>
      <c r="UYU164" s="128"/>
      <c r="UYV164" s="128"/>
      <c r="UYW164" s="128"/>
      <c r="UYX164" s="128"/>
      <c r="UYY164" s="128"/>
      <c r="UYZ164" s="128"/>
      <c r="UZA164" s="128"/>
      <c r="UZB164" s="128"/>
      <c r="UZC164" s="128"/>
      <c r="UZD164" s="128"/>
      <c r="UZE164" s="128"/>
      <c r="UZF164" s="128"/>
      <c r="UZG164" s="128"/>
      <c r="UZH164" s="128"/>
      <c r="UZI164" s="128"/>
      <c r="UZJ164" s="128"/>
      <c r="UZK164" s="128"/>
      <c r="UZL164" s="128"/>
      <c r="UZM164" s="128"/>
      <c r="UZN164" s="128"/>
      <c r="UZO164" s="128"/>
      <c r="UZP164" s="128"/>
      <c r="UZQ164" s="128"/>
      <c r="UZR164" s="128"/>
      <c r="UZS164" s="128"/>
      <c r="UZT164" s="128"/>
      <c r="UZU164" s="128"/>
      <c r="UZV164" s="128"/>
      <c r="UZW164" s="128"/>
      <c r="UZX164" s="128"/>
      <c r="UZY164" s="128"/>
      <c r="UZZ164" s="128"/>
      <c r="VAA164" s="128"/>
      <c r="VAB164" s="128"/>
      <c r="VAC164" s="128"/>
      <c r="VAD164" s="128"/>
      <c r="VAE164" s="128"/>
      <c r="VAF164" s="128"/>
      <c r="VAG164" s="128"/>
      <c r="VAH164" s="128"/>
      <c r="VAI164" s="128"/>
      <c r="VAJ164" s="128"/>
      <c r="VAK164" s="128"/>
      <c r="VAL164" s="128"/>
      <c r="VAM164" s="128"/>
      <c r="VAN164" s="128"/>
      <c r="VAO164" s="128"/>
      <c r="VAP164" s="128"/>
      <c r="VAQ164" s="128"/>
      <c r="VAR164" s="128"/>
      <c r="VAS164" s="128"/>
      <c r="VAT164" s="128"/>
      <c r="VAU164" s="128"/>
      <c r="VAV164" s="128"/>
      <c r="VAW164" s="128"/>
      <c r="VAX164" s="128"/>
      <c r="VAY164" s="128"/>
      <c r="VAZ164" s="128"/>
      <c r="VBA164" s="128"/>
      <c r="VBB164" s="128"/>
      <c r="VBC164" s="128"/>
      <c r="VBD164" s="128"/>
      <c r="VBE164" s="128"/>
      <c r="VBF164" s="128"/>
      <c r="VBG164" s="128"/>
      <c r="VBH164" s="128"/>
      <c r="VBI164" s="128"/>
      <c r="VBJ164" s="128"/>
      <c r="VBK164" s="128"/>
      <c r="VBL164" s="128"/>
      <c r="VBM164" s="128"/>
      <c r="VBN164" s="128"/>
      <c r="VBO164" s="128"/>
      <c r="VBP164" s="128"/>
      <c r="VBQ164" s="128"/>
      <c r="VBR164" s="128"/>
      <c r="VBS164" s="128"/>
      <c r="VBT164" s="128"/>
      <c r="VBU164" s="128"/>
      <c r="VBV164" s="128"/>
      <c r="VBW164" s="128"/>
      <c r="VBX164" s="128"/>
      <c r="VBY164" s="128"/>
      <c r="VBZ164" s="128"/>
      <c r="VCA164" s="128"/>
      <c r="VCB164" s="128"/>
      <c r="VCC164" s="128"/>
      <c r="VCD164" s="128"/>
      <c r="VCE164" s="128"/>
      <c r="VCF164" s="128"/>
      <c r="VCG164" s="128"/>
      <c r="VCH164" s="128"/>
      <c r="VCI164" s="128"/>
      <c r="VCJ164" s="128"/>
      <c r="VCK164" s="128"/>
      <c r="VCL164" s="128"/>
      <c r="VCM164" s="128"/>
      <c r="VCN164" s="128"/>
      <c r="VCO164" s="128"/>
      <c r="VCP164" s="128"/>
      <c r="VCQ164" s="128"/>
      <c r="VCR164" s="128"/>
      <c r="VCS164" s="128"/>
      <c r="VCT164" s="128"/>
      <c r="VCU164" s="128"/>
      <c r="VCV164" s="128"/>
      <c r="VCW164" s="128"/>
      <c r="VCX164" s="128"/>
      <c r="VCY164" s="128"/>
      <c r="VCZ164" s="128"/>
      <c r="VDA164" s="128"/>
      <c r="VDB164" s="128"/>
      <c r="VDC164" s="128"/>
      <c r="VDD164" s="128"/>
      <c r="VDE164" s="128"/>
      <c r="VDF164" s="128"/>
      <c r="VDG164" s="128"/>
      <c r="VDH164" s="128"/>
      <c r="VDI164" s="128"/>
      <c r="VDJ164" s="128"/>
      <c r="VDK164" s="128"/>
      <c r="VDL164" s="128"/>
      <c r="VDM164" s="128"/>
      <c r="VDN164" s="128"/>
      <c r="VDO164" s="128"/>
      <c r="VDP164" s="128"/>
      <c r="VDQ164" s="128"/>
      <c r="VDR164" s="128"/>
      <c r="VDS164" s="128"/>
      <c r="VDT164" s="128"/>
      <c r="VDU164" s="128"/>
      <c r="VDV164" s="128"/>
      <c r="VDW164" s="128"/>
      <c r="VDX164" s="128"/>
      <c r="VDY164" s="128"/>
      <c r="VDZ164" s="128"/>
      <c r="VEA164" s="128"/>
      <c r="VEB164" s="128"/>
      <c r="VEC164" s="128"/>
      <c r="VED164" s="128"/>
      <c r="VEE164" s="128"/>
      <c r="VEF164" s="128"/>
      <c r="VEG164" s="128"/>
      <c r="VEH164" s="128"/>
      <c r="VEI164" s="128"/>
      <c r="VEJ164" s="128"/>
      <c r="VEK164" s="128"/>
      <c r="VEL164" s="128"/>
      <c r="VEM164" s="128"/>
      <c r="VEN164" s="128"/>
      <c r="VEO164" s="128"/>
      <c r="VEP164" s="128"/>
      <c r="VEQ164" s="128"/>
      <c r="VER164" s="128"/>
      <c r="VES164" s="128"/>
      <c r="VET164" s="128"/>
      <c r="VEU164" s="128"/>
      <c r="VEV164" s="128"/>
      <c r="VEW164" s="128"/>
      <c r="VEX164" s="128"/>
      <c r="VEY164" s="128"/>
      <c r="VEZ164" s="128"/>
      <c r="VFA164" s="128"/>
      <c r="VFB164" s="128"/>
      <c r="VFC164" s="128"/>
      <c r="VFD164" s="128"/>
      <c r="VFE164" s="128"/>
      <c r="VFF164" s="128"/>
      <c r="VFG164" s="128"/>
      <c r="VFH164" s="128"/>
      <c r="VFI164" s="128"/>
      <c r="VFJ164" s="128"/>
      <c r="VFK164" s="128"/>
      <c r="VFL164" s="128"/>
      <c r="VFM164" s="128"/>
      <c r="VFN164" s="128"/>
      <c r="VFO164" s="128"/>
      <c r="VFP164" s="128"/>
      <c r="VFQ164" s="128"/>
      <c r="VFR164" s="128"/>
      <c r="VFS164" s="128"/>
      <c r="VFT164" s="128"/>
      <c r="VFU164" s="128"/>
      <c r="VFV164" s="128"/>
      <c r="VFW164" s="128"/>
      <c r="VFX164" s="128"/>
      <c r="VFY164" s="128"/>
      <c r="VFZ164" s="128"/>
      <c r="VGA164" s="128"/>
      <c r="VGB164" s="128"/>
      <c r="VGC164" s="128"/>
      <c r="VGD164" s="128"/>
      <c r="VGE164" s="128"/>
      <c r="VGF164" s="128"/>
      <c r="VGG164" s="128"/>
      <c r="VGH164" s="128"/>
      <c r="VGI164" s="128"/>
      <c r="VGJ164" s="128"/>
      <c r="VGK164" s="128"/>
      <c r="VGL164" s="128"/>
      <c r="VGM164" s="128"/>
      <c r="VGN164" s="128"/>
      <c r="VGO164" s="128"/>
      <c r="VGP164" s="128"/>
      <c r="VGQ164" s="128"/>
      <c r="VGR164" s="128"/>
      <c r="VGS164" s="128"/>
      <c r="VGT164" s="128"/>
      <c r="VGU164" s="128"/>
      <c r="VGV164" s="128"/>
      <c r="VGW164" s="128"/>
      <c r="VGX164" s="128"/>
      <c r="VGY164" s="128"/>
      <c r="VGZ164" s="128"/>
      <c r="VHA164" s="128"/>
      <c r="VHB164" s="128"/>
      <c r="VHC164" s="128"/>
      <c r="VHD164" s="128"/>
      <c r="VHE164" s="128"/>
      <c r="VHF164" s="128"/>
      <c r="VHG164" s="128"/>
      <c r="VHH164" s="128"/>
      <c r="VHI164" s="128"/>
      <c r="VHJ164" s="128"/>
      <c r="VHK164" s="128"/>
      <c r="VHL164" s="128"/>
      <c r="VHM164" s="128"/>
      <c r="VHN164" s="128"/>
      <c r="VHO164" s="128"/>
      <c r="VHP164" s="128"/>
      <c r="VHQ164" s="128"/>
      <c r="VHR164" s="128"/>
      <c r="VHS164" s="128"/>
      <c r="VHT164" s="128"/>
      <c r="VHU164" s="128"/>
      <c r="VHV164" s="128"/>
      <c r="VHW164" s="128"/>
      <c r="VHX164" s="128"/>
      <c r="VHY164" s="128"/>
      <c r="VHZ164" s="128"/>
      <c r="VIA164" s="128"/>
      <c r="VIB164" s="128"/>
      <c r="VIC164" s="128"/>
      <c r="VID164" s="128"/>
      <c r="VIE164" s="128"/>
      <c r="VIF164" s="128"/>
      <c r="VIG164" s="128"/>
      <c r="VIH164" s="128"/>
      <c r="VII164" s="128"/>
      <c r="VIJ164" s="128"/>
      <c r="VIK164" s="128"/>
      <c r="VIL164" s="128"/>
      <c r="VIM164" s="128"/>
      <c r="VIN164" s="128"/>
      <c r="VIO164" s="128"/>
      <c r="VIP164" s="128"/>
      <c r="VIQ164" s="128"/>
      <c r="VIR164" s="128"/>
      <c r="VIS164" s="128"/>
      <c r="VIT164" s="128"/>
      <c r="VIU164" s="128"/>
      <c r="VIV164" s="128"/>
      <c r="VIW164" s="128"/>
      <c r="VIX164" s="128"/>
      <c r="VIY164" s="128"/>
      <c r="VIZ164" s="128"/>
      <c r="VJA164" s="128"/>
      <c r="VJB164" s="128"/>
      <c r="VJC164" s="128"/>
      <c r="VJD164" s="128"/>
      <c r="VJE164" s="128"/>
      <c r="VJF164" s="128"/>
      <c r="VJG164" s="128"/>
      <c r="VJH164" s="128"/>
      <c r="VJI164" s="128"/>
      <c r="VJJ164" s="128"/>
      <c r="VJK164" s="128"/>
      <c r="VJL164" s="128"/>
      <c r="VJM164" s="128"/>
      <c r="VJN164" s="128"/>
      <c r="VJO164" s="128"/>
      <c r="VJP164" s="128"/>
      <c r="VJQ164" s="128"/>
      <c r="VJR164" s="128"/>
      <c r="VJS164" s="128"/>
      <c r="VJT164" s="128"/>
      <c r="VJU164" s="128"/>
      <c r="VJV164" s="128"/>
      <c r="VJW164" s="128"/>
      <c r="VJX164" s="128"/>
      <c r="VJY164" s="128"/>
      <c r="VJZ164" s="128"/>
      <c r="VKA164" s="128"/>
      <c r="VKB164" s="128"/>
      <c r="VKC164" s="128"/>
      <c r="VKD164" s="128"/>
      <c r="VKE164" s="128"/>
      <c r="VKF164" s="128"/>
      <c r="VKG164" s="128"/>
      <c r="VKH164" s="128"/>
      <c r="VKI164" s="128"/>
      <c r="VKJ164" s="128"/>
      <c r="VKK164" s="128"/>
      <c r="VKL164" s="128"/>
      <c r="VKM164" s="128"/>
      <c r="VKN164" s="128"/>
      <c r="VKO164" s="128"/>
      <c r="VKP164" s="128"/>
      <c r="VKQ164" s="128"/>
      <c r="VKR164" s="128"/>
      <c r="VKS164" s="128"/>
      <c r="VKT164" s="128"/>
      <c r="VKU164" s="128"/>
      <c r="VKV164" s="128"/>
      <c r="VKW164" s="128"/>
      <c r="VKX164" s="128"/>
      <c r="VKY164" s="128"/>
      <c r="VKZ164" s="128"/>
      <c r="VLA164" s="128"/>
      <c r="VLB164" s="128"/>
      <c r="VLC164" s="128"/>
      <c r="VLD164" s="128"/>
      <c r="VLE164" s="128"/>
      <c r="VLF164" s="128"/>
      <c r="VLG164" s="128"/>
      <c r="VLH164" s="128"/>
      <c r="VLI164" s="128"/>
      <c r="VLJ164" s="128"/>
      <c r="VLK164" s="128"/>
      <c r="VLL164" s="128"/>
      <c r="VLM164" s="128"/>
      <c r="VLN164" s="128"/>
      <c r="VLO164" s="128"/>
      <c r="VLP164" s="128"/>
      <c r="VLQ164" s="128"/>
      <c r="VLR164" s="128"/>
      <c r="VLS164" s="128"/>
      <c r="VLT164" s="128"/>
      <c r="VLU164" s="128"/>
      <c r="VLV164" s="128"/>
      <c r="VLW164" s="128"/>
      <c r="VLX164" s="128"/>
      <c r="VLY164" s="128"/>
      <c r="VLZ164" s="128"/>
      <c r="VMA164" s="128"/>
      <c r="VMB164" s="128"/>
      <c r="VMC164" s="128"/>
      <c r="VMD164" s="128"/>
      <c r="VME164" s="128"/>
      <c r="VMF164" s="128"/>
      <c r="VMG164" s="128"/>
      <c r="VMH164" s="128"/>
      <c r="VMI164" s="128"/>
      <c r="VMJ164" s="128"/>
      <c r="VMK164" s="128"/>
      <c r="VML164" s="128"/>
      <c r="VMM164" s="128"/>
      <c r="VMN164" s="128"/>
      <c r="VMO164" s="128"/>
      <c r="VMP164" s="128"/>
      <c r="VMQ164" s="128"/>
      <c r="VMR164" s="128"/>
      <c r="VMS164" s="128"/>
      <c r="VMT164" s="128"/>
      <c r="VMU164" s="128"/>
      <c r="VMV164" s="128"/>
      <c r="VMW164" s="128"/>
      <c r="VMX164" s="128"/>
      <c r="VMY164" s="128"/>
      <c r="VMZ164" s="128"/>
      <c r="VNA164" s="128"/>
      <c r="VNB164" s="128"/>
      <c r="VNC164" s="128"/>
      <c r="VND164" s="128"/>
      <c r="VNE164" s="128"/>
      <c r="VNF164" s="128"/>
      <c r="VNG164" s="128"/>
      <c r="VNH164" s="128"/>
      <c r="VNI164" s="128"/>
      <c r="VNJ164" s="128"/>
      <c r="VNK164" s="128"/>
      <c r="VNL164" s="128"/>
      <c r="VNM164" s="128"/>
      <c r="VNN164" s="128"/>
      <c r="VNO164" s="128"/>
      <c r="VNP164" s="128"/>
      <c r="VNQ164" s="128"/>
      <c r="VNR164" s="128"/>
      <c r="VNS164" s="128"/>
      <c r="VNT164" s="128"/>
      <c r="VNU164" s="128"/>
      <c r="VNV164" s="128"/>
      <c r="VNW164" s="128"/>
      <c r="VNX164" s="128"/>
      <c r="VNY164" s="128"/>
      <c r="VNZ164" s="128"/>
      <c r="VOA164" s="128"/>
      <c r="VOB164" s="128"/>
      <c r="VOC164" s="128"/>
      <c r="VOD164" s="128"/>
      <c r="VOE164" s="128"/>
      <c r="VOF164" s="128"/>
      <c r="VOG164" s="128"/>
      <c r="VOH164" s="128"/>
      <c r="VOI164" s="128"/>
      <c r="VOJ164" s="128"/>
      <c r="VOK164" s="128"/>
      <c r="VOL164" s="128"/>
      <c r="VOM164" s="128"/>
      <c r="VON164" s="128"/>
      <c r="VOO164" s="128"/>
      <c r="VOP164" s="128"/>
      <c r="VOQ164" s="128"/>
      <c r="VOR164" s="128"/>
      <c r="VOS164" s="128"/>
      <c r="VOT164" s="128"/>
      <c r="VOU164" s="128"/>
      <c r="VOV164" s="128"/>
      <c r="VOW164" s="128"/>
      <c r="VOX164" s="128"/>
      <c r="VOY164" s="128"/>
      <c r="VOZ164" s="128"/>
      <c r="VPA164" s="128"/>
      <c r="VPB164" s="128"/>
      <c r="VPC164" s="128"/>
      <c r="VPD164" s="128"/>
      <c r="VPE164" s="128"/>
      <c r="VPF164" s="128"/>
      <c r="VPG164" s="128"/>
      <c r="VPH164" s="128"/>
      <c r="VPI164" s="128"/>
      <c r="VPJ164" s="128"/>
      <c r="VPK164" s="128"/>
      <c r="VPL164" s="128"/>
      <c r="VPM164" s="128"/>
      <c r="VPN164" s="128"/>
      <c r="VPO164" s="128"/>
      <c r="VPP164" s="128"/>
      <c r="VPQ164" s="128"/>
      <c r="VPR164" s="128"/>
      <c r="VPS164" s="128"/>
      <c r="VPT164" s="128"/>
      <c r="VPU164" s="128"/>
      <c r="VPV164" s="128"/>
      <c r="VPW164" s="128"/>
      <c r="VPX164" s="128"/>
      <c r="VPY164" s="128"/>
      <c r="VPZ164" s="128"/>
      <c r="VQA164" s="128"/>
      <c r="VQB164" s="128"/>
      <c r="VQC164" s="128"/>
      <c r="VQD164" s="128"/>
      <c r="VQE164" s="128"/>
      <c r="VQF164" s="128"/>
      <c r="VQG164" s="128"/>
      <c r="VQH164" s="128"/>
      <c r="VQI164" s="128"/>
      <c r="VQJ164" s="128"/>
      <c r="VQK164" s="128"/>
      <c r="VQL164" s="128"/>
      <c r="VQM164" s="128"/>
      <c r="VQN164" s="128"/>
      <c r="VQO164" s="128"/>
      <c r="VQP164" s="128"/>
      <c r="VQQ164" s="128"/>
      <c r="VQR164" s="128"/>
      <c r="VQS164" s="128"/>
      <c r="VQT164" s="128"/>
      <c r="VQU164" s="128"/>
      <c r="VQV164" s="128"/>
      <c r="VQW164" s="128"/>
      <c r="VQX164" s="128"/>
      <c r="VQY164" s="128"/>
      <c r="VQZ164" s="128"/>
      <c r="VRA164" s="128"/>
      <c r="VRB164" s="128"/>
      <c r="VRC164" s="128"/>
      <c r="VRD164" s="128"/>
      <c r="VRE164" s="128"/>
      <c r="VRF164" s="128"/>
      <c r="VRG164" s="128"/>
      <c r="VRH164" s="128"/>
      <c r="VRI164" s="128"/>
      <c r="VRJ164" s="128"/>
      <c r="VRK164" s="128"/>
      <c r="VRL164" s="128"/>
      <c r="VRM164" s="128"/>
      <c r="VRN164" s="128"/>
      <c r="VRO164" s="128"/>
      <c r="VRP164" s="128"/>
      <c r="VRQ164" s="128"/>
      <c r="VRR164" s="128"/>
      <c r="VRS164" s="128"/>
      <c r="VRT164" s="128"/>
      <c r="VRU164" s="128"/>
      <c r="VRV164" s="128"/>
      <c r="VRW164" s="128"/>
      <c r="VRX164" s="128"/>
      <c r="VRY164" s="128"/>
      <c r="VRZ164" s="128"/>
      <c r="VSA164" s="128"/>
      <c r="VSB164" s="128"/>
      <c r="VSC164" s="128"/>
      <c r="VSD164" s="128"/>
      <c r="VSE164" s="128"/>
      <c r="VSF164" s="128"/>
      <c r="VSG164" s="128"/>
      <c r="VSH164" s="128"/>
      <c r="VSI164" s="128"/>
      <c r="VSJ164" s="128"/>
      <c r="VSK164" s="128"/>
      <c r="VSL164" s="128"/>
      <c r="VSM164" s="128"/>
      <c r="VSN164" s="128"/>
      <c r="VSO164" s="128"/>
      <c r="VSP164" s="128"/>
      <c r="VSQ164" s="128"/>
      <c r="VSR164" s="128"/>
      <c r="VSS164" s="128"/>
      <c r="VST164" s="128"/>
      <c r="VSU164" s="128"/>
      <c r="VSV164" s="128"/>
      <c r="VSW164" s="128"/>
      <c r="VSX164" s="128"/>
      <c r="VSY164" s="128"/>
      <c r="VSZ164" s="128"/>
      <c r="VTA164" s="128"/>
      <c r="VTB164" s="128"/>
      <c r="VTC164" s="128"/>
      <c r="VTD164" s="128"/>
      <c r="VTE164" s="128"/>
      <c r="VTF164" s="128"/>
      <c r="VTG164" s="128"/>
      <c r="VTH164" s="128"/>
      <c r="VTI164" s="128"/>
      <c r="VTJ164" s="128"/>
      <c r="VTK164" s="128"/>
      <c r="VTL164" s="128"/>
      <c r="VTM164" s="128"/>
      <c r="VTN164" s="128"/>
      <c r="VTO164" s="128"/>
      <c r="VTP164" s="128"/>
      <c r="VTQ164" s="128"/>
      <c r="VTR164" s="128"/>
      <c r="VTS164" s="128"/>
      <c r="VTT164" s="128"/>
      <c r="VTU164" s="128"/>
      <c r="VTV164" s="128"/>
      <c r="VTW164" s="128"/>
      <c r="VTX164" s="128"/>
      <c r="VTY164" s="128"/>
      <c r="VTZ164" s="128"/>
      <c r="VUA164" s="128"/>
      <c r="VUB164" s="128"/>
      <c r="VUC164" s="128"/>
      <c r="VUD164" s="128"/>
      <c r="VUE164" s="128"/>
      <c r="VUF164" s="128"/>
      <c r="VUG164" s="128"/>
      <c r="VUH164" s="128"/>
      <c r="VUI164" s="128"/>
      <c r="VUJ164" s="128"/>
      <c r="VUK164" s="128"/>
      <c r="VUL164" s="128"/>
      <c r="VUM164" s="128"/>
      <c r="VUN164" s="128"/>
      <c r="VUO164" s="128"/>
      <c r="VUP164" s="128"/>
      <c r="VUQ164" s="128"/>
      <c r="VUR164" s="128"/>
      <c r="VUS164" s="128"/>
      <c r="VUT164" s="128"/>
      <c r="VUU164" s="128"/>
      <c r="VUV164" s="128"/>
      <c r="VUW164" s="128"/>
      <c r="VUX164" s="128"/>
      <c r="VUY164" s="128"/>
      <c r="VUZ164" s="128"/>
      <c r="VVA164" s="128"/>
      <c r="VVB164" s="128"/>
      <c r="VVC164" s="128"/>
      <c r="VVD164" s="128"/>
      <c r="VVE164" s="128"/>
      <c r="VVF164" s="128"/>
      <c r="VVG164" s="128"/>
      <c r="VVH164" s="128"/>
      <c r="VVI164" s="128"/>
      <c r="VVJ164" s="128"/>
      <c r="VVK164" s="128"/>
      <c r="VVL164" s="128"/>
      <c r="VVM164" s="128"/>
      <c r="VVN164" s="128"/>
      <c r="VVO164" s="128"/>
      <c r="VVP164" s="128"/>
      <c r="VVQ164" s="128"/>
      <c r="VVR164" s="128"/>
      <c r="VVS164" s="128"/>
      <c r="VVT164" s="128"/>
      <c r="VVU164" s="128"/>
      <c r="VVV164" s="128"/>
      <c r="VVW164" s="128"/>
      <c r="VVX164" s="128"/>
      <c r="VVY164" s="128"/>
      <c r="VVZ164" s="128"/>
      <c r="VWA164" s="128"/>
      <c r="VWB164" s="128"/>
      <c r="VWC164" s="128"/>
      <c r="VWD164" s="128"/>
      <c r="VWE164" s="128"/>
      <c r="VWF164" s="128"/>
      <c r="VWG164" s="128"/>
      <c r="VWH164" s="128"/>
      <c r="VWI164" s="128"/>
      <c r="VWJ164" s="128"/>
      <c r="VWK164" s="128"/>
      <c r="VWL164" s="128"/>
      <c r="VWM164" s="128"/>
      <c r="VWN164" s="128"/>
      <c r="VWO164" s="128"/>
      <c r="VWP164" s="128"/>
      <c r="VWQ164" s="128"/>
      <c r="VWR164" s="128"/>
      <c r="VWS164" s="128"/>
      <c r="VWT164" s="128"/>
      <c r="VWU164" s="128"/>
      <c r="VWV164" s="128"/>
      <c r="VWW164" s="128"/>
      <c r="VWX164" s="128"/>
      <c r="VWY164" s="128"/>
      <c r="VWZ164" s="128"/>
      <c r="VXA164" s="128"/>
      <c r="VXB164" s="128"/>
      <c r="VXC164" s="128"/>
      <c r="VXD164" s="128"/>
      <c r="VXE164" s="128"/>
      <c r="VXF164" s="128"/>
      <c r="VXG164" s="128"/>
      <c r="VXH164" s="128"/>
      <c r="VXI164" s="128"/>
      <c r="VXJ164" s="128"/>
      <c r="VXK164" s="128"/>
      <c r="VXL164" s="128"/>
      <c r="VXM164" s="128"/>
      <c r="VXN164" s="128"/>
      <c r="VXO164" s="128"/>
      <c r="VXP164" s="128"/>
      <c r="VXQ164" s="128"/>
      <c r="VXR164" s="128"/>
      <c r="VXS164" s="128"/>
      <c r="VXT164" s="128"/>
      <c r="VXU164" s="128"/>
      <c r="VXV164" s="128"/>
      <c r="VXW164" s="128"/>
      <c r="VXX164" s="128"/>
      <c r="VXY164" s="128"/>
      <c r="VXZ164" s="128"/>
      <c r="VYA164" s="128"/>
      <c r="VYB164" s="128"/>
      <c r="VYC164" s="128"/>
      <c r="VYD164" s="128"/>
      <c r="VYE164" s="128"/>
      <c r="VYF164" s="128"/>
      <c r="VYG164" s="128"/>
      <c r="VYH164" s="128"/>
      <c r="VYI164" s="128"/>
      <c r="VYJ164" s="128"/>
      <c r="VYK164" s="128"/>
      <c r="VYL164" s="128"/>
      <c r="VYM164" s="128"/>
      <c r="VYN164" s="128"/>
      <c r="VYO164" s="128"/>
      <c r="VYP164" s="128"/>
      <c r="VYQ164" s="128"/>
      <c r="VYR164" s="128"/>
      <c r="VYS164" s="128"/>
      <c r="VYT164" s="128"/>
      <c r="VYU164" s="128"/>
      <c r="VYV164" s="128"/>
      <c r="VYW164" s="128"/>
      <c r="VYX164" s="128"/>
      <c r="VYY164" s="128"/>
      <c r="VYZ164" s="128"/>
      <c r="VZA164" s="128"/>
      <c r="VZB164" s="128"/>
      <c r="VZC164" s="128"/>
      <c r="VZD164" s="128"/>
      <c r="VZE164" s="128"/>
      <c r="VZF164" s="128"/>
      <c r="VZG164" s="128"/>
      <c r="VZH164" s="128"/>
      <c r="VZI164" s="128"/>
      <c r="VZJ164" s="128"/>
      <c r="VZK164" s="128"/>
      <c r="VZL164" s="128"/>
      <c r="VZM164" s="128"/>
      <c r="VZN164" s="128"/>
      <c r="VZO164" s="128"/>
      <c r="VZP164" s="128"/>
      <c r="VZQ164" s="128"/>
      <c r="VZR164" s="128"/>
      <c r="VZS164" s="128"/>
      <c r="VZT164" s="128"/>
      <c r="VZU164" s="128"/>
      <c r="VZV164" s="128"/>
      <c r="VZW164" s="128"/>
      <c r="VZX164" s="128"/>
      <c r="VZY164" s="128"/>
      <c r="VZZ164" s="128"/>
      <c r="WAA164" s="128"/>
      <c r="WAB164" s="128"/>
      <c r="WAC164" s="128"/>
      <c r="WAD164" s="128"/>
      <c r="WAE164" s="128"/>
      <c r="WAF164" s="128"/>
      <c r="WAG164" s="128"/>
      <c r="WAH164" s="128"/>
      <c r="WAI164" s="128"/>
      <c r="WAJ164" s="128"/>
      <c r="WAK164" s="128"/>
      <c r="WAL164" s="128"/>
      <c r="WAM164" s="128"/>
      <c r="WAN164" s="128"/>
      <c r="WAO164" s="128"/>
      <c r="WAP164" s="128"/>
      <c r="WAQ164" s="128"/>
      <c r="WAR164" s="128"/>
      <c r="WAS164" s="128"/>
      <c r="WAT164" s="128"/>
      <c r="WAU164" s="128"/>
      <c r="WAV164" s="128"/>
      <c r="WAW164" s="128"/>
      <c r="WAX164" s="128"/>
      <c r="WAY164" s="128"/>
      <c r="WAZ164" s="128"/>
      <c r="WBA164" s="128"/>
      <c r="WBB164" s="128"/>
      <c r="WBC164" s="128"/>
      <c r="WBD164" s="128"/>
      <c r="WBE164" s="128"/>
      <c r="WBF164" s="128"/>
      <c r="WBG164" s="128"/>
      <c r="WBH164" s="128"/>
      <c r="WBI164" s="128"/>
      <c r="WBJ164" s="128"/>
      <c r="WBK164" s="128"/>
      <c r="WBL164" s="128"/>
      <c r="WBM164" s="128"/>
      <c r="WBN164" s="128"/>
      <c r="WBO164" s="128"/>
      <c r="WBP164" s="128"/>
      <c r="WBQ164" s="128"/>
      <c r="WBR164" s="128"/>
      <c r="WBS164" s="128"/>
      <c r="WBT164" s="128"/>
      <c r="WBU164" s="128"/>
      <c r="WBV164" s="128"/>
      <c r="WBW164" s="128"/>
      <c r="WBX164" s="128"/>
      <c r="WBY164" s="128"/>
      <c r="WBZ164" s="128"/>
      <c r="WCA164" s="128"/>
      <c r="WCB164" s="128"/>
      <c r="WCC164" s="128"/>
      <c r="WCD164" s="128"/>
      <c r="WCE164" s="128"/>
      <c r="WCF164" s="128"/>
      <c r="WCG164" s="128"/>
      <c r="WCH164" s="128"/>
      <c r="WCI164" s="128"/>
      <c r="WCJ164" s="128"/>
      <c r="WCK164" s="128"/>
      <c r="WCL164" s="128"/>
      <c r="WCM164" s="128"/>
      <c r="WCN164" s="128"/>
      <c r="WCO164" s="128"/>
      <c r="WCP164" s="128"/>
      <c r="WCQ164" s="128"/>
      <c r="WCR164" s="128"/>
      <c r="WCS164" s="128"/>
      <c r="WCT164" s="128"/>
      <c r="WCU164" s="128"/>
      <c r="WCV164" s="128"/>
      <c r="WCW164" s="128"/>
      <c r="WCX164" s="128"/>
      <c r="WCY164" s="128"/>
      <c r="WCZ164" s="128"/>
      <c r="WDA164" s="128"/>
      <c r="WDB164" s="128"/>
      <c r="WDC164" s="128"/>
      <c r="WDD164" s="128"/>
      <c r="WDE164" s="128"/>
      <c r="WDF164" s="128"/>
      <c r="WDG164" s="128"/>
      <c r="WDH164" s="128"/>
      <c r="WDI164" s="128"/>
      <c r="WDJ164" s="128"/>
      <c r="WDK164" s="128"/>
      <c r="WDL164" s="128"/>
      <c r="WDM164" s="128"/>
      <c r="WDN164" s="128"/>
      <c r="WDO164" s="128"/>
      <c r="WDP164" s="128"/>
      <c r="WDQ164" s="128"/>
      <c r="WDR164" s="128"/>
      <c r="WDS164" s="128"/>
      <c r="WDT164" s="128"/>
      <c r="WDU164" s="128"/>
      <c r="WDV164" s="128"/>
      <c r="WDW164" s="128"/>
      <c r="WDX164" s="128"/>
      <c r="WDY164" s="128"/>
      <c r="WDZ164" s="128"/>
      <c r="WEA164" s="128"/>
      <c r="WEB164" s="128"/>
      <c r="WEC164" s="128"/>
      <c r="WED164" s="128"/>
      <c r="WEE164" s="128"/>
      <c r="WEF164" s="128"/>
      <c r="WEG164" s="128"/>
      <c r="WEH164" s="128"/>
      <c r="WEI164" s="128"/>
      <c r="WEJ164" s="128"/>
      <c r="WEK164" s="128"/>
      <c r="WEL164" s="128"/>
      <c r="WEM164" s="128"/>
      <c r="WEN164" s="128"/>
      <c r="WEO164" s="128"/>
      <c r="WEP164" s="128"/>
      <c r="WEQ164" s="128"/>
      <c r="WER164" s="128"/>
      <c r="WES164" s="128"/>
      <c r="WET164" s="128"/>
      <c r="WEU164" s="128"/>
      <c r="WEV164" s="128"/>
      <c r="WEW164" s="128"/>
      <c r="WEX164" s="128"/>
      <c r="WEY164" s="128"/>
      <c r="WEZ164" s="128"/>
      <c r="WFA164" s="128"/>
      <c r="WFB164" s="128"/>
      <c r="WFC164" s="128"/>
      <c r="WFD164" s="128"/>
      <c r="WFE164" s="128"/>
      <c r="WFF164" s="128"/>
      <c r="WFG164" s="128"/>
      <c r="WFH164" s="128"/>
      <c r="WFI164" s="128"/>
      <c r="WFJ164" s="128"/>
      <c r="WFK164" s="128"/>
      <c r="WFL164" s="128"/>
      <c r="WFM164" s="128"/>
      <c r="WFN164" s="128"/>
      <c r="WFO164" s="128"/>
      <c r="WFP164" s="128"/>
      <c r="WFQ164" s="128"/>
      <c r="WFR164" s="128"/>
      <c r="WFS164" s="128"/>
      <c r="WFT164" s="128"/>
      <c r="WFU164" s="128"/>
      <c r="WFV164" s="128"/>
      <c r="WFW164" s="128"/>
      <c r="WFX164" s="128"/>
      <c r="WFY164" s="128"/>
      <c r="WFZ164" s="128"/>
      <c r="WGA164" s="128"/>
      <c r="WGB164" s="128"/>
      <c r="WGC164" s="128"/>
      <c r="WGD164" s="128"/>
      <c r="WGE164" s="128"/>
      <c r="WGF164" s="128"/>
      <c r="WGG164" s="128"/>
      <c r="WGH164" s="128"/>
      <c r="WGI164" s="128"/>
      <c r="WGJ164" s="128"/>
      <c r="WGK164" s="128"/>
      <c r="WGL164" s="128"/>
      <c r="WGM164" s="128"/>
      <c r="WGN164" s="128"/>
      <c r="WGO164" s="128"/>
      <c r="WGP164" s="128"/>
      <c r="WGQ164" s="128"/>
      <c r="WGR164" s="128"/>
      <c r="WGS164" s="128"/>
      <c r="WGT164" s="128"/>
      <c r="WGU164" s="128"/>
      <c r="WGV164" s="128"/>
      <c r="WGW164" s="128"/>
      <c r="WGX164" s="128"/>
      <c r="WGY164" s="128"/>
      <c r="WGZ164" s="128"/>
      <c r="WHA164" s="128"/>
      <c r="WHB164" s="128"/>
      <c r="WHC164" s="128"/>
      <c r="WHD164" s="128"/>
      <c r="WHE164" s="128"/>
      <c r="WHF164" s="128"/>
      <c r="WHG164" s="128"/>
      <c r="WHH164" s="128"/>
      <c r="WHI164" s="128"/>
      <c r="WHJ164" s="128"/>
      <c r="WHK164" s="128"/>
      <c r="WHL164" s="128"/>
      <c r="WHM164" s="128"/>
      <c r="WHN164" s="128"/>
      <c r="WHO164" s="128"/>
      <c r="WHP164" s="128"/>
      <c r="WHQ164" s="128"/>
      <c r="WHR164" s="128"/>
      <c r="WHS164" s="128"/>
      <c r="WHT164" s="128"/>
      <c r="WHU164" s="128"/>
      <c r="WHV164" s="128"/>
      <c r="WHW164" s="128"/>
      <c r="WHX164" s="128"/>
      <c r="WHY164" s="128"/>
      <c r="WHZ164" s="128"/>
      <c r="WIA164" s="128"/>
      <c r="WIB164" s="128"/>
      <c r="WIC164" s="128"/>
      <c r="WID164" s="128"/>
      <c r="WIE164" s="128"/>
      <c r="WIF164" s="128"/>
      <c r="WIG164" s="128"/>
      <c r="WIH164" s="128"/>
      <c r="WII164" s="128"/>
      <c r="WIJ164" s="128"/>
      <c r="WIK164" s="128"/>
      <c r="WIL164" s="128"/>
      <c r="WIM164" s="128"/>
      <c r="WIN164" s="128"/>
      <c r="WIO164" s="128"/>
      <c r="WIP164" s="128"/>
      <c r="WIQ164" s="128"/>
      <c r="WIR164" s="128"/>
      <c r="WIS164" s="128"/>
      <c r="WIT164" s="128"/>
      <c r="WIU164" s="128"/>
      <c r="WIV164" s="128"/>
      <c r="WIW164" s="128"/>
      <c r="WIX164" s="128"/>
      <c r="WIY164" s="128"/>
      <c r="WIZ164" s="128"/>
      <c r="WJA164" s="128"/>
      <c r="WJB164" s="128"/>
      <c r="WJC164" s="128"/>
      <c r="WJD164" s="128"/>
      <c r="WJE164" s="128"/>
      <c r="WJF164" s="128"/>
      <c r="WJG164" s="128"/>
      <c r="WJH164" s="128"/>
      <c r="WJI164" s="128"/>
      <c r="WJJ164" s="128"/>
      <c r="WJK164" s="128"/>
      <c r="WJL164" s="128"/>
      <c r="WJM164" s="128"/>
      <c r="WJN164" s="128"/>
      <c r="WJO164" s="128"/>
      <c r="WJP164" s="128"/>
      <c r="WJQ164" s="128"/>
      <c r="WJR164" s="128"/>
      <c r="WJS164" s="128"/>
      <c r="WJT164" s="128"/>
      <c r="WJU164" s="128"/>
      <c r="WJV164" s="128"/>
      <c r="WJW164" s="128"/>
      <c r="WJX164" s="128"/>
      <c r="WJY164" s="128"/>
      <c r="WJZ164" s="128"/>
      <c r="WKA164" s="128"/>
      <c r="WKB164" s="128"/>
      <c r="WKC164" s="128"/>
      <c r="WKD164" s="128"/>
      <c r="WKE164" s="128"/>
      <c r="WKF164" s="128"/>
      <c r="WKG164" s="128"/>
      <c r="WKH164" s="128"/>
      <c r="WKI164" s="128"/>
      <c r="WKJ164" s="128"/>
      <c r="WKK164" s="128"/>
      <c r="WKL164" s="128"/>
      <c r="WKM164" s="128"/>
      <c r="WKN164" s="128"/>
      <c r="WKO164" s="128"/>
      <c r="WKP164" s="128"/>
      <c r="WKQ164" s="128"/>
      <c r="WKR164" s="128"/>
      <c r="WKS164" s="128"/>
      <c r="WKT164" s="128"/>
      <c r="WKU164" s="128"/>
      <c r="WKV164" s="128"/>
      <c r="WKW164" s="128"/>
      <c r="WKX164" s="128"/>
      <c r="WKY164" s="128"/>
      <c r="WKZ164" s="128"/>
      <c r="WLA164" s="128"/>
      <c r="WLB164" s="128"/>
      <c r="WLC164" s="128"/>
      <c r="WLD164" s="128"/>
      <c r="WLE164" s="128"/>
      <c r="WLF164" s="128"/>
      <c r="WLG164" s="128"/>
      <c r="WLH164" s="128"/>
      <c r="WLI164" s="128"/>
      <c r="WLJ164" s="128"/>
      <c r="WLK164" s="128"/>
      <c r="WLL164" s="128"/>
      <c r="WLM164" s="128"/>
      <c r="WLN164" s="128"/>
      <c r="WLO164" s="128"/>
      <c r="WLP164" s="128"/>
      <c r="WLQ164" s="128"/>
      <c r="WLR164" s="128"/>
      <c r="WLS164" s="128"/>
      <c r="WLT164" s="128"/>
      <c r="WLU164" s="128"/>
      <c r="WLV164" s="128"/>
      <c r="WLW164" s="128"/>
      <c r="WLX164" s="128"/>
      <c r="WLY164" s="128"/>
      <c r="WLZ164" s="128"/>
      <c r="WMA164" s="128"/>
      <c r="WMB164" s="128"/>
      <c r="WMC164" s="128"/>
      <c r="WMD164" s="128"/>
      <c r="WME164" s="128"/>
      <c r="WMF164" s="128"/>
      <c r="WMG164" s="128"/>
      <c r="WMH164" s="128"/>
      <c r="WMI164" s="128"/>
      <c r="WMJ164" s="128"/>
      <c r="WMK164" s="128"/>
      <c r="WML164" s="128"/>
      <c r="WMM164" s="128"/>
      <c r="WMN164" s="128"/>
      <c r="WMO164" s="128"/>
      <c r="WMP164" s="128"/>
      <c r="WMQ164" s="128"/>
      <c r="WMR164" s="128"/>
      <c r="WMS164" s="128"/>
      <c r="WMT164" s="128"/>
      <c r="WMU164" s="128"/>
      <c r="WMV164" s="128"/>
      <c r="WMW164" s="128"/>
      <c r="WMX164" s="128"/>
      <c r="WMY164" s="128"/>
      <c r="WMZ164" s="128"/>
      <c r="WNA164" s="128"/>
      <c r="WNB164" s="128"/>
      <c r="WNC164" s="128"/>
      <c r="WND164" s="128"/>
      <c r="WNE164" s="128"/>
      <c r="WNF164" s="128"/>
      <c r="WNG164" s="128"/>
      <c r="WNH164" s="128"/>
      <c r="WNI164" s="128"/>
      <c r="WNJ164" s="128"/>
      <c r="WNK164" s="128"/>
      <c r="WNL164" s="128"/>
      <c r="WNM164" s="128"/>
      <c r="WNN164" s="128"/>
      <c r="WNO164" s="128"/>
      <c r="WNP164" s="128"/>
      <c r="WNQ164" s="128"/>
      <c r="WNR164" s="128"/>
      <c r="WNS164" s="128"/>
      <c r="WNT164" s="128"/>
      <c r="WNU164" s="128"/>
      <c r="WNV164" s="128"/>
      <c r="WNW164" s="128"/>
      <c r="WNX164" s="128"/>
      <c r="WNY164" s="128"/>
      <c r="WNZ164" s="128"/>
      <c r="WOA164" s="128"/>
      <c r="WOB164" s="128"/>
      <c r="WOC164" s="128"/>
      <c r="WOD164" s="128"/>
      <c r="WOE164" s="128"/>
      <c r="WOF164" s="128"/>
      <c r="WOG164" s="128"/>
      <c r="WOH164" s="128"/>
      <c r="WOI164" s="128"/>
      <c r="WOJ164" s="128"/>
      <c r="WOK164" s="128"/>
      <c r="WOL164" s="128"/>
      <c r="WOM164" s="128"/>
      <c r="WON164" s="128"/>
      <c r="WOO164" s="128"/>
      <c r="WOP164" s="128"/>
      <c r="WOQ164" s="128"/>
      <c r="WOR164" s="128"/>
      <c r="WOS164" s="128"/>
      <c r="WOT164" s="128"/>
      <c r="WOU164" s="128"/>
      <c r="WOV164" s="128"/>
      <c r="WOW164" s="128"/>
      <c r="WOX164" s="128"/>
      <c r="WOY164" s="128"/>
      <c r="WOZ164" s="128"/>
      <c r="WPA164" s="128"/>
      <c r="WPB164" s="128"/>
      <c r="WPC164" s="128"/>
      <c r="WPD164" s="128"/>
      <c r="WPE164" s="128"/>
      <c r="WPF164" s="128"/>
      <c r="WPG164" s="128"/>
      <c r="WPH164" s="128"/>
      <c r="WPI164" s="128"/>
      <c r="WPJ164" s="128"/>
      <c r="WPK164" s="128"/>
      <c r="WPL164" s="128"/>
      <c r="WPM164" s="128"/>
      <c r="WPN164" s="128"/>
      <c r="WPO164" s="128"/>
      <c r="WPP164" s="128"/>
      <c r="WPQ164" s="128"/>
      <c r="WPR164" s="128"/>
      <c r="WPS164" s="128"/>
      <c r="WPT164" s="128"/>
      <c r="WPU164" s="128"/>
      <c r="WPV164" s="128"/>
      <c r="WPW164" s="128"/>
      <c r="WPX164" s="128"/>
      <c r="WPY164" s="128"/>
      <c r="WPZ164" s="128"/>
      <c r="WQA164" s="128"/>
      <c r="WQB164" s="128"/>
      <c r="WQC164" s="128"/>
      <c r="WQD164" s="128"/>
      <c r="WQE164" s="128"/>
      <c r="WQF164" s="128"/>
      <c r="WQG164" s="128"/>
      <c r="WQH164" s="128"/>
      <c r="WQI164" s="128"/>
      <c r="WQJ164" s="128"/>
      <c r="WQK164" s="128"/>
      <c r="WQL164" s="128"/>
      <c r="WQM164" s="128"/>
      <c r="WQN164" s="128"/>
      <c r="WQO164" s="128"/>
      <c r="WQP164" s="128"/>
      <c r="WQQ164" s="128"/>
      <c r="WQR164" s="128"/>
      <c r="WQS164" s="128"/>
      <c r="WQT164" s="128"/>
      <c r="WQU164" s="128"/>
      <c r="WQV164" s="128"/>
      <c r="WQW164" s="128"/>
      <c r="WQX164" s="128"/>
      <c r="WQY164" s="128"/>
      <c r="WQZ164" s="128"/>
      <c r="WRA164" s="128"/>
      <c r="WRB164" s="128"/>
      <c r="WRC164" s="128"/>
      <c r="WRD164" s="128"/>
      <c r="WRE164" s="128"/>
      <c r="WRF164" s="128"/>
      <c r="WRG164" s="128"/>
      <c r="WRH164" s="128"/>
      <c r="WRI164" s="128"/>
      <c r="WRJ164" s="128"/>
      <c r="WRK164" s="128"/>
      <c r="WRL164" s="128"/>
      <c r="WRM164" s="128"/>
      <c r="WRN164" s="128"/>
      <c r="WRO164" s="128"/>
      <c r="WRP164" s="128"/>
      <c r="WRQ164" s="128"/>
      <c r="WRR164" s="128"/>
      <c r="WRS164" s="128"/>
      <c r="WRT164" s="128"/>
      <c r="WRU164" s="128"/>
      <c r="WRV164" s="128"/>
      <c r="WRW164" s="128"/>
      <c r="WRX164" s="128"/>
      <c r="WRY164" s="128"/>
      <c r="WRZ164" s="128"/>
      <c r="WSA164" s="128"/>
      <c r="WSB164" s="128"/>
      <c r="WSC164" s="128"/>
      <c r="WSD164" s="128"/>
      <c r="WSE164" s="128"/>
      <c r="WSF164" s="128"/>
      <c r="WSG164" s="128"/>
      <c r="WSH164" s="128"/>
      <c r="WSI164" s="128"/>
      <c r="WSJ164" s="128"/>
      <c r="WSK164" s="128"/>
      <c r="WSL164" s="128"/>
      <c r="WSM164" s="128"/>
      <c r="WSN164" s="128"/>
      <c r="WSO164" s="128"/>
      <c r="WSP164" s="128"/>
      <c r="WSQ164" s="128"/>
      <c r="WSR164" s="128"/>
      <c r="WSS164" s="128"/>
      <c r="WST164" s="128"/>
      <c r="WSU164" s="128"/>
      <c r="WSV164" s="128"/>
      <c r="WSW164" s="128"/>
      <c r="WSX164" s="128"/>
      <c r="WSY164" s="128"/>
      <c r="WSZ164" s="128"/>
      <c r="WTA164" s="128"/>
      <c r="WTB164" s="128"/>
      <c r="WTC164" s="128"/>
      <c r="WTD164" s="128"/>
      <c r="WTE164" s="128"/>
      <c r="WTF164" s="128"/>
      <c r="WTG164" s="128"/>
      <c r="WTH164" s="128"/>
      <c r="WTI164" s="128"/>
      <c r="WTJ164" s="128"/>
      <c r="WTK164" s="128"/>
      <c r="WTL164" s="128"/>
      <c r="WTM164" s="128"/>
      <c r="WTN164" s="128"/>
      <c r="WTO164" s="128"/>
      <c r="WTP164" s="128"/>
      <c r="WTQ164" s="128"/>
      <c r="WTR164" s="128"/>
      <c r="WTS164" s="128"/>
      <c r="WTT164" s="128"/>
      <c r="WTU164" s="128"/>
      <c r="WTV164" s="128"/>
      <c r="WTW164" s="128"/>
      <c r="WTX164" s="128"/>
      <c r="WTY164" s="128"/>
      <c r="WTZ164" s="128"/>
      <c r="WUA164" s="128"/>
      <c r="WUB164" s="128"/>
      <c r="WUC164" s="128"/>
      <c r="WUD164" s="128"/>
      <c r="WUE164" s="128"/>
      <c r="WUF164" s="128"/>
      <c r="WUG164" s="128"/>
      <c r="WUH164" s="128"/>
      <c r="WUI164" s="128"/>
      <c r="WUJ164" s="128"/>
      <c r="WUK164" s="128"/>
      <c r="WUL164" s="128"/>
      <c r="WUM164" s="128"/>
      <c r="WUN164" s="128"/>
      <c r="WUO164" s="128"/>
      <c r="WUP164" s="128"/>
      <c r="WUQ164" s="128"/>
      <c r="WUR164" s="128"/>
      <c r="WUS164" s="128"/>
      <c r="WUT164" s="128"/>
      <c r="WUU164" s="128"/>
      <c r="WUV164" s="128"/>
      <c r="WUW164" s="128"/>
      <c r="WUX164" s="128"/>
      <c r="WUY164" s="128"/>
      <c r="WUZ164" s="128"/>
      <c r="WVA164" s="128"/>
      <c r="WVB164" s="128"/>
      <c r="WVC164" s="128"/>
      <c r="WVD164" s="128"/>
      <c r="WVE164" s="128"/>
      <c r="WVF164" s="128"/>
      <c r="WVG164" s="128"/>
      <c r="WVH164" s="128"/>
      <c r="WVI164" s="128"/>
      <c r="WVJ164" s="128"/>
      <c r="WVK164" s="128"/>
      <c r="WVL164" s="128"/>
      <c r="WVM164" s="128"/>
      <c r="WVN164" s="128"/>
      <c r="WVO164" s="128"/>
      <c r="WVP164" s="128"/>
      <c r="WVQ164" s="128"/>
      <c r="WVR164" s="128"/>
      <c r="WVS164" s="128"/>
      <c r="WVT164" s="128"/>
      <c r="WVU164" s="128"/>
      <c r="WVV164" s="128"/>
      <c r="WVW164" s="128"/>
      <c r="WVX164" s="128"/>
      <c r="WVY164" s="128"/>
      <c r="WVZ164" s="128"/>
      <c r="WWA164" s="128"/>
      <c r="WWB164" s="128"/>
      <c r="WWC164" s="128"/>
      <c r="WWD164" s="128"/>
      <c r="WWE164" s="128"/>
      <c r="WWF164" s="128"/>
      <c r="WWG164" s="128"/>
      <c r="WWH164" s="128"/>
      <c r="WWI164" s="128"/>
      <c r="WWJ164" s="128"/>
      <c r="WWK164" s="128"/>
      <c r="WWL164" s="128"/>
      <c r="WWM164" s="128"/>
      <c r="WWN164" s="128"/>
      <c r="WWO164" s="128"/>
      <c r="WWP164" s="128"/>
      <c r="WWQ164" s="128"/>
      <c r="WWR164" s="128"/>
      <c r="WWS164" s="128"/>
      <c r="WWT164" s="128"/>
      <c r="WWU164" s="128"/>
      <c r="WWV164" s="128"/>
      <c r="WWW164" s="128"/>
      <c r="WWX164" s="128"/>
      <c r="WWY164" s="128"/>
      <c r="WWZ164" s="128"/>
      <c r="WXA164" s="128"/>
      <c r="WXB164" s="128"/>
      <c r="WXC164" s="128"/>
      <c r="WXD164" s="128"/>
      <c r="WXE164" s="128"/>
      <c r="WXF164" s="128"/>
      <c r="WXG164" s="128"/>
      <c r="WXH164" s="128"/>
      <c r="WXI164" s="128"/>
      <c r="WXJ164" s="128"/>
      <c r="WXK164" s="128"/>
      <c r="WXL164" s="128"/>
      <c r="WXM164" s="128"/>
      <c r="WXN164" s="128"/>
      <c r="WXO164" s="128"/>
      <c r="WXP164" s="128"/>
      <c r="WXQ164" s="128"/>
      <c r="WXR164" s="128"/>
      <c r="WXS164" s="128"/>
      <c r="WXT164" s="128"/>
      <c r="WXU164" s="128"/>
      <c r="WXV164" s="128"/>
      <c r="WXW164" s="128"/>
      <c r="WXX164" s="128"/>
      <c r="WXY164" s="128"/>
      <c r="WXZ164" s="128"/>
      <c r="WYA164" s="128"/>
      <c r="WYB164" s="128"/>
      <c r="WYC164" s="128"/>
      <c r="WYD164" s="128"/>
      <c r="WYE164" s="128"/>
      <c r="WYF164" s="128"/>
      <c r="WYG164" s="128"/>
      <c r="WYH164" s="128"/>
      <c r="WYI164" s="128"/>
      <c r="WYJ164" s="128"/>
      <c r="WYK164" s="128"/>
      <c r="WYL164" s="128"/>
      <c r="WYM164" s="128"/>
      <c r="WYN164" s="128"/>
      <c r="WYO164" s="128"/>
      <c r="WYP164" s="128"/>
      <c r="WYQ164" s="128"/>
      <c r="WYR164" s="128"/>
      <c r="WYS164" s="128"/>
      <c r="WYT164" s="128"/>
      <c r="WYU164" s="128"/>
      <c r="WYV164" s="128"/>
      <c r="WYW164" s="128"/>
      <c r="WYX164" s="128"/>
      <c r="WYY164" s="128"/>
      <c r="WYZ164" s="128"/>
      <c r="WZA164" s="128"/>
      <c r="WZB164" s="128"/>
      <c r="WZC164" s="128"/>
      <c r="WZD164" s="128"/>
      <c r="WZE164" s="128"/>
      <c r="WZF164" s="128"/>
      <c r="WZG164" s="128"/>
      <c r="WZH164" s="128"/>
      <c r="WZI164" s="128"/>
      <c r="WZJ164" s="128"/>
      <c r="WZK164" s="128"/>
      <c r="WZL164" s="128"/>
      <c r="WZM164" s="128"/>
      <c r="WZN164" s="128"/>
      <c r="WZO164" s="128"/>
      <c r="WZP164" s="128"/>
      <c r="WZQ164" s="128"/>
      <c r="WZR164" s="128"/>
      <c r="WZS164" s="128"/>
      <c r="WZT164" s="128"/>
      <c r="WZU164" s="128"/>
      <c r="WZV164" s="128"/>
      <c r="WZW164" s="128"/>
      <c r="WZX164" s="128"/>
      <c r="WZY164" s="128"/>
      <c r="WZZ164" s="128"/>
      <c r="XAA164" s="128"/>
      <c r="XAB164" s="128"/>
      <c r="XAC164" s="128"/>
      <c r="XAD164" s="128"/>
      <c r="XAE164" s="128"/>
      <c r="XAF164" s="128"/>
      <c r="XAG164" s="128"/>
      <c r="XAH164" s="128"/>
      <c r="XAI164" s="128"/>
      <c r="XAJ164" s="128"/>
      <c r="XAK164" s="128"/>
      <c r="XAL164" s="128"/>
      <c r="XAM164" s="128"/>
      <c r="XAN164" s="128"/>
      <c r="XAO164" s="128"/>
      <c r="XAP164" s="128"/>
      <c r="XAQ164" s="128"/>
      <c r="XAR164" s="128"/>
      <c r="XAS164" s="128"/>
      <c r="XAT164" s="128"/>
      <c r="XAU164" s="128"/>
      <c r="XAV164" s="128"/>
      <c r="XAW164" s="128"/>
      <c r="XAX164" s="128"/>
      <c r="XAY164" s="128"/>
      <c r="XAZ164" s="128"/>
      <c r="XBA164" s="128"/>
      <c r="XBB164" s="128"/>
      <c r="XBC164" s="128"/>
      <c r="XBD164" s="128"/>
      <c r="XBE164" s="128"/>
      <c r="XBF164" s="128"/>
      <c r="XBG164" s="128"/>
      <c r="XBH164" s="128"/>
      <c r="XBI164" s="128"/>
      <c r="XBJ164" s="128"/>
      <c r="XBK164" s="128"/>
      <c r="XBL164" s="128"/>
      <c r="XBM164" s="128"/>
      <c r="XBN164" s="128"/>
      <c r="XBO164" s="128"/>
      <c r="XBP164" s="128"/>
      <c r="XBQ164" s="128"/>
      <c r="XBR164" s="128"/>
      <c r="XBS164" s="128"/>
      <c r="XBT164" s="128"/>
      <c r="XBU164" s="128"/>
      <c r="XBV164" s="128"/>
      <c r="XBW164" s="128"/>
      <c r="XBX164" s="128"/>
      <c r="XBY164" s="128"/>
      <c r="XBZ164" s="128"/>
      <c r="XCA164" s="128"/>
      <c r="XCB164" s="128"/>
      <c r="XCC164" s="128"/>
      <c r="XCD164" s="128"/>
      <c r="XCE164" s="128"/>
      <c r="XCF164" s="128"/>
      <c r="XCG164" s="128"/>
      <c r="XCH164" s="128"/>
      <c r="XCI164" s="128"/>
      <c r="XCJ164" s="128"/>
      <c r="XCK164" s="128"/>
      <c r="XCL164" s="128"/>
      <c r="XCM164" s="128"/>
      <c r="XCN164" s="128"/>
      <c r="XCO164" s="128"/>
      <c r="XCP164" s="128"/>
      <c r="XCQ164" s="128"/>
      <c r="XCR164" s="128"/>
      <c r="XCS164" s="128"/>
      <c r="XCT164" s="128"/>
      <c r="XCU164" s="128"/>
      <c r="XCV164" s="128"/>
      <c r="XCW164" s="128"/>
      <c r="XCX164" s="128"/>
      <c r="XCY164" s="128"/>
      <c r="XCZ164" s="128"/>
      <c r="XDA164" s="128"/>
      <c r="XDB164" s="128"/>
      <c r="XDC164" s="128"/>
      <c r="XDD164" s="128"/>
      <c r="XDE164" s="128"/>
      <c r="XDF164" s="128"/>
      <c r="XDG164" s="128"/>
      <c r="XDH164" s="128"/>
      <c r="XDI164" s="128"/>
      <c r="XDJ164" s="128"/>
      <c r="XDK164" s="128"/>
      <c r="XDL164" s="128"/>
      <c r="XDM164" s="128"/>
      <c r="XDN164" s="128"/>
      <c r="XDO164" s="128"/>
      <c r="XDP164" s="128"/>
      <c r="XDQ164" s="128"/>
      <c r="XDR164" s="128"/>
      <c r="XDS164" s="128"/>
      <c r="XDT164" s="128"/>
      <c r="XDU164" s="128"/>
      <c r="XDV164" s="128"/>
      <c r="XDW164" s="128"/>
      <c r="XDX164" s="128"/>
      <c r="XDY164" s="128"/>
      <c r="XDZ164" s="128"/>
      <c r="XEA164" s="128"/>
      <c r="XEB164" s="128"/>
      <c r="XEC164" s="128"/>
      <c r="XED164" s="128"/>
      <c r="XEE164" s="128"/>
      <c r="XEF164" s="128"/>
      <c r="XEG164" s="128"/>
      <c r="XEH164" s="128"/>
      <c r="XEI164" s="128"/>
      <c r="XEJ164" s="128"/>
      <c r="XEK164" s="128"/>
      <c r="XEL164" s="128"/>
      <c r="XEM164" s="128"/>
      <c r="XEN164" s="128"/>
      <c r="XEO164" s="128"/>
      <c r="XEP164" s="128"/>
      <c r="XEQ164" s="128"/>
      <c r="XER164" s="128"/>
      <c r="XES164" s="128"/>
      <c r="XET164" s="128"/>
      <c r="XEU164" s="128"/>
      <c r="XEV164" s="128"/>
      <c r="XEW164" s="128"/>
      <c r="XEX164" s="128"/>
      <c r="XEY164" s="128"/>
      <c r="XEZ164" s="128"/>
      <c r="XFA164" s="128"/>
      <c r="XFB164" s="128"/>
      <c r="XFC164" s="128"/>
      <c r="XFD164" s="128"/>
    </row>
    <row r="165" spans="1:16384" s="34" customFormat="1" ht="16.5" customHeight="1" x14ac:dyDescent="0.35">
      <c r="A165" s="118" t="s">
        <v>202</v>
      </c>
      <c r="B165" s="119"/>
      <c r="C165" s="119"/>
      <c r="D165" s="119"/>
      <c r="E165" s="119"/>
      <c r="F165" s="119"/>
      <c r="G165" s="119"/>
      <c r="H165" s="120"/>
      <c r="I165" s="33"/>
    </row>
    <row r="166" spans="1:16384" s="34" customFormat="1" ht="15.75" customHeight="1" x14ac:dyDescent="0.35">
      <c r="A166" s="79">
        <v>1</v>
      </c>
      <c r="B166" s="80"/>
      <c r="C166" s="79" t="s">
        <v>182</v>
      </c>
      <c r="D166" s="158"/>
      <c r="E166" s="158"/>
      <c r="F166" s="158"/>
      <c r="G166" s="117" t="str">
        <f>A165</f>
        <v>1st Floor Part Residential</v>
      </c>
      <c r="H166" s="117"/>
      <c r="I166" s="33"/>
    </row>
    <row r="167" spans="1:16384" s="34" customFormat="1" ht="15.75" customHeight="1" x14ac:dyDescent="0.35">
      <c r="A167" s="79">
        <v>2</v>
      </c>
      <c r="B167" s="80">
        <v>6</v>
      </c>
      <c r="C167" s="44">
        <v>4</v>
      </c>
      <c r="D167" s="48">
        <f>(112.12)*(10.764)</f>
        <v>1206.85968</v>
      </c>
      <c r="E167" s="46">
        <v>0</v>
      </c>
      <c r="F167" s="47">
        <f t="shared" ref="F167" si="11">D167*(($F$101)+1)+(IF(E167&lt;101,E167,IF(E167&lt;201,E167/2,IF(E167&lt;=301,E167/3,E167/4))))</f>
        <v>1930.975488</v>
      </c>
      <c r="G167" s="117"/>
      <c r="H167" s="117"/>
      <c r="I167" s="33"/>
    </row>
    <row r="168" spans="1:16384" s="34" customFormat="1" ht="15.75" customHeight="1" x14ac:dyDescent="0.35">
      <c r="A168" s="79">
        <v>3</v>
      </c>
      <c r="B168" s="80">
        <v>5</v>
      </c>
      <c r="C168" s="129" t="s">
        <v>182</v>
      </c>
      <c r="D168" s="159"/>
      <c r="E168" s="159"/>
      <c r="F168" s="159"/>
      <c r="G168" s="117"/>
      <c r="H168" s="117"/>
      <c r="I168" s="33"/>
    </row>
    <row r="169" spans="1:16384" s="34" customFormat="1" ht="15.75" customHeight="1" x14ac:dyDescent="0.35">
      <c r="A169" s="79">
        <v>4</v>
      </c>
      <c r="B169" s="80">
        <v>4</v>
      </c>
      <c r="C169" s="131"/>
      <c r="D169" s="161"/>
      <c r="E169" s="161"/>
      <c r="F169" s="161"/>
      <c r="G169" s="117"/>
      <c r="H169" s="117"/>
      <c r="I169" s="33"/>
    </row>
    <row r="170" spans="1:16384" s="34" customFormat="1" ht="15.75" customHeight="1" x14ac:dyDescent="0.35">
      <c r="A170" s="79">
        <v>5</v>
      </c>
      <c r="B170" s="80">
        <v>4</v>
      </c>
      <c r="C170" s="133"/>
      <c r="D170" s="160"/>
      <c r="E170" s="160"/>
      <c r="F170" s="160"/>
      <c r="G170" s="117"/>
      <c r="H170" s="117"/>
      <c r="I170" s="33"/>
    </row>
    <row r="171" spans="1:16384" s="34" customFormat="1" ht="16.5" customHeight="1" x14ac:dyDescent="0.35">
      <c r="A171" s="118" t="s">
        <v>115</v>
      </c>
      <c r="B171" s="119"/>
      <c r="C171" s="119"/>
      <c r="D171" s="119"/>
      <c r="E171" s="119"/>
      <c r="F171" s="119"/>
      <c r="G171" s="119"/>
      <c r="H171" s="120"/>
      <c r="I171" s="33"/>
    </row>
    <row r="172" spans="1:16384" s="34" customFormat="1" ht="15.75" customHeight="1" x14ac:dyDescent="0.35">
      <c r="A172" s="79">
        <v>1</v>
      </c>
      <c r="B172" s="80"/>
      <c r="C172" s="44">
        <v>2</v>
      </c>
      <c r="D172" s="48">
        <f>(69.01)*(10.764)</f>
        <v>742.82363999999995</v>
      </c>
      <c r="E172" s="46">
        <v>0</v>
      </c>
      <c r="F172" s="47">
        <f t="shared" ref="F172" si="12">D172*(($F$101)+1)+(IF(E172&lt;101,E172,IF(E172&lt;201,E172/2,IF(E172&lt;=301,E172/3,E172/4))))</f>
        <v>1188.517824</v>
      </c>
      <c r="G172" s="117" t="s">
        <v>202</v>
      </c>
      <c r="H172" s="117"/>
      <c r="I172" s="33"/>
    </row>
    <row r="173" spans="1:16384" s="34" customFormat="1" ht="15.75" customHeight="1" x14ac:dyDescent="0.35">
      <c r="A173" s="79">
        <v>2</v>
      </c>
      <c r="B173" s="80">
        <v>6</v>
      </c>
      <c r="C173" s="44">
        <v>3</v>
      </c>
      <c r="D173" s="48">
        <f>(86.61)*(10.764)</f>
        <v>932.27003999999988</v>
      </c>
      <c r="E173" s="46">
        <v>0</v>
      </c>
      <c r="F173" s="47">
        <f t="shared" ref="F173" si="13">D173*(($F$101)+1)+(IF(E173&lt;101,E173,IF(E173&lt;201,E173/2,IF(E173&lt;=301,E173/3,E173/4))))</f>
        <v>1491.6320639999999</v>
      </c>
      <c r="G173" s="117"/>
      <c r="H173" s="117"/>
      <c r="I173" s="33"/>
    </row>
    <row r="174" spans="1:16384" s="34" customFormat="1" ht="15.75" customHeight="1" x14ac:dyDescent="0.35">
      <c r="A174" s="79">
        <v>3</v>
      </c>
      <c r="B174" s="80">
        <v>5</v>
      </c>
      <c r="C174" s="129" t="s">
        <v>182</v>
      </c>
      <c r="D174" s="159"/>
      <c r="E174" s="159"/>
      <c r="F174" s="159"/>
      <c r="G174" s="117"/>
      <c r="H174" s="117"/>
      <c r="I174" s="33"/>
    </row>
    <row r="175" spans="1:16384" s="34" customFormat="1" ht="15.75" customHeight="1" x14ac:dyDescent="0.35">
      <c r="A175" s="79">
        <v>4</v>
      </c>
      <c r="B175" s="80">
        <v>4</v>
      </c>
      <c r="C175" s="131"/>
      <c r="D175" s="161"/>
      <c r="E175" s="161"/>
      <c r="F175" s="161"/>
      <c r="G175" s="117"/>
      <c r="H175" s="117"/>
      <c r="I175" s="33"/>
    </row>
    <row r="176" spans="1:16384" s="34" customFormat="1" ht="15.75" customHeight="1" x14ac:dyDescent="0.35">
      <c r="A176" s="79">
        <v>5</v>
      </c>
      <c r="B176" s="80">
        <v>4</v>
      </c>
      <c r="C176" s="133"/>
      <c r="D176" s="160"/>
      <c r="E176" s="160"/>
      <c r="F176" s="160"/>
      <c r="G176" s="117"/>
      <c r="H176" s="117"/>
      <c r="I176" s="33"/>
    </row>
    <row r="177" spans="1:9" s="34" customFormat="1" ht="16.5" customHeight="1" x14ac:dyDescent="0.35">
      <c r="A177" s="118" t="s">
        <v>181</v>
      </c>
      <c r="B177" s="119"/>
      <c r="C177" s="119"/>
      <c r="D177" s="119"/>
      <c r="E177" s="119"/>
      <c r="F177" s="119"/>
      <c r="G177" s="119"/>
      <c r="H177" s="120"/>
      <c r="I177" s="33"/>
    </row>
    <row r="178" spans="1:9" s="34" customFormat="1" ht="15.75" customHeight="1" x14ac:dyDescent="0.35">
      <c r="A178" s="79">
        <v>1</v>
      </c>
      <c r="B178" s="80"/>
      <c r="C178" s="44">
        <v>2</v>
      </c>
      <c r="D178" s="48">
        <f>(69.01)*(10.764)</f>
        <v>742.82363999999995</v>
      </c>
      <c r="E178" s="46">
        <v>0</v>
      </c>
      <c r="F178" s="47">
        <f t="shared" ref="F178:F179" si="14">D178*(($F$101)+1)+(IF(E178&lt;101,E178,IF(E178&lt;201,E178/2,IF(E178&lt;=301,E178/3,E178/4))))</f>
        <v>1188.517824</v>
      </c>
      <c r="G178" s="129" t="str">
        <f>A177</f>
        <v>3rd to 6th Floor</v>
      </c>
      <c r="H178" s="130"/>
      <c r="I178" s="33"/>
    </row>
    <row r="179" spans="1:9" s="34" customFormat="1" ht="15.75" customHeight="1" x14ac:dyDescent="0.35">
      <c r="A179" s="79">
        <v>2</v>
      </c>
      <c r="B179" s="80">
        <v>6</v>
      </c>
      <c r="C179" s="44">
        <v>3</v>
      </c>
      <c r="D179" s="48">
        <f>(86.61)*(10.764)</f>
        <v>932.27003999999988</v>
      </c>
      <c r="E179" s="46">
        <v>0</v>
      </c>
      <c r="F179" s="47">
        <f t="shared" si="14"/>
        <v>1491.6320639999999</v>
      </c>
      <c r="G179" s="131"/>
      <c r="H179" s="132"/>
      <c r="I179" s="33"/>
    </row>
    <row r="180" spans="1:9" s="34" customFormat="1" ht="15.75" customHeight="1" x14ac:dyDescent="0.35">
      <c r="A180" s="79">
        <v>3</v>
      </c>
      <c r="B180" s="80">
        <v>5</v>
      </c>
      <c r="C180" s="129" t="s">
        <v>182</v>
      </c>
      <c r="D180" s="159"/>
      <c r="E180" s="159"/>
      <c r="F180" s="159"/>
      <c r="G180" s="131"/>
      <c r="H180" s="132"/>
      <c r="I180" s="33"/>
    </row>
    <row r="181" spans="1:9" s="34" customFormat="1" ht="15.75" customHeight="1" x14ac:dyDescent="0.35">
      <c r="A181" s="79">
        <v>4</v>
      </c>
      <c r="B181" s="80">
        <v>4</v>
      </c>
      <c r="C181" s="131"/>
      <c r="D181" s="161"/>
      <c r="E181" s="161"/>
      <c r="F181" s="161"/>
      <c r="G181" s="131"/>
      <c r="H181" s="132"/>
      <c r="I181" s="33"/>
    </row>
    <row r="182" spans="1:9" s="34" customFormat="1" ht="15.75" customHeight="1" x14ac:dyDescent="0.35">
      <c r="A182" s="79">
        <v>5</v>
      </c>
      <c r="B182" s="80">
        <v>4</v>
      </c>
      <c r="C182" s="133"/>
      <c r="D182" s="160"/>
      <c r="E182" s="160"/>
      <c r="F182" s="160"/>
      <c r="G182" s="133"/>
      <c r="H182" s="134"/>
      <c r="I182" s="33"/>
    </row>
    <row r="183" spans="1:9" s="34" customFormat="1" ht="16.5" customHeight="1" x14ac:dyDescent="0.35">
      <c r="A183" s="118" t="s">
        <v>183</v>
      </c>
      <c r="B183" s="119"/>
      <c r="C183" s="119"/>
      <c r="D183" s="119"/>
      <c r="E183" s="119"/>
      <c r="F183" s="119"/>
      <c r="G183" s="119"/>
      <c r="H183" s="120"/>
      <c r="I183" s="33"/>
    </row>
    <row r="184" spans="1:9" s="34" customFormat="1" ht="15.75" customHeight="1" x14ac:dyDescent="0.35">
      <c r="A184" s="79">
        <v>1</v>
      </c>
      <c r="B184" s="80"/>
      <c r="C184" s="44">
        <v>2</v>
      </c>
      <c r="D184" s="48">
        <f>(69.01)*(10.764)</f>
        <v>742.82363999999995</v>
      </c>
      <c r="E184" s="46">
        <v>0</v>
      </c>
      <c r="F184" s="46">
        <f t="shared" ref="F184:F185" si="15">D184*(($F$101)+1)+(IF(E184&lt;101,E184,IF(E184&lt;201,E184/2,IF(E184&lt;=301,E184/3,E184/4))))</f>
        <v>1188.517824</v>
      </c>
      <c r="G184" s="129" t="str">
        <f>A183</f>
        <v>7th Floor (Part Refuge Area)</v>
      </c>
      <c r="H184" s="130"/>
      <c r="I184" s="33"/>
    </row>
    <row r="185" spans="1:9" s="34" customFormat="1" ht="15.75" customHeight="1" x14ac:dyDescent="0.35">
      <c r="A185" s="79">
        <v>2</v>
      </c>
      <c r="B185" s="80">
        <v>6</v>
      </c>
      <c r="C185" s="44">
        <v>3</v>
      </c>
      <c r="D185" s="48">
        <f>(86.28)*(10.764)</f>
        <v>928.71791999999994</v>
      </c>
      <c r="E185" s="46">
        <v>0</v>
      </c>
      <c r="F185" s="46">
        <f t="shared" si="15"/>
        <v>1485.948672</v>
      </c>
      <c r="G185" s="131"/>
      <c r="H185" s="132"/>
      <c r="I185" s="33"/>
    </row>
    <row r="186" spans="1:9" s="34" customFormat="1" ht="15.75" customHeight="1" x14ac:dyDescent="0.35">
      <c r="A186" s="79">
        <v>3</v>
      </c>
      <c r="B186" s="80">
        <v>5</v>
      </c>
      <c r="C186" s="44">
        <v>3</v>
      </c>
      <c r="D186" s="48">
        <f>(127.63)*(10.764)</f>
        <v>1373.8093199999998</v>
      </c>
      <c r="E186" s="46">
        <v>0</v>
      </c>
      <c r="F186" s="46">
        <f t="shared" ref="F186:F187" si="16">D186*(($F$101)+1)+(IF(E186&lt;101,E186,IF(E186&lt;201,E186/2,IF(E186&lt;=301,E186/3,E186/4))))</f>
        <v>2198.094912</v>
      </c>
      <c r="G186" s="131"/>
      <c r="H186" s="132"/>
      <c r="I186" s="33"/>
    </row>
    <row r="187" spans="1:9" s="34" customFormat="1" ht="15.75" customHeight="1" x14ac:dyDescent="0.35">
      <c r="A187" s="79">
        <v>4</v>
      </c>
      <c r="B187" s="80">
        <v>4</v>
      </c>
      <c r="C187" s="44">
        <v>2</v>
      </c>
      <c r="D187" s="48">
        <f>(73.51)*(10.764)</f>
        <v>791.26164000000006</v>
      </c>
      <c r="E187" s="46">
        <v>0</v>
      </c>
      <c r="F187" s="46">
        <f t="shared" si="16"/>
        <v>1266.0186240000003</v>
      </c>
      <c r="G187" s="131"/>
      <c r="H187" s="132"/>
      <c r="I187" s="33"/>
    </row>
    <row r="188" spans="1:9" s="34" customFormat="1" ht="15.75" customHeight="1" x14ac:dyDescent="0.35">
      <c r="A188" s="79">
        <v>5</v>
      </c>
      <c r="B188" s="80">
        <v>4</v>
      </c>
      <c r="C188" s="79" t="s">
        <v>192</v>
      </c>
      <c r="D188" s="158"/>
      <c r="E188" s="158"/>
      <c r="F188" s="158"/>
      <c r="G188" s="133"/>
      <c r="H188" s="134"/>
      <c r="I188" s="33"/>
    </row>
    <row r="189" spans="1:9" s="34" customFormat="1" ht="16.5" customHeight="1" x14ac:dyDescent="0.35">
      <c r="A189" s="128" t="s">
        <v>184</v>
      </c>
      <c r="B189" s="128"/>
      <c r="C189" s="128"/>
      <c r="D189" s="128"/>
      <c r="E189" s="128"/>
      <c r="F189" s="128"/>
      <c r="G189" s="128"/>
      <c r="H189" s="128"/>
      <c r="I189" s="33"/>
    </row>
    <row r="190" spans="1:9" s="34" customFormat="1" ht="15.75" customHeight="1" x14ac:dyDescent="0.35">
      <c r="A190" s="117">
        <v>1</v>
      </c>
      <c r="B190" s="117"/>
      <c r="C190" s="44">
        <v>2</v>
      </c>
      <c r="D190" s="48">
        <f>(69.01)*(10.764)</f>
        <v>742.82363999999995</v>
      </c>
      <c r="E190" s="50">
        <v>0</v>
      </c>
      <c r="F190" s="50">
        <f t="shared" ref="F190:F193" si="17">D190*(($F$101)+1)+(IF(E190&lt;101,E190,IF(E190&lt;201,E190/2,IF(E190&lt;=301,E190/3,E190/4))))</f>
        <v>1188.517824</v>
      </c>
      <c r="G190" s="117" t="str">
        <f>A189</f>
        <v>8th to 13th &amp; 15th to 20th Floor</v>
      </c>
      <c r="H190" s="117"/>
      <c r="I190" s="33"/>
    </row>
    <row r="191" spans="1:9" s="34" customFormat="1" ht="15.75" customHeight="1" x14ac:dyDescent="0.35">
      <c r="A191" s="117">
        <v>2</v>
      </c>
      <c r="B191" s="117">
        <v>6</v>
      </c>
      <c r="C191" s="44">
        <v>3</v>
      </c>
      <c r="D191" s="48">
        <f>(86.28)*(10.764)</f>
        <v>928.71791999999994</v>
      </c>
      <c r="E191" s="50">
        <v>0</v>
      </c>
      <c r="F191" s="50">
        <f t="shared" si="17"/>
        <v>1485.948672</v>
      </c>
      <c r="G191" s="117"/>
      <c r="H191" s="117"/>
      <c r="I191" s="33"/>
    </row>
    <row r="192" spans="1:9" s="34" customFormat="1" ht="15.75" customHeight="1" x14ac:dyDescent="0.35">
      <c r="A192" s="117">
        <v>3</v>
      </c>
      <c r="B192" s="117">
        <v>5</v>
      </c>
      <c r="C192" s="44">
        <v>3</v>
      </c>
      <c r="D192" s="48">
        <f>(127.63)*(10.764)</f>
        <v>1373.8093199999998</v>
      </c>
      <c r="E192" s="50">
        <v>0</v>
      </c>
      <c r="F192" s="50">
        <f t="shared" si="17"/>
        <v>2198.094912</v>
      </c>
      <c r="G192" s="117"/>
      <c r="H192" s="117"/>
      <c r="I192" s="33"/>
    </row>
    <row r="193" spans="1:9" s="34" customFormat="1" ht="15.75" customHeight="1" x14ac:dyDescent="0.35">
      <c r="A193" s="117">
        <v>4</v>
      </c>
      <c r="B193" s="117">
        <v>4</v>
      </c>
      <c r="C193" s="44">
        <v>2</v>
      </c>
      <c r="D193" s="48">
        <f>(73.51)*(10.764)</f>
        <v>791.26164000000006</v>
      </c>
      <c r="E193" s="50">
        <v>0</v>
      </c>
      <c r="F193" s="50">
        <f t="shared" si="17"/>
        <v>1266.0186240000003</v>
      </c>
      <c r="G193" s="117"/>
      <c r="H193" s="117"/>
      <c r="I193" s="33"/>
    </row>
    <row r="194" spans="1:9" s="34" customFormat="1" ht="15.75" customHeight="1" x14ac:dyDescent="0.35">
      <c r="A194" s="117">
        <v>5</v>
      </c>
      <c r="B194" s="117">
        <v>4</v>
      </c>
      <c r="C194" s="44">
        <v>3</v>
      </c>
      <c r="D194" s="48">
        <f>(121.52)*(10.764)</f>
        <v>1308.0412799999999</v>
      </c>
      <c r="E194" s="50">
        <v>0</v>
      </c>
      <c r="F194" s="50">
        <f t="shared" ref="F194" si="18">D194*(($F$101)+1)+(IF(E194&lt;101,E194,IF(E194&lt;201,E194/2,IF(E194&lt;=301,E194/3,E194/4))))</f>
        <v>2092.8660479999999</v>
      </c>
      <c r="G194" s="117"/>
      <c r="H194" s="117"/>
      <c r="I194" s="33"/>
    </row>
    <row r="195" spans="1:9" s="34" customFormat="1" ht="16.5" customHeight="1" x14ac:dyDescent="0.35">
      <c r="A195" s="128" t="s">
        <v>185</v>
      </c>
      <c r="B195" s="128"/>
      <c r="C195" s="128"/>
      <c r="D195" s="128"/>
      <c r="E195" s="128"/>
      <c r="F195" s="128"/>
      <c r="G195" s="128"/>
      <c r="H195" s="128"/>
      <c r="I195" s="33"/>
    </row>
    <row r="196" spans="1:9" s="34" customFormat="1" ht="15.75" customHeight="1" x14ac:dyDescent="0.35">
      <c r="A196" s="117">
        <v>1</v>
      </c>
      <c r="B196" s="117"/>
      <c r="C196" s="44">
        <v>2</v>
      </c>
      <c r="D196" s="48">
        <f>(69.01)*(10.764)</f>
        <v>742.82363999999995</v>
      </c>
      <c r="E196" s="50">
        <v>0</v>
      </c>
      <c r="F196" s="50">
        <f t="shared" ref="F196:F199" si="19">D196*(($F$101)+1)+(IF(E196&lt;101,E196,IF(E196&lt;201,E196/2,IF(E196&lt;=301,E196/3,E196/4))))</f>
        <v>1188.517824</v>
      </c>
      <c r="G196" s="117" t="str">
        <f>A195</f>
        <v>14th Floor (Part Refuge Area)</v>
      </c>
      <c r="H196" s="117"/>
      <c r="I196" s="33"/>
    </row>
    <row r="197" spans="1:9" s="34" customFormat="1" ht="15.75" customHeight="1" x14ac:dyDescent="0.35">
      <c r="A197" s="117">
        <v>2</v>
      </c>
      <c r="B197" s="117">
        <v>6</v>
      </c>
      <c r="C197" s="44">
        <v>3</v>
      </c>
      <c r="D197" s="48">
        <f>(86.28)*(10.764)</f>
        <v>928.71791999999994</v>
      </c>
      <c r="E197" s="50">
        <v>0</v>
      </c>
      <c r="F197" s="50">
        <f t="shared" si="19"/>
        <v>1485.948672</v>
      </c>
      <c r="G197" s="117"/>
      <c r="H197" s="117"/>
      <c r="I197" s="33"/>
    </row>
    <row r="198" spans="1:9" s="34" customFormat="1" ht="15.75" customHeight="1" x14ac:dyDescent="0.35">
      <c r="A198" s="117">
        <v>3</v>
      </c>
      <c r="B198" s="117">
        <v>5</v>
      </c>
      <c r="C198" s="44">
        <v>3</v>
      </c>
      <c r="D198" s="48">
        <f>(127.63)*(10.764)</f>
        <v>1373.8093199999998</v>
      </c>
      <c r="E198" s="50">
        <v>0</v>
      </c>
      <c r="F198" s="50">
        <f t="shared" si="19"/>
        <v>2198.094912</v>
      </c>
      <c r="G198" s="117"/>
      <c r="H198" s="117"/>
      <c r="I198" s="33"/>
    </row>
    <row r="199" spans="1:9" s="34" customFormat="1" ht="15.75" customHeight="1" x14ac:dyDescent="0.35">
      <c r="A199" s="117">
        <v>4</v>
      </c>
      <c r="B199" s="117">
        <v>4</v>
      </c>
      <c r="C199" s="44">
        <v>2</v>
      </c>
      <c r="D199" s="48">
        <f>(73.51)*(10.764)</f>
        <v>791.26164000000006</v>
      </c>
      <c r="E199" s="50">
        <v>0</v>
      </c>
      <c r="F199" s="50">
        <f t="shared" si="19"/>
        <v>1266.0186240000003</v>
      </c>
      <c r="G199" s="117"/>
      <c r="H199" s="117"/>
      <c r="I199" s="33"/>
    </row>
    <row r="200" spans="1:9" s="34" customFormat="1" ht="15.75" customHeight="1" x14ac:dyDescent="0.35">
      <c r="A200" s="117">
        <v>5</v>
      </c>
      <c r="B200" s="117">
        <v>4</v>
      </c>
      <c r="C200" s="117" t="s">
        <v>192</v>
      </c>
      <c r="D200" s="117"/>
      <c r="E200" s="117"/>
      <c r="F200" s="117"/>
      <c r="G200" s="117"/>
      <c r="H200" s="117"/>
      <c r="I200" s="33"/>
    </row>
    <row r="201" spans="1:9" s="34" customFormat="1" ht="16.5" customHeight="1" x14ac:dyDescent="0.35">
      <c r="A201" s="118" t="s">
        <v>186</v>
      </c>
      <c r="B201" s="119"/>
      <c r="C201" s="119"/>
      <c r="D201" s="119"/>
      <c r="E201" s="119"/>
      <c r="F201" s="119"/>
      <c r="G201" s="119"/>
      <c r="H201" s="120"/>
      <c r="I201" s="33"/>
    </row>
    <row r="202" spans="1:9" s="34" customFormat="1" ht="15.75" customHeight="1" x14ac:dyDescent="0.35">
      <c r="A202" s="79">
        <v>1</v>
      </c>
      <c r="B202" s="80"/>
      <c r="C202" s="44">
        <v>2</v>
      </c>
      <c r="D202" s="48">
        <f>(69.17)*(10.764)</f>
        <v>744.54588000000001</v>
      </c>
      <c r="E202" s="46">
        <v>0</v>
      </c>
      <c r="F202" s="46">
        <f t="shared" ref="F202:F206" si="20">D202*(($F$101)+1)+(IF(E202&lt;101,E202,IF(E202&lt;201,E202/2,IF(E202&lt;=301,E202/3,E202/4))))</f>
        <v>1191.273408</v>
      </c>
      <c r="G202" s="129" t="str">
        <f>A201</f>
        <v>22nd to 27th, 29th &amp; 30th Floor</v>
      </c>
      <c r="H202" s="130"/>
      <c r="I202" s="33"/>
    </row>
    <row r="203" spans="1:9" s="34" customFormat="1" ht="15.75" customHeight="1" x14ac:dyDescent="0.35">
      <c r="A203" s="79">
        <v>2</v>
      </c>
      <c r="B203" s="80">
        <v>6</v>
      </c>
      <c r="C203" s="44">
        <v>3</v>
      </c>
      <c r="D203" s="48">
        <f>(86.28)*(10.764)</f>
        <v>928.71791999999994</v>
      </c>
      <c r="E203" s="46">
        <v>0</v>
      </c>
      <c r="F203" s="46">
        <f t="shared" si="20"/>
        <v>1485.948672</v>
      </c>
      <c r="G203" s="131"/>
      <c r="H203" s="132"/>
      <c r="I203" s="33"/>
    </row>
    <row r="204" spans="1:9" s="34" customFormat="1" ht="15.75" customHeight="1" x14ac:dyDescent="0.35">
      <c r="A204" s="79">
        <v>3</v>
      </c>
      <c r="B204" s="80">
        <v>5</v>
      </c>
      <c r="C204" s="44">
        <v>3</v>
      </c>
      <c r="D204" s="48">
        <f>(127.93)*(10.764)</f>
        <v>1377.0385200000001</v>
      </c>
      <c r="E204" s="46">
        <v>0</v>
      </c>
      <c r="F204" s="46">
        <f t="shared" si="20"/>
        <v>2203.2616320000002</v>
      </c>
      <c r="G204" s="131"/>
      <c r="H204" s="132"/>
      <c r="I204" s="33"/>
    </row>
    <row r="205" spans="1:9" s="34" customFormat="1" ht="15.75" customHeight="1" x14ac:dyDescent="0.35">
      <c r="A205" s="79">
        <v>4</v>
      </c>
      <c r="B205" s="80">
        <v>4</v>
      </c>
      <c r="C205" s="44">
        <v>2</v>
      </c>
      <c r="D205" s="48">
        <f>(73.82)*(10.764)</f>
        <v>794.59847999999988</v>
      </c>
      <c r="E205" s="46">
        <v>0</v>
      </c>
      <c r="F205" s="46">
        <f t="shared" si="20"/>
        <v>1271.3575679999999</v>
      </c>
      <c r="G205" s="131"/>
      <c r="H205" s="132"/>
      <c r="I205" s="33"/>
    </row>
    <row r="206" spans="1:9" s="34" customFormat="1" ht="15.75" customHeight="1" x14ac:dyDescent="0.35">
      <c r="A206" s="79">
        <v>5</v>
      </c>
      <c r="B206" s="80">
        <v>4</v>
      </c>
      <c r="C206" s="44">
        <v>3</v>
      </c>
      <c r="D206" s="48">
        <f>(121.52)*(10.764)</f>
        <v>1308.0412799999999</v>
      </c>
      <c r="E206" s="46">
        <v>0</v>
      </c>
      <c r="F206" s="46">
        <f t="shared" si="20"/>
        <v>2092.8660479999999</v>
      </c>
      <c r="G206" s="133"/>
      <c r="H206" s="134"/>
      <c r="I206" s="33"/>
    </row>
    <row r="207" spans="1:9" s="34" customFormat="1" ht="16.5" customHeight="1" x14ac:dyDescent="0.35">
      <c r="A207" s="118" t="s">
        <v>187</v>
      </c>
      <c r="B207" s="119"/>
      <c r="C207" s="119"/>
      <c r="D207" s="119"/>
      <c r="E207" s="119"/>
      <c r="F207" s="119"/>
      <c r="G207" s="119"/>
      <c r="H207" s="120"/>
      <c r="I207" s="33"/>
    </row>
    <row r="208" spans="1:9" s="34" customFormat="1" ht="15.75" customHeight="1" x14ac:dyDescent="0.35">
      <c r="A208" s="79">
        <v>1</v>
      </c>
      <c r="B208" s="80"/>
      <c r="C208" s="44">
        <v>2</v>
      </c>
      <c r="D208" s="48">
        <f>(69.17)*(10.764)</f>
        <v>744.54588000000001</v>
      </c>
      <c r="E208" s="46">
        <v>0</v>
      </c>
      <c r="F208" s="46">
        <f t="shared" ref="F208:F211" si="21">D208*(($F$101)+1)+(IF(E208&lt;101,E208,IF(E208&lt;201,E208/2,IF(E208&lt;=301,E208/3,E208/4))))</f>
        <v>1191.273408</v>
      </c>
      <c r="G208" s="129" t="str">
        <f>A207</f>
        <v>21st &amp; 28th Floor (Part Refuge Area)</v>
      </c>
      <c r="H208" s="130"/>
      <c r="I208" s="33"/>
    </row>
    <row r="209" spans="1:9" s="34" customFormat="1" ht="15.75" customHeight="1" x14ac:dyDescent="0.35">
      <c r="A209" s="79">
        <v>2</v>
      </c>
      <c r="B209" s="80">
        <v>6</v>
      </c>
      <c r="C209" s="44">
        <v>3</v>
      </c>
      <c r="D209" s="48">
        <f>(86.28)*(10.764)</f>
        <v>928.71791999999994</v>
      </c>
      <c r="E209" s="46">
        <v>0</v>
      </c>
      <c r="F209" s="46">
        <f t="shared" si="21"/>
        <v>1485.948672</v>
      </c>
      <c r="G209" s="131"/>
      <c r="H209" s="132"/>
      <c r="I209" s="33"/>
    </row>
    <row r="210" spans="1:9" s="34" customFormat="1" ht="15.75" customHeight="1" x14ac:dyDescent="0.35">
      <c r="A210" s="79">
        <v>3</v>
      </c>
      <c r="B210" s="80">
        <v>5</v>
      </c>
      <c r="C210" s="44">
        <v>3</v>
      </c>
      <c r="D210" s="48">
        <f>(127.93)*(10.764)</f>
        <v>1377.0385200000001</v>
      </c>
      <c r="E210" s="46">
        <v>0</v>
      </c>
      <c r="F210" s="46">
        <f t="shared" si="21"/>
        <v>2203.2616320000002</v>
      </c>
      <c r="G210" s="131"/>
      <c r="H210" s="132"/>
      <c r="I210" s="33"/>
    </row>
    <row r="211" spans="1:9" s="34" customFormat="1" ht="15.75" customHeight="1" x14ac:dyDescent="0.35">
      <c r="A211" s="79">
        <v>4</v>
      </c>
      <c r="B211" s="80">
        <v>4</v>
      </c>
      <c r="C211" s="44">
        <v>2</v>
      </c>
      <c r="D211" s="48">
        <f>(73.82)*(10.764)</f>
        <v>794.59847999999988</v>
      </c>
      <c r="E211" s="46">
        <v>0</v>
      </c>
      <c r="F211" s="46">
        <f t="shared" si="21"/>
        <v>1271.3575679999999</v>
      </c>
      <c r="G211" s="131"/>
      <c r="H211" s="132"/>
      <c r="I211" s="33"/>
    </row>
    <row r="212" spans="1:9" s="34" customFormat="1" ht="15.75" customHeight="1" x14ac:dyDescent="0.35">
      <c r="A212" s="79">
        <v>5</v>
      </c>
      <c r="B212" s="80">
        <v>4</v>
      </c>
      <c r="C212" s="79" t="s">
        <v>192</v>
      </c>
      <c r="D212" s="158"/>
      <c r="E212" s="158"/>
      <c r="F212" s="158"/>
      <c r="G212" s="133"/>
      <c r="H212" s="134"/>
      <c r="I212" s="33"/>
    </row>
    <row r="213" spans="1:9" s="34" customFormat="1" ht="16.5" customHeight="1" x14ac:dyDescent="0.35">
      <c r="A213" s="118" t="s">
        <v>188</v>
      </c>
      <c r="B213" s="119"/>
      <c r="C213" s="119"/>
      <c r="D213" s="119"/>
      <c r="E213" s="119"/>
      <c r="F213" s="119"/>
      <c r="G213" s="119"/>
      <c r="H213" s="120"/>
      <c r="I213" s="33"/>
    </row>
    <row r="214" spans="1:9" s="34" customFormat="1" ht="15.75" customHeight="1" x14ac:dyDescent="0.35">
      <c r="A214" s="79">
        <v>1</v>
      </c>
      <c r="B214" s="80"/>
      <c r="C214" s="44">
        <v>2</v>
      </c>
      <c r="D214" s="48">
        <f>(69.17)*(10.764)</f>
        <v>744.54588000000001</v>
      </c>
      <c r="E214" s="46">
        <v>0</v>
      </c>
      <c r="F214" s="46">
        <f t="shared" ref="F214:F218" si="22">D214*(($F$101)+1)+(IF(E214&lt;101,E214,IF(E214&lt;201,E214/2,IF(E214&lt;=301,E214/3,E214/4))))</f>
        <v>1191.273408</v>
      </c>
      <c r="G214" s="129" t="str">
        <f>A213</f>
        <v>31st to 34th, 36th to 41st, 43rd &amp; 44th Floor</v>
      </c>
      <c r="H214" s="130"/>
      <c r="I214" s="33"/>
    </row>
    <row r="215" spans="1:9" s="34" customFormat="1" ht="15.75" customHeight="1" x14ac:dyDescent="0.35">
      <c r="A215" s="79">
        <v>2</v>
      </c>
      <c r="B215" s="80">
        <v>6</v>
      </c>
      <c r="C215" s="44">
        <v>3</v>
      </c>
      <c r="D215" s="48">
        <f>(87.68)*(10.764)</f>
        <v>943.78751999999997</v>
      </c>
      <c r="E215" s="46">
        <v>0</v>
      </c>
      <c r="F215" s="46">
        <f t="shared" si="22"/>
        <v>1510.0600320000001</v>
      </c>
      <c r="G215" s="131"/>
      <c r="H215" s="132"/>
      <c r="I215" s="33"/>
    </row>
    <row r="216" spans="1:9" s="34" customFormat="1" ht="15.75" customHeight="1" x14ac:dyDescent="0.35">
      <c r="A216" s="79">
        <v>3</v>
      </c>
      <c r="B216" s="80">
        <v>5</v>
      </c>
      <c r="C216" s="44">
        <v>3</v>
      </c>
      <c r="D216" s="48">
        <f>(128.48)*(10.764)</f>
        <v>1382.9587199999999</v>
      </c>
      <c r="E216" s="46">
        <v>0</v>
      </c>
      <c r="F216" s="46">
        <f t="shared" si="22"/>
        <v>2212.733952</v>
      </c>
      <c r="G216" s="131"/>
      <c r="H216" s="132"/>
      <c r="I216" s="33"/>
    </row>
    <row r="217" spans="1:9" s="34" customFormat="1" ht="15.75" customHeight="1" x14ac:dyDescent="0.35">
      <c r="A217" s="79">
        <v>4</v>
      </c>
      <c r="B217" s="80">
        <v>4</v>
      </c>
      <c r="C217" s="44">
        <v>2</v>
      </c>
      <c r="D217" s="48">
        <f>(74.42)*(10.764)</f>
        <v>801.05687999999998</v>
      </c>
      <c r="E217" s="46">
        <v>0</v>
      </c>
      <c r="F217" s="46">
        <f t="shared" si="22"/>
        <v>1281.691008</v>
      </c>
      <c r="G217" s="131"/>
      <c r="H217" s="132"/>
      <c r="I217" s="33"/>
    </row>
    <row r="218" spans="1:9" s="34" customFormat="1" ht="15.75" customHeight="1" x14ac:dyDescent="0.35">
      <c r="A218" s="79">
        <v>5</v>
      </c>
      <c r="B218" s="80">
        <v>4</v>
      </c>
      <c r="C218" s="44">
        <v>3</v>
      </c>
      <c r="D218" s="48">
        <f>(121.52)*(10.764)</f>
        <v>1308.0412799999999</v>
      </c>
      <c r="E218" s="46">
        <v>0</v>
      </c>
      <c r="F218" s="46">
        <f t="shared" si="22"/>
        <v>2092.8660479999999</v>
      </c>
      <c r="G218" s="133"/>
      <c r="H218" s="134"/>
      <c r="I218" s="33"/>
    </row>
    <row r="219" spans="1:9" s="34" customFormat="1" ht="16.5" customHeight="1" x14ac:dyDescent="0.35">
      <c r="A219" s="118" t="s">
        <v>189</v>
      </c>
      <c r="B219" s="119"/>
      <c r="C219" s="119"/>
      <c r="D219" s="119"/>
      <c r="E219" s="119"/>
      <c r="F219" s="119"/>
      <c r="G219" s="119"/>
      <c r="H219" s="120"/>
      <c r="I219" s="33"/>
    </row>
    <row r="220" spans="1:9" s="34" customFormat="1" ht="15.75" customHeight="1" x14ac:dyDescent="0.35">
      <c r="A220" s="79">
        <v>1</v>
      </c>
      <c r="B220" s="80"/>
      <c r="C220" s="44">
        <v>2</v>
      </c>
      <c r="D220" s="48">
        <f>(69.17)*(10.764)</f>
        <v>744.54588000000001</v>
      </c>
      <c r="E220" s="46">
        <v>0</v>
      </c>
      <c r="F220" s="46">
        <f t="shared" ref="F220:F223" si="23">D220*(($F$101)+1)+(IF(E220&lt;101,E220,IF(E220&lt;201,E220/2,IF(E220&lt;=301,E220/3,E220/4))))</f>
        <v>1191.273408</v>
      </c>
      <c r="G220" s="129" t="str">
        <f>A219</f>
        <v>35th Floor (Part Refuge Area)</v>
      </c>
      <c r="H220" s="130"/>
      <c r="I220" s="33"/>
    </row>
    <row r="221" spans="1:9" s="34" customFormat="1" ht="15.75" customHeight="1" x14ac:dyDescent="0.35">
      <c r="A221" s="79">
        <v>2</v>
      </c>
      <c r="B221" s="80">
        <v>6</v>
      </c>
      <c r="C221" s="44">
        <v>3</v>
      </c>
      <c r="D221" s="48">
        <f>(87.68)*(10.764)</f>
        <v>943.78751999999997</v>
      </c>
      <c r="E221" s="46">
        <v>0</v>
      </c>
      <c r="F221" s="46">
        <f t="shared" si="23"/>
        <v>1510.0600320000001</v>
      </c>
      <c r="G221" s="131"/>
      <c r="H221" s="132"/>
      <c r="I221" s="33"/>
    </row>
    <row r="222" spans="1:9" s="34" customFormat="1" ht="15.75" customHeight="1" x14ac:dyDescent="0.35">
      <c r="A222" s="79">
        <v>3</v>
      </c>
      <c r="B222" s="80">
        <v>5</v>
      </c>
      <c r="C222" s="44">
        <v>3</v>
      </c>
      <c r="D222" s="48">
        <f>(128.48)*(10.764)</f>
        <v>1382.9587199999999</v>
      </c>
      <c r="E222" s="46">
        <v>0</v>
      </c>
      <c r="F222" s="46">
        <f t="shared" si="23"/>
        <v>2212.733952</v>
      </c>
      <c r="G222" s="131"/>
      <c r="H222" s="132"/>
      <c r="I222" s="33"/>
    </row>
    <row r="223" spans="1:9" s="34" customFormat="1" ht="15.75" customHeight="1" x14ac:dyDescent="0.35">
      <c r="A223" s="79">
        <v>4</v>
      </c>
      <c r="B223" s="80">
        <v>4</v>
      </c>
      <c r="C223" s="44">
        <v>2</v>
      </c>
      <c r="D223" s="48">
        <f>(74.42)*(10.764)</f>
        <v>801.05687999999998</v>
      </c>
      <c r="E223" s="46">
        <v>0</v>
      </c>
      <c r="F223" s="46">
        <f t="shared" si="23"/>
        <v>1281.691008</v>
      </c>
      <c r="G223" s="131"/>
      <c r="H223" s="132"/>
      <c r="I223" s="33"/>
    </row>
    <row r="224" spans="1:9" s="34" customFormat="1" ht="15.75" customHeight="1" x14ac:dyDescent="0.35">
      <c r="A224" s="79">
        <v>5</v>
      </c>
      <c r="B224" s="80">
        <v>4</v>
      </c>
      <c r="C224" s="79" t="s">
        <v>192</v>
      </c>
      <c r="D224" s="158"/>
      <c r="E224" s="158"/>
      <c r="F224" s="158"/>
      <c r="G224" s="133"/>
      <c r="H224" s="134"/>
      <c r="I224" s="33"/>
    </row>
    <row r="225" spans="1:9" s="34" customFormat="1" ht="16.5" customHeight="1" x14ac:dyDescent="0.35">
      <c r="A225" s="118" t="s">
        <v>190</v>
      </c>
      <c r="B225" s="119"/>
      <c r="C225" s="119"/>
      <c r="D225" s="119"/>
      <c r="E225" s="119"/>
      <c r="F225" s="119"/>
      <c r="G225" s="119"/>
      <c r="H225" s="120"/>
      <c r="I225" s="33"/>
    </row>
    <row r="226" spans="1:9" s="34" customFormat="1" ht="15.75" customHeight="1" x14ac:dyDescent="0.35">
      <c r="A226" s="79">
        <v>1</v>
      </c>
      <c r="B226" s="80"/>
      <c r="C226" s="79" t="s">
        <v>192</v>
      </c>
      <c r="D226" s="158"/>
      <c r="E226" s="158"/>
      <c r="F226" s="158"/>
      <c r="G226" s="129" t="str">
        <f>A225</f>
        <v>42nd Floor (Part Refuge Area)</v>
      </c>
      <c r="H226" s="130"/>
      <c r="I226" s="33"/>
    </row>
    <row r="227" spans="1:9" s="34" customFormat="1" ht="15.75" customHeight="1" x14ac:dyDescent="0.35">
      <c r="A227" s="79">
        <v>2</v>
      </c>
      <c r="B227" s="80">
        <v>6</v>
      </c>
      <c r="C227" s="44">
        <v>3</v>
      </c>
      <c r="D227" s="48">
        <f>(87.68)*(10.764)</f>
        <v>943.78751999999997</v>
      </c>
      <c r="E227" s="46">
        <v>0</v>
      </c>
      <c r="F227" s="46">
        <f t="shared" ref="F227:F230" si="24">D227*(($F$101)+1)+(IF(E227&lt;101,E227,IF(E227&lt;201,E227/2,IF(E227&lt;=301,E227/3,E227/4))))</f>
        <v>1510.0600320000001</v>
      </c>
      <c r="G227" s="131"/>
      <c r="H227" s="132"/>
      <c r="I227" s="33"/>
    </row>
    <row r="228" spans="1:9" s="34" customFormat="1" ht="15.75" customHeight="1" x14ac:dyDescent="0.35">
      <c r="A228" s="79">
        <v>3</v>
      </c>
      <c r="B228" s="80">
        <v>5</v>
      </c>
      <c r="C228" s="44">
        <v>3</v>
      </c>
      <c r="D228" s="48">
        <f>(128.48)*(10.764)</f>
        <v>1382.9587199999999</v>
      </c>
      <c r="E228" s="46">
        <v>0</v>
      </c>
      <c r="F228" s="46">
        <f t="shared" si="24"/>
        <v>2212.733952</v>
      </c>
      <c r="G228" s="131"/>
      <c r="H228" s="132"/>
      <c r="I228" s="33"/>
    </row>
    <row r="229" spans="1:9" s="34" customFormat="1" ht="15.75" customHeight="1" x14ac:dyDescent="0.35">
      <c r="A229" s="79">
        <v>4</v>
      </c>
      <c r="B229" s="80">
        <v>4</v>
      </c>
      <c r="C229" s="44">
        <v>2</v>
      </c>
      <c r="D229" s="48">
        <f>(74.42)*(10.764)</f>
        <v>801.05687999999998</v>
      </c>
      <c r="E229" s="46">
        <v>0</v>
      </c>
      <c r="F229" s="46">
        <f t="shared" si="24"/>
        <v>1281.691008</v>
      </c>
      <c r="G229" s="131"/>
      <c r="H229" s="132"/>
      <c r="I229" s="33"/>
    </row>
    <row r="230" spans="1:9" s="34" customFormat="1" ht="15.75" customHeight="1" x14ac:dyDescent="0.35">
      <c r="A230" s="79">
        <v>5</v>
      </c>
      <c r="B230" s="80">
        <v>4</v>
      </c>
      <c r="C230" s="44">
        <v>3</v>
      </c>
      <c r="D230" s="48">
        <f>(121.52)*(10.764)</f>
        <v>1308.0412799999999</v>
      </c>
      <c r="E230" s="46">
        <v>0</v>
      </c>
      <c r="F230" s="46">
        <f t="shared" si="24"/>
        <v>2092.8660479999999</v>
      </c>
      <c r="G230" s="133"/>
      <c r="H230" s="134"/>
      <c r="I230" s="33"/>
    </row>
    <row r="231" spans="1:9" s="32" customFormat="1" x14ac:dyDescent="0.35">
      <c r="A231" s="70" t="s">
        <v>68</v>
      </c>
      <c r="B231" s="70"/>
      <c r="C231" s="70"/>
      <c r="D231" s="70"/>
      <c r="E231" s="70"/>
      <c r="F231" s="70"/>
      <c r="G231" s="70"/>
      <c r="H231" s="70"/>
    </row>
    <row r="232" spans="1:9" s="32" customFormat="1" x14ac:dyDescent="0.35">
      <c r="A232" s="40" t="s">
        <v>151</v>
      </c>
      <c r="B232" s="68" t="s">
        <v>224</v>
      </c>
      <c r="C232" s="68"/>
      <c r="D232" s="68"/>
      <c r="E232" s="68"/>
      <c r="F232" s="68"/>
      <c r="G232" s="68"/>
      <c r="H232" s="68"/>
    </row>
    <row r="233" spans="1:9" s="32" customFormat="1" x14ac:dyDescent="0.35">
      <c r="A233" s="40" t="s">
        <v>151</v>
      </c>
      <c r="B233" s="68" t="str">
        <f>(IF(F100="Saleable area Loading :","We have considered Saleable area of Flats as per our Calculation.","We considered Saleable area of Flat as per Builder area Sheet."))</f>
        <v>We have considered Saleable area of Flats as per our Calculation.</v>
      </c>
      <c r="C233" s="68"/>
      <c r="D233" s="68"/>
      <c r="E233" s="68"/>
      <c r="F233" s="68"/>
      <c r="G233" s="68"/>
      <c r="H233" s="68"/>
    </row>
    <row r="234" spans="1:9" s="32" customFormat="1" x14ac:dyDescent="0.35">
      <c r="A234" s="40" t="s">
        <v>151</v>
      </c>
      <c r="B234" s="69" t="s">
        <v>121</v>
      </c>
      <c r="C234" s="69"/>
      <c r="D234" s="69"/>
      <c r="E234" s="69"/>
      <c r="F234" s="69"/>
      <c r="G234" s="69"/>
      <c r="H234" s="69"/>
    </row>
    <row r="235" spans="1:9" s="32" customFormat="1" x14ac:dyDescent="0.35">
      <c r="A235" s="40" t="s">
        <v>151</v>
      </c>
      <c r="B235" s="69" t="s">
        <v>210</v>
      </c>
      <c r="C235" s="69"/>
      <c r="D235" s="69"/>
      <c r="E235" s="69"/>
      <c r="F235" s="69"/>
      <c r="G235" s="69"/>
      <c r="H235" s="69"/>
    </row>
    <row r="236" spans="1:9" s="32" customFormat="1" x14ac:dyDescent="0.35">
      <c r="A236" s="40" t="s">
        <v>151</v>
      </c>
      <c r="B236" s="69" t="s">
        <v>150</v>
      </c>
      <c r="C236" s="69"/>
      <c r="D236" s="69"/>
      <c r="E236" s="69"/>
      <c r="F236" s="69"/>
      <c r="G236" s="69"/>
      <c r="H236" s="69"/>
    </row>
    <row r="237" spans="1:9" s="32" customFormat="1" x14ac:dyDescent="0.35">
      <c r="A237" s="40" t="s">
        <v>151</v>
      </c>
      <c r="B237" s="69" t="s">
        <v>122</v>
      </c>
      <c r="C237" s="69"/>
      <c r="D237" s="69"/>
      <c r="E237" s="69"/>
      <c r="F237" s="69"/>
      <c r="G237" s="69"/>
      <c r="H237" s="69"/>
    </row>
    <row r="238" spans="1:9" s="32" customFormat="1" ht="34.5" customHeight="1" x14ac:dyDescent="0.35">
      <c r="A238" s="40" t="s">
        <v>151</v>
      </c>
      <c r="B238" s="69" t="s">
        <v>152</v>
      </c>
      <c r="C238" s="69"/>
      <c r="D238" s="69"/>
      <c r="E238" s="69"/>
      <c r="F238" s="69"/>
      <c r="G238" s="69"/>
      <c r="H238" s="69"/>
    </row>
    <row r="239" spans="1:9" s="32" customFormat="1" x14ac:dyDescent="0.35">
      <c r="A239" s="40" t="s">
        <v>151</v>
      </c>
      <c r="B239" s="63" t="s">
        <v>123</v>
      </c>
      <c r="C239" s="64"/>
      <c r="D239" s="64"/>
      <c r="E239" s="64"/>
      <c r="F239" s="64"/>
      <c r="G239" s="64"/>
      <c r="H239" s="65"/>
    </row>
    <row r="240" spans="1:9" s="32" customFormat="1" x14ac:dyDescent="0.35">
      <c r="A240" s="40" t="s">
        <v>151</v>
      </c>
      <c r="B240" s="63" t="s">
        <v>227</v>
      </c>
      <c r="C240" s="64"/>
      <c r="D240" s="64"/>
      <c r="E240" s="64"/>
      <c r="F240" s="64"/>
      <c r="G240" s="64"/>
      <c r="H240" s="65"/>
    </row>
    <row r="241" spans="1:8" s="32" customFormat="1" ht="34.4" hidden="1" customHeight="1" x14ac:dyDescent="0.35">
      <c r="A241" s="40" t="s">
        <v>151</v>
      </c>
      <c r="B241" s="63"/>
      <c r="C241" s="64"/>
      <c r="D241" s="64"/>
      <c r="E241" s="64"/>
      <c r="F241" s="64"/>
      <c r="G241" s="64"/>
      <c r="H241" s="65"/>
    </row>
    <row r="242" spans="1:8" s="32" customFormat="1" x14ac:dyDescent="0.35">
      <c r="A242" s="40" t="s">
        <v>151</v>
      </c>
      <c r="B242" s="63" t="s">
        <v>226</v>
      </c>
      <c r="C242" s="64"/>
      <c r="D242" s="64"/>
      <c r="E242" s="64"/>
      <c r="F242" s="64"/>
      <c r="G242" s="64"/>
      <c r="H242" s="65"/>
    </row>
    <row r="243" spans="1:8" x14ac:dyDescent="0.35">
      <c r="A243" s="116" t="s">
        <v>61</v>
      </c>
      <c r="B243" s="116"/>
      <c r="C243" s="116"/>
      <c r="D243" s="116"/>
      <c r="E243" s="116"/>
      <c r="F243" s="116"/>
      <c r="G243" s="116"/>
      <c r="H243" s="116"/>
    </row>
    <row r="244" spans="1:8" x14ac:dyDescent="0.35">
      <c r="A244" s="67" t="s">
        <v>62</v>
      </c>
      <c r="B244" s="67"/>
      <c r="C244" s="67"/>
      <c r="D244" s="67"/>
      <c r="E244" s="67"/>
      <c r="F244" s="67"/>
      <c r="G244" s="67"/>
      <c r="H244" s="67"/>
    </row>
    <row r="245" spans="1:8" ht="15.75" customHeight="1" x14ac:dyDescent="0.35">
      <c r="A245" s="121" t="s">
        <v>63</v>
      </c>
      <c r="B245" s="121"/>
      <c r="C245" s="121"/>
      <c r="D245" s="121"/>
      <c r="E245" s="121"/>
      <c r="F245" s="121"/>
      <c r="G245" s="121"/>
      <c r="H245" s="121"/>
    </row>
    <row r="246" spans="1:8" x14ac:dyDescent="0.35">
      <c r="A246" s="67" t="s">
        <v>64</v>
      </c>
      <c r="B246" s="67"/>
      <c r="C246" s="67"/>
      <c r="D246" s="67"/>
      <c r="E246" s="67"/>
      <c r="F246" s="67"/>
      <c r="G246" s="67"/>
      <c r="H246" s="67"/>
    </row>
    <row r="247" spans="1:8" x14ac:dyDescent="0.35">
      <c r="A247" s="67" t="s">
        <v>65</v>
      </c>
      <c r="B247" s="67"/>
      <c r="C247" s="67"/>
      <c r="D247" s="67"/>
      <c r="E247" s="67"/>
      <c r="F247" s="67"/>
      <c r="G247" s="67"/>
      <c r="H247" s="67"/>
    </row>
    <row r="248" spans="1:8" x14ac:dyDescent="0.35">
      <c r="A248" s="67" t="s">
        <v>124</v>
      </c>
      <c r="B248" s="67"/>
      <c r="C248" s="67"/>
      <c r="D248" s="67"/>
      <c r="E248" s="67"/>
      <c r="F248" s="67"/>
      <c r="G248" s="67"/>
      <c r="H248" s="67"/>
    </row>
    <row r="249" spans="1:8" ht="35.25" customHeight="1" x14ac:dyDescent="0.35">
      <c r="A249" s="100" t="s">
        <v>125</v>
      </c>
      <c r="B249" s="100"/>
      <c r="C249" s="100"/>
      <c r="D249" s="100"/>
      <c r="E249" s="100"/>
      <c r="F249" s="100"/>
      <c r="G249" s="100"/>
      <c r="H249" s="100"/>
    </row>
    <row r="250" spans="1:8" x14ac:dyDescent="0.35">
      <c r="A250" s="114" t="s">
        <v>75</v>
      </c>
      <c r="B250" s="114"/>
      <c r="C250" s="114" t="s">
        <v>230</v>
      </c>
      <c r="D250" s="114"/>
      <c r="E250" s="114" t="s">
        <v>102</v>
      </c>
      <c r="F250" s="114"/>
      <c r="G250" s="114" t="s">
        <v>229</v>
      </c>
      <c r="H250" s="114"/>
    </row>
    <row r="251" spans="1:8" x14ac:dyDescent="0.35">
      <c r="A251" s="113" t="s">
        <v>77</v>
      </c>
      <c r="B251" s="113"/>
      <c r="C251" s="113"/>
      <c r="D251" s="113"/>
      <c r="E251" s="113"/>
      <c r="F251" s="113"/>
      <c r="G251" s="113"/>
      <c r="H251" s="113"/>
    </row>
    <row r="252" spans="1:8" x14ac:dyDescent="0.35">
      <c r="A252" s="113"/>
      <c r="B252" s="113"/>
      <c r="C252" s="113"/>
      <c r="D252" s="113"/>
      <c r="E252" s="113"/>
      <c r="F252" s="113"/>
      <c r="G252" s="113"/>
      <c r="H252" s="113"/>
    </row>
    <row r="253" spans="1:8" x14ac:dyDescent="0.35">
      <c r="A253" s="113"/>
      <c r="B253" s="113"/>
      <c r="C253" s="113"/>
      <c r="D253" s="113"/>
      <c r="E253" s="113"/>
      <c r="F253" s="113"/>
      <c r="G253" s="113"/>
      <c r="H253" s="113"/>
    </row>
    <row r="254" spans="1:8" x14ac:dyDescent="0.35">
      <c r="A254" s="113"/>
      <c r="B254" s="113"/>
      <c r="C254" s="113"/>
      <c r="D254" s="113"/>
      <c r="E254" s="113"/>
      <c r="F254" s="113"/>
      <c r="G254" s="113"/>
      <c r="H254" s="113"/>
    </row>
    <row r="255" spans="1:8" x14ac:dyDescent="0.35">
      <c r="A255" s="35" t="s">
        <v>66</v>
      </c>
      <c r="B255" s="36"/>
      <c r="C255" s="36"/>
      <c r="D255" s="35" t="str">
        <f>E8</f>
        <v>Godrej Horizon Phase II</v>
      </c>
      <c r="F255" s="36"/>
      <c r="G255" s="36"/>
      <c r="H255" s="36"/>
    </row>
    <row r="256" spans="1:8" x14ac:dyDescent="0.35">
      <c r="A256" s="36"/>
      <c r="B256" s="36"/>
      <c r="C256" s="36"/>
      <c r="D256" s="36"/>
      <c r="E256" s="36"/>
      <c r="F256" s="36"/>
      <c r="G256" s="36"/>
      <c r="H256" s="36"/>
    </row>
    <row r="257" spans="1:8" x14ac:dyDescent="0.35">
      <c r="A257" s="36"/>
      <c r="B257" s="36"/>
      <c r="C257" s="36"/>
      <c r="D257" s="36"/>
      <c r="E257" s="36"/>
      <c r="F257" s="36"/>
      <c r="G257" s="36"/>
      <c r="H257" s="36"/>
    </row>
    <row r="258" spans="1:8" ht="15" customHeight="1" x14ac:dyDescent="0.35"/>
    <row r="298" spans="1:1" x14ac:dyDescent="0.35">
      <c r="A298" s="38" t="s">
        <v>208</v>
      </c>
    </row>
    <row r="340" spans="1:1" x14ac:dyDescent="0.35">
      <c r="A340" s="38" t="s">
        <v>67</v>
      </c>
    </row>
  </sheetData>
  <mergeCells count="4498">
    <mergeCell ref="B242:H242"/>
    <mergeCell ref="B241:H241"/>
    <mergeCell ref="A225:H225"/>
    <mergeCell ref="A226:B226"/>
    <mergeCell ref="G226:H230"/>
    <mergeCell ref="A227:B227"/>
    <mergeCell ref="A228:B228"/>
    <mergeCell ref="A229:B229"/>
    <mergeCell ref="A230:B230"/>
    <mergeCell ref="C226:F226"/>
    <mergeCell ref="A214:B214"/>
    <mergeCell ref="G214:H218"/>
    <mergeCell ref="A215:B215"/>
    <mergeCell ref="A216:B216"/>
    <mergeCell ref="A217:B217"/>
    <mergeCell ref="A218:B218"/>
    <mergeCell ref="A219:H219"/>
    <mergeCell ref="A220:B220"/>
    <mergeCell ref="G220:H224"/>
    <mergeCell ref="A221:B221"/>
    <mergeCell ref="A222:B222"/>
    <mergeCell ref="A223:B223"/>
    <mergeCell ref="A224:B224"/>
    <mergeCell ref="C224:F224"/>
    <mergeCell ref="A207:H207"/>
    <mergeCell ref="A208:B208"/>
    <mergeCell ref="G208:H212"/>
    <mergeCell ref="A209:B209"/>
    <mergeCell ref="A210:B210"/>
    <mergeCell ref="A211:B211"/>
    <mergeCell ref="A212:B212"/>
    <mergeCell ref="C212:F212"/>
    <mergeCell ref="A213:H213"/>
    <mergeCell ref="A196:B196"/>
    <mergeCell ref="G196:H200"/>
    <mergeCell ref="A197:B197"/>
    <mergeCell ref="A198:B198"/>
    <mergeCell ref="A199:B199"/>
    <mergeCell ref="A200:B200"/>
    <mergeCell ref="C200:F200"/>
    <mergeCell ref="A201:H201"/>
    <mergeCell ref="A202:B202"/>
    <mergeCell ref="G202:H206"/>
    <mergeCell ref="A203:B203"/>
    <mergeCell ref="A204:B204"/>
    <mergeCell ref="A205:B205"/>
    <mergeCell ref="A206:B206"/>
    <mergeCell ref="A189:H189"/>
    <mergeCell ref="A190:B190"/>
    <mergeCell ref="G190:H194"/>
    <mergeCell ref="A191:B191"/>
    <mergeCell ref="A192:B192"/>
    <mergeCell ref="A193:B193"/>
    <mergeCell ref="A194:B194"/>
    <mergeCell ref="A195:H195"/>
    <mergeCell ref="A184:B184"/>
    <mergeCell ref="A185:B185"/>
    <mergeCell ref="A186:B186"/>
    <mergeCell ref="A187:B187"/>
    <mergeCell ref="A188:B188"/>
    <mergeCell ref="G184:H188"/>
    <mergeCell ref="C188:F188"/>
    <mergeCell ref="A177:H177"/>
    <mergeCell ref="A178:B178"/>
    <mergeCell ref="A179:B179"/>
    <mergeCell ref="A180:B180"/>
    <mergeCell ref="C180:F182"/>
    <mergeCell ref="A181:B181"/>
    <mergeCell ref="A182:B182"/>
    <mergeCell ref="A183:H183"/>
    <mergeCell ref="G178:H182"/>
    <mergeCell ref="A171:H171"/>
    <mergeCell ref="A172:B172"/>
    <mergeCell ref="A173:B173"/>
    <mergeCell ref="A174:B174"/>
    <mergeCell ref="C174:F176"/>
    <mergeCell ref="A175:B175"/>
    <mergeCell ref="A176:B176"/>
    <mergeCell ref="G172:H176"/>
    <mergeCell ref="A165:H165"/>
    <mergeCell ref="A166:B166"/>
    <mergeCell ref="C166:F166"/>
    <mergeCell ref="A167:B167"/>
    <mergeCell ref="A168:B168"/>
    <mergeCell ref="A169:B169"/>
    <mergeCell ref="A170:B170"/>
    <mergeCell ref="C168:F170"/>
    <mergeCell ref="G166:H170"/>
    <mergeCell ref="XCS164:XCZ164"/>
    <mergeCell ref="XDA164:XDH164"/>
    <mergeCell ref="XDI164:XDP164"/>
    <mergeCell ref="XDQ164:XDX164"/>
    <mergeCell ref="XDY164:XEF164"/>
    <mergeCell ref="XEG164:XEN164"/>
    <mergeCell ref="XEO164:XEV164"/>
    <mergeCell ref="XEW164:XFD164"/>
    <mergeCell ref="C108:F108"/>
    <mergeCell ref="C110:F111"/>
    <mergeCell ref="WZY164:XAF164"/>
    <mergeCell ref="XAG164:XAN164"/>
    <mergeCell ref="XAO164:XAV164"/>
    <mergeCell ref="XAW164:XBD164"/>
    <mergeCell ref="XBE164:XBL164"/>
    <mergeCell ref="XBM164:XBT164"/>
    <mergeCell ref="XBU164:XCB164"/>
    <mergeCell ref="XCC164:XCJ164"/>
    <mergeCell ref="XCK164:XCR164"/>
    <mergeCell ref="WXE164:WXL164"/>
    <mergeCell ref="WXM164:WXT164"/>
    <mergeCell ref="WXU164:WYB164"/>
    <mergeCell ref="WYC164:WYJ164"/>
    <mergeCell ref="WYK164:WYR164"/>
    <mergeCell ref="WYS164:WYZ164"/>
    <mergeCell ref="WZA164:WZH164"/>
    <mergeCell ref="WZI164:WZP164"/>
    <mergeCell ref="WZQ164:WZX164"/>
    <mergeCell ref="WUK164:WUR164"/>
    <mergeCell ref="WUS164:WUZ164"/>
    <mergeCell ref="WVA164:WVH164"/>
    <mergeCell ref="WVI164:WVP164"/>
    <mergeCell ref="WVQ164:WVX164"/>
    <mergeCell ref="WVY164:WWF164"/>
    <mergeCell ref="WWG164:WWN164"/>
    <mergeCell ref="WWO164:WWV164"/>
    <mergeCell ref="WWW164:WXD164"/>
    <mergeCell ref="WRQ164:WRX164"/>
    <mergeCell ref="WRY164:WSF164"/>
    <mergeCell ref="WSG164:WSN164"/>
    <mergeCell ref="WSO164:WSV164"/>
    <mergeCell ref="WSW164:WTD164"/>
    <mergeCell ref="WTE164:WTL164"/>
    <mergeCell ref="WTM164:WTT164"/>
    <mergeCell ref="WTU164:WUB164"/>
    <mergeCell ref="WUC164:WUJ164"/>
    <mergeCell ref="WOW164:WPD164"/>
    <mergeCell ref="WPE164:WPL164"/>
    <mergeCell ref="WPM164:WPT164"/>
    <mergeCell ref="WPU164:WQB164"/>
    <mergeCell ref="WQC164:WQJ164"/>
    <mergeCell ref="WQK164:WQR164"/>
    <mergeCell ref="WQS164:WQZ164"/>
    <mergeCell ref="WRA164:WRH164"/>
    <mergeCell ref="WRI164:WRP164"/>
    <mergeCell ref="WMC164:WMJ164"/>
    <mergeCell ref="WMK164:WMR164"/>
    <mergeCell ref="WMS164:WMZ164"/>
    <mergeCell ref="WNA164:WNH164"/>
    <mergeCell ref="WNI164:WNP164"/>
    <mergeCell ref="WNQ164:WNX164"/>
    <mergeCell ref="WNY164:WOF164"/>
    <mergeCell ref="WOG164:WON164"/>
    <mergeCell ref="WOO164:WOV164"/>
    <mergeCell ref="WJI164:WJP164"/>
    <mergeCell ref="WJQ164:WJX164"/>
    <mergeCell ref="WJY164:WKF164"/>
    <mergeCell ref="WKG164:WKN164"/>
    <mergeCell ref="WKO164:WKV164"/>
    <mergeCell ref="WKW164:WLD164"/>
    <mergeCell ref="WLE164:WLL164"/>
    <mergeCell ref="WLM164:WLT164"/>
    <mergeCell ref="WLU164:WMB164"/>
    <mergeCell ref="WGO164:WGV164"/>
    <mergeCell ref="WGW164:WHD164"/>
    <mergeCell ref="WHE164:WHL164"/>
    <mergeCell ref="WHM164:WHT164"/>
    <mergeCell ref="WHU164:WIB164"/>
    <mergeCell ref="WIC164:WIJ164"/>
    <mergeCell ref="WIK164:WIR164"/>
    <mergeCell ref="WIS164:WIZ164"/>
    <mergeCell ref="WJA164:WJH164"/>
    <mergeCell ref="WDU164:WEB164"/>
    <mergeCell ref="WEC164:WEJ164"/>
    <mergeCell ref="WEK164:WER164"/>
    <mergeCell ref="WES164:WEZ164"/>
    <mergeCell ref="WFA164:WFH164"/>
    <mergeCell ref="WFI164:WFP164"/>
    <mergeCell ref="WFQ164:WFX164"/>
    <mergeCell ref="WFY164:WGF164"/>
    <mergeCell ref="WGG164:WGN164"/>
    <mergeCell ref="WBA164:WBH164"/>
    <mergeCell ref="WBI164:WBP164"/>
    <mergeCell ref="WBQ164:WBX164"/>
    <mergeCell ref="WBY164:WCF164"/>
    <mergeCell ref="WCG164:WCN164"/>
    <mergeCell ref="WCO164:WCV164"/>
    <mergeCell ref="WCW164:WDD164"/>
    <mergeCell ref="WDE164:WDL164"/>
    <mergeCell ref="WDM164:WDT164"/>
    <mergeCell ref="VYG164:VYN164"/>
    <mergeCell ref="VYO164:VYV164"/>
    <mergeCell ref="VYW164:VZD164"/>
    <mergeCell ref="VZE164:VZL164"/>
    <mergeCell ref="VZM164:VZT164"/>
    <mergeCell ref="VZU164:WAB164"/>
    <mergeCell ref="WAC164:WAJ164"/>
    <mergeCell ref="WAK164:WAR164"/>
    <mergeCell ref="WAS164:WAZ164"/>
    <mergeCell ref="VVM164:VVT164"/>
    <mergeCell ref="VVU164:VWB164"/>
    <mergeCell ref="VWC164:VWJ164"/>
    <mergeCell ref="VWK164:VWR164"/>
    <mergeCell ref="VWS164:VWZ164"/>
    <mergeCell ref="VXA164:VXH164"/>
    <mergeCell ref="VXI164:VXP164"/>
    <mergeCell ref="VXQ164:VXX164"/>
    <mergeCell ref="VXY164:VYF164"/>
    <mergeCell ref="VSS164:VSZ164"/>
    <mergeCell ref="VTA164:VTH164"/>
    <mergeCell ref="VTI164:VTP164"/>
    <mergeCell ref="VTQ164:VTX164"/>
    <mergeCell ref="VTY164:VUF164"/>
    <mergeCell ref="VUG164:VUN164"/>
    <mergeCell ref="VUO164:VUV164"/>
    <mergeCell ref="VUW164:VVD164"/>
    <mergeCell ref="VVE164:VVL164"/>
    <mergeCell ref="VPY164:VQF164"/>
    <mergeCell ref="VQG164:VQN164"/>
    <mergeCell ref="VQO164:VQV164"/>
    <mergeCell ref="VQW164:VRD164"/>
    <mergeCell ref="VRE164:VRL164"/>
    <mergeCell ref="VRM164:VRT164"/>
    <mergeCell ref="VRU164:VSB164"/>
    <mergeCell ref="VSC164:VSJ164"/>
    <mergeCell ref="VSK164:VSR164"/>
    <mergeCell ref="VNE164:VNL164"/>
    <mergeCell ref="VNM164:VNT164"/>
    <mergeCell ref="VNU164:VOB164"/>
    <mergeCell ref="VOC164:VOJ164"/>
    <mergeCell ref="VOK164:VOR164"/>
    <mergeCell ref="VOS164:VOZ164"/>
    <mergeCell ref="VPA164:VPH164"/>
    <mergeCell ref="VPI164:VPP164"/>
    <mergeCell ref="VPQ164:VPX164"/>
    <mergeCell ref="VKK164:VKR164"/>
    <mergeCell ref="VKS164:VKZ164"/>
    <mergeCell ref="VLA164:VLH164"/>
    <mergeCell ref="VLI164:VLP164"/>
    <mergeCell ref="VLQ164:VLX164"/>
    <mergeCell ref="VLY164:VMF164"/>
    <mergeCell ref="VMG164:VMN164"/>
    <mergeCell ref="VMO164:VMV164"/>
    <mergeCell ref="VMW164:VND164"/>
    <mergeCell ref="VHQ164:VHX164"/>
    <mergeCell ref="VHY164:VIF164"/>
    <mergeCell ref="VIG164:VIN164"/>
    <mergeCell ref="VIO164:VIV164"/>
    <mergeCell ref="VIW164:VJD164"/>
    <mergeCell ref="VJE164:VJL164"/>
    <mergeCell ref="VJM164:VJT164"/>
    <mergeCell ref="VJU164:VKB164"/>
    <mergeCell ref="VKC164:VKJ164"/>
    <mergeCell ref="VEW164:VFD164"/>
    <mergeCell ref="VFE164:VFL164"/>
    <mergeCell ref="VFM164:VFT164"/>
    <mergeCell ref="VFU164:VGB164"/>
    <mergeCell ref="VGC164:VGJ164"/>
    <mergeCell ref="VGK164:VGR164"/>
    <mergeCell ref="VGS164:VGZ164"/>
    <mergeCell ref="VHA164:VHH164"/>
    <mergeCell ref="VHI164:VHP164"/>
    <mergeCell ref="VCC164:VCJ164"/>
    <mergeCell ref="VCK164:VCR164"/>
    <mergeCell ref="VCS164:VCZ164"/>
    <mergeCell ref="VDA164:VDH164"/>
    <mergeCell ref="VDI164:VDP164"/>
    <mergeCell ref="VDQ164:VDX164"/>
    <mergeCell ref="VDY164:VEF164"/>
    <mergeCell ref="VEG164:VEN164"/>
    <mergeCell ref="VEO164:VEV164"/>
    <mergeCell ref="UZI164:UZP164"/>
    <mergeCell ref="UZQ164:UZX164"/>
    <mergeCell ref="UZY164:VAF164"/>
    <mergeCell ref="VAG164:VAN164"/>
    <mergeCell ref="VAO164:VAV164"/>
    <mergeCell ref="VAW164:VBD164"/>
    <mergeCell ref="VBE164:VBL164"/>
    <mergeCell ref="VBM164:VBT164"/>
    <mergeCell ref="VBU164:VCB164"/>
    <mergeCell ref="UWO164:UWV164"/>
    <mergeCell ref="UWW164:UXD164"/>
    <mergeCell ref="UXE164:UXL164"/>
    <mergeCell ref="UXM164:UXT164"/>
    <mergeCell ref="UXU164:UYB164"/>
    <mergeCell ref="UYC164:UYJ164"/>
    <mergeCell ref="UYK164:UYR164"/>
    <mergeCell ref="UYS164:UYZ164"/>
    <mergeCell ref="UZA164:UZH164"/>
    <mergeCell ref="UTU164:UUB164"/>
    <mergeCell ref="UUC164:UUJ164"/>
    <mergeCell ref="UUK164:UUR164"/>
    <mergeCell ref="UUS164:UUZ164"/>
    <mergeCell ref="UVA164:UVH164"/>
    <mergeCell ref="UVI164:UVP164"/>
    <mergeCell ref="UVQ164:UVX164"/>
    <mergeCell ref="UVY164:UWF164"/>
    <mergeCell ref="UWG164:UWN164"/>
    <mergeCell ref="URA164:URH164"/>
    <mergeCell ref="URI164:URP164"/>
    <mergeCell ref="URQ164:URX164"/>
    <mergeCell ref="URY164:USF164"/>
    <mergeCell ref="USG164:USN164"/>
    <mergeCell ref="USO164:USV164"/>
    <mergeCell ref="USW164:UTD164"/>
    <mergeCell ref="UTE164:UTL164"/>
    <mergeCell ref="UTM164:UTT164"/>
    <mergeCell ref="UOG164:UON164"/>
    <mergeCell ref="UOO164:UOV164"/>
    <mergeCell ref="UOW164:UPD164"/>
    <mergeCell ref="UPE164:UPL164"/>
    <mergeCell ref="UPM164:UPT164"/>
    <mergeCell ref="UPU164:UQB164"/>
    <mergeCell ref="UQC164:UQJ164"/>
    <mergeCell ref="UQK164:UQR164"/>
    <mergeCell ref="UQS164:UQZ164"/>
    <mergeCell ref="ULM164:ULT164"/>
    <mergeCell ref="ULU164:UMB164"/>
    <mergeCell ref="UMC164:UMJ164"/>
    <mergeCell ref="UMK164:UMR164"/>
    <mergeCell ref="UMS164:UMZ164"/>
    <mergeCell ref="UNA164:UNH164"/>
    <mergeCell ref="UNI164:UNP164"/>
    <mergeCell ref="UNQ164:UNX164"/>
    <mergeCell ref="UNY164:UOF164"/>
    <mergeCell ref="UIS164:UIZ164"/>
    <mergeCell ref="UJA164:UJH164"/>
    <mergeCell ref="UJI164:UJP164"/>
    <mergeCell ref="UJQ164:UJX164"/>
    <mergeCell ref="UJY164:UKF164"/>
    <mergeCell ref="UKG164:UKN164"/>
    <mergeCell ref="UKO164:UKV164"/>
    <mergeCell ref="UKW164:ULD164"/>
    <mergeCell ref="ULE164:ULL164"/>
    <mergeCell ref="UFY164:UGF164"/>
    <mergeCell ref="UGG164:UGN164"/>
    <mergeCell ref="UGO164:UGV164"/>
    <mergeCell ref="UGW164:UHD164"/>
    <mergeCell ref="UHE164:UHL164"/>
    <mergeCell ref="UHM164:UHT164"/>
    <mergeCell ref="UHU164:UIB164"/>
    <mergeCell ref="UIC164:UIJ164"/>
    <mergeCell ref="UIK164:UIR164"/>
    <mergeCell ref="UDE164:UDL164"/>
    <mergeCell ref="UDM164:UDT164"/>
    <mergeCell ref="UDU164:UEB164"/>
    <mergeCell ref="UEC164:UEJ164"/>
    <mergeCell ref="UEK164:UER164"/>
    <mergeCell ref="UES164:UEZ164"/>
    <mergeCell ref="UFA164:UFH164"/>
    <mergeCell ref="UFI164:UFP164"/>
    <mergeCell ref="UFQ164:UFX164"/>
    <mergeCell ref="UAK164:UAR164"/>
    <mergeCell ref="UAS164:UAZ164"/>
    <mergeCell ref="UBA164:UBH164"/>
    <mergeCell ref="UBI164:UBP164"/>
    <mergeCell ref="UBQ164:UBX164"/>
    <mergeCell ref="UBY164:UCF164"/>
    <mergeCell ref="UCG164:UCN164"/>
    <mergeCell ref="UCO164:UCV164"/>
    <mergeCell ref="UCW164:UDD164"/>
    <mergeCell ref="TXQ164:TXX164"/>
    <mergeCell ref="TXY164:TYF164"/>
    <mergeCell ref="TYG164:TYN164"/>
    <mergeCell ref="TYO164:TYV164"/>
    <mergeCell ref="TYW164:TZD164"/>
    <mergeCell ref="TZE164:TZL164"/>
    <mergeCell ref="TZM164:TZT164"/>
    <mergeCell ref="TZU164:UAB164"/>
    <mergeCell ref="UAC164:UAJ164"/>
    <mergeCell ref="TUW164:TVD164"/>
    <mergeCell ref="TVE164:TVL164"/>
    <mergeCell ref="TVM164:TVT164"/>
    <mergeCell ref="TVU164:TWB164"/>
    <mergeCell ref="TWC164:TWJ164"/>
    <mergeCell ref="TWK164:TWR164"/>
    <mergeCell ref="TWS164:TWZ164"/>
    <mergeCell ref="TXA164:TXH164"/>
    <mergeCell ref="TXI164:TXP164"/>
    <mergeCell ref="TSC164:TSJ164"/>
    <mergeCell ref="TSK164:TSR164"/>
    <mergeCell ref="TSS164:TSZ164"/>
    <mergeCell ref="TTA164:TTH164"/>
    <mergeCell ref="TTI164:TTP164"/>
    <mergeCell ref="TTQ164:TTX164"/>
    <mergeCell ref="TTY164:TUF164"/>
    <mergeCell ref="TUG164:TUN164"/>
    <mergeCell ref="TUO164:TUV164"/>
    <mergeCell ref="TPI164:TPP164"/>
    <mergeCell ref="TPQ164:TPX164"/>
    <mergeCell ref="TPY164:TQF164"/>
    <mergeCell ref="TQG164:TQN164"/>
    <mergeCell ref="TQO164:TQV164"/>
    <mergeCell ref="TQW164:TRD164"/>
    <mergeCell ref="TRE164:TRL164"/>
    <mergeCell ref="TRM164:TRT164"/>
    <mergeCell ref="TRU164:TSB164"/>
    <mergeCell ref="TMO164:TMV164"/>
    <mergeCell ref="TMW164:TND164"/>
    <mergeCell ref="TNE164:TNL164"/>
    <mergeCell ref="TNM164:TNT164"/>
    <mergeCell ref="TNU164:TOB164"/>
    <mergeCell ref="TOC164:TOJ164"/>
    <mergeCell ref="TOK164:TOR164"/>
    <mergeCell ref="TOS164:TOZ164"/>
    <mergeCell ref="TPA164:TPH164"/>
    <mergeCell ref="TJU164:TKB164"/>
    <mergeCell ref="TKC164:TKJ164"/>
    <mergeCell ref="TKK164:TKR164"/>
    <mergeCell ref="TKS164:TKZ164"/>
    <mergeCell ref="TLA164:TLH164"/>
    <mergeCell ref="TLI164:TLP164"/>
    <mergeCell ref="TLQ164:TLX164"/>
    <mergeCell ref="TLY164:TMF164"/>
    <mergeCell ref="TMG164:TMN164"/>
    <mergeCell ref="THA164:THH164"/>
    <mergeCell ref="THI164:THP164"/>
    <mergeCell ref="THQ164:THX164"/>
    <mergeCell ref="THY164:TIF164"/>
    <mergeCell ref="TIG164:TIN164"/>
    <mergeCell ref="TIO164:TIV164"/>
    <mergeCell ref="TIW164:TJD164"/>
    <mergeCell ref="TJE164:TJL164"/>
    <mergeCell ref="TJM164:TJT164"/>
    <mergeCell ref="TEG164:TEN164"/>
    <mergeCell ref="TEO164:TEV164"/>
    <mergeCell ref="TEW164:TFD164"/>
    <mergeCell ref="TFE164:TFL164"/>
    <mergeCell ref="TFM164:TFT164"/>
    <mergeCell ref="TFU164:TGB164"/>
    <mergeCell ref="TGC164:TGJ164"/>
    <mergeCell ref="TGK164:TGR164"/>
    <mergeCell ref="TGS164:TGZ164"/>
    <mergeCell ref="TBM164:TBT164"/>
    <mergeCell ref="TBU164:TCB164"/>
    <mergeCell ref="TCC164:TCJ164"/>
    <mergeCell ref="TCK164:TCR164"/>
    <mergeCell ref="TCS164:TCZ164"/>
    <mergeCell ref="TDA164:TDH164"/>
    <mergeCell ref="TDI164:TDP164"/>
    <mergeCell ref="TDQ164:TDX164"/>
    <mergeCell ref="TDY164:TEF164"/>
    <mergeCell ref="SYS164:SYZ164"/>
    <mergeCell ref="SZA164:SZH164"/>
    <mergeCell ref="SZI164:SZP164"/>
    <mergeCell ref="SZQ164:SZX164"/>
    <mergeCell ref="SZY164:TAF164"/>
    <mergeCell ref="TAG164:TAN164"/>
    <mergeCell ref="TAO164:TAV164"/>
    <mergeCell ref="TAW164:TBD164"/>
    <mergeCell ref="TBE164:TBL164"/>
    <mergeCell ref="SVY164:SWF164"/>
    <mergeCell ref="SWG164:SWN164"/>
    <mergeCell ref="SWO164:SWV164"/>
    <mergeCell ref="SWW164:SXD164"/>
    <mergeCell ref="SXE164:SXL164"/>
    <mergeCell ref="SXM164:SXT164"/>
    <mergeCell ref="SXU164:SYB164"/>
    <mergeCell ref="SYC164:SYJ164"/>
    <mergeCell ref="SYK164:SYR164"/>
    <mergeCell ref="STE164:STL164"/>
    <mergeCell ref="STM164:STT164"/>
    <mergeCell ref="STU164:SUB164"/>
    <mergeCell ref="SUC164:SUJ164"/>
    <mergeCell ref="SUK164:SUR164"/>
    <mergeCell ref="SUS164:SUZ164"/>
    <mergeCell ref="SVA164:SVH164"/>
    <mergeCell ref="SVI164:SVP164"/>
    <mergeCell ref="SVQ164:SVX164"/>
    <mergeCell ref="SQK164:SQR164"/>
    <mergeCell ref="SQS164:SQZ164"/>
    <mergeCell ref="SRA164:SRH164"/>
    <mergeCell ref="SRI164:SRP164"/>
    <mergeCell ref="SRQ164:SRX164"/>
    <mergeCell ref="SRY164:SSF164"/>
    <mergeCell ref="SSG164:SSN164"/>
    <mergeCell ref="SSO164:SSV164"/>
    <mergeCell ref="SSW164:STD164"/>
    <mergeCell ref="SNQ164:SNX164"/>
    <mergeCell ref="SNY164:SOF164"/>
    <mergeCell ref="SOG164:SON164"/>
    <mergeCell ref="SOO164:SOV164"/>
    <mergeCell ref="SOW164:SPD164"/>
    <mergeCell ref="SPE164:SPL164"/>
    <mergeCell ref="SPM164:SPT164"/>
    <mergeCell ref="SPU164:SQB164"/>
    <mergeCell ref="SQC164:SQJ164"/>
    <mergeCell ref="SKW164:SLD164"/>
    <mergeCell ref="SLE164:SLL164"/>
    <mergeCell ref="SLM164:SLT164"/>
    <mergeCell ref="SLU164:SMB164"/>
    <mergeCell ref="SMC164:SMJ164"/>
    <mergeCell ref="SMK164:SMR164"/>
    <mergeCell ref="SMS164:SMZ164"/>
    <mergeCell ref="SNA164:SNH164"/>
    <mergeCell ref="SNI164:SNP164"/>
    <mergeCell ref="SIC164:SIJ164"/>
    <mergeCell ref="SIK164:SIR164"/>
    <mergeCell ref="SIS164:SIZ164"/>
    <mergeCell ref="SJA164:SJH164"/>
    <mergeCell ref="SJI164:SJP164"/>
    <mergeCell ref="SJQ164:SJX164"/>
    <mergeCell ref="SJY164:SKF164"/>
    <mergeCell ref="SKG164:SKN164"/>
    <mergeCell ref="SKO164:SKV164"/>
    <mergeCell ref="SFI164:SFP164"/>
    <mergeCell ref="SFQ164:SFX164"/>
    <mergeCell ref="SFY164:SGF164"/>
    <mergeCell ref="SGG164:SGN164"/>
    <mergeCell ref="SGO164:SGV164"/>
    <mergeCell ref="SGW164:SHD164"/>
    <mergeCell ref="SHE164:SHL164"/>
    <mergeCell ref="SHM164:SHT164"/>
    <mergeCell ref="SHU164:SIB164"/>
    <mergeCell ref="SCO164:SCV164"/>
    <mergeCell ref="SCW164:SDD164"/>
    <mergeCell ref="SDE164:SDL164"/>
    <mergeCell ref="SDM164:SDT164"/>
    <mergeCell ref="SDU164:SEB164"/>
    <mergeCell ref="SEC164:SEJ164"/>
    <mergeCell ref="SEK164:SER164"/>
    <mergeCell ref="SES164:SEZ164"/>
    <mergeCell ref="SFA164:SFH164"/>
    <mergeCell ref="RZU164:SAB164"/>
    <mergeCell ref="SAC164:SAJ164"/>
    <mergeCell ref="SAK164:SAR164"/>
    <mergeCell ref="SAS164:SAZ164"/>
    <mergeCell ref="SBA164:SBH164"/>
    <mergeCell ref="SBI164:SBP164"/>
    <mergeCell ref="SBQ164:SBX164"/>
    <mergeCell ref="SBY164:SCF164"/>
    <mergeCell ref="SCG164:SCN164"/>
    <mergeCell ref="RXA164:RXH164"/>
    <mergeCell ref="RXI164:RXP164"/>
    <mergeCell ref="RXQ164:RXX164"/>
    <mergeCell ref="RXY164:RYF164"/>
    <mergeCell ref="RYG164:RYN164"/>
    <mergeCell ref="RYO164:RYV164"/>
    <mergeCell ref="RYW164:RZD164"/>
    <mergeCell ref="RZE164:RZL164"/>
    <mergeCell ref="RZM164:RZT164"/>
    <mergeCell ref="RUG164:RUN164"/>
    <mergeCell ref="RUO164:RUV164"/>
    <mergeCell ref="RUW164:RVD164"/>
    <mergeCell ref="RVE164:RVL164"/>
    <mergeCell ref="RVM164:RVT164"/>
    <mergeCell ref="RVU164:RWB164"/>
    <mergeCell ref="RWC164:RWJ164"/>
    <mergeCell ref="RWK164:RWR164"/>
    <mergeCell ref="RWS164:RWZ164"/>
    <mergeCell ref="RRM164:RRT164"/>
    <mergeCell ref="RRU164:RSB164"/>
    <mergeCell ref="RSC164:RSJ164"/>
    <mergeCell ref="RSK164:RSR164"/>
    <mergeCell ref="RSS164:RSZ164"/>
    <mergeCell ref="RTA164:RTH164"/>
    <mergeCell ref="RTI164:RTP164"/>
    <mergeCell ref="RTQ164:RTX164"/>
    <mergeCell ref="RTY164:RUF164"/>
    <mergeCell ref="ROS164:ROZ164"/>
    <mergeCell ref="RPA164:RPH164"/>
    <mergeCell ref="RPI164:RPP164"/>
    <mergeCell ref="RPQ164:RPX164"/>
    <mergeCell ref="RPY164:RQF164"/>
    <mergeCell ref="RQG164:RQN164"/>
    <mergeCell ref="RQO164:RQV164"/>
    <mergeCell ref="RQW164:RRD164"/>
    <mergeCell ref="RRE164:RRL164"/>
    <mergeCell ref="RLY164:RMF164"/>
    <mergeCell ref="RMG164:RMN164"/>
    <mergeCell ref="RMO164:RMV164"/>
    <mergeCell ref="RMW164:RND164"/>
    <mergeCell ref="RNE164:RNL164"/>
    <mergeCell ref="RNM164:RNT164"/>
    <mergeCell ref="RNU164:ROB164"/>
    <mergeCell ref="ROC164:ROJ164"/>
    <mergeCell ref="ROK164:ROR164"/>
    <mergeCell ref="RJE164:RJL164"/>
    <mergeCell ref="RJM164:RJT164"/>
    <mergeCell ref="RJU164:RKB164"/>
    <mergeCell ref="RKC164:RKJ164"/>
    <mergeCell ref="RKK164:RKR164"/>
    <mergeCell ref="RKS164:RKZ164"/>
    <mergeCell ref="RLA164:RLH164"/>
    <mergeCell ref="RLI164:RLP164"/>
    <mergeCell ref="RLQ164:RLX164"/>
    <mergeCell ref="RGK164:RGR164"/>
    <mergeCell ref="RGS164:RGZ164"/>
    <mergeCell ref="RHA164:RHH164"/>
    <mergeCell ref="RHI164:RHP164"/>
    <mergeCell ref="RHQ164:RHX164"/>
    <mergeCell ref="RHY164:RIF164"/>
    <mergeCell ref="RIG164:RIN164"/>
    <mergeCell ref="RIO164:RIV164"/>
    <mergeCell ref="RIW164:RJD164"/>
    <mergeCell ref="RDQ164:RDX164"/>
    <mergeCell ref="RDY164:REF164"/>
    <mergeCell ref="REG164:REN164"/>
    <mergeCell ref="REO164:REV164"/>
    <mergeCell ref="REW164:RFD164"/>
    <mergeCell ref="RFE164:RFL164"/>
    <mergeCell ref="RFM164:RFT164"/>
    <mergeCell ref="RFU164:RGB164"/>
    <mergeCell ref="RGC164:RGJ164"/>
    <mergeCell ref="RAW164:RBD164"/>
    <mergeCell ref="RBE164:RBL164"/>
    <mergeCell ref="RBM164:RBT164"/>
    <mergeCell ref="RBU164:RCB164"/>
    <mergeCell ref="RCC164:RCJ164"/>
    <mergeCell ref="RCK164:RCR164"/>
    <mergeCell ref="RCS164:RCZ164"/>
    <mergeCell ref="RDA164:RDH164"/>
    <mergeCell ref="RDI164:RDP164"/>
    <mergeCell ref="QYC164:QYJ164"/>
    <mergeCell ref="QYK164:QYR164"/>
    <mergeCell ref="QYS164:QYZ164"/>
    <mergeCell ref="QZA164:QZH164"/>
    <mergeCell ref="QZI164:QZP164"/>
    <mergeCell ref="QZQ164:QZX164"/>
    <mergeCell ref="QZY164:RAF164"/>
    <mergeCell ref="RAG164:RAN164"/>
    <mergeCell ref="RAO164:RAV164"/>
    <mergeCell ref="QVI164:QVP164"/>
    <mergeCell ref="QVQ164:QVX164"/>
    <mergeCell ref="QVY164:QWF164"/>
    <mergeCell ref="QWG164:QWN164"/>
    <mergeCell ref="QWO164:QWV164"/>
    <mergeCell ref="QWW164:QXD164"/>
    <mergeCell ref="QXE164:QXL164"/>
    <mergeCell ref="QXM164:QXT164"/>
    <mergeCell ref="QXU164:QYB164"/>
    <mergeCell ref="QSO164:QSV164"/>
    <mergeCell ref="QSW164:QTD164"/>
    <mergeCell ref="QTE164:QTL164"/>
    <mergeCell ref="QTM164:QTT164"/>
    <mergeCell ref="QTU164:QUB164"/>
    <mergeCell ref="QUC164:QUJ164"/>
    <mergeCell ref="QUK164:QUR164"/>
    <mergeCell ref="QUS164:QUZ164"/>
    <mergeCell ref="QVA164:QVH164"/>
    <mergeCell ref="QPU164:QQB164"/>
    <mergeCell ref="QQC164:QQJ164"/>
    <mergeCell ref="QQK164:QQR164"/>
    <mergeCell ref="QQS164:QQZ164"/>
    <mergeCell ref="QRA164:QRH164"/>
    <mergeCell ref="QRI164:QRP164"/>
    <mergeCell ref="QRQ164:QRX164"/>
    <mergeCell ref="QRY164:QSF164"/>
    <mergeCell ref="QSG164:QSN164"/>
    <mergeCell ref="QNA164:QNH164"/>
    <mergeCell ref="QNI164:QNP164"/>
    <mergeCell ref="QNQ164:QNX164"/>
    <mergeCell ref="QNY164:QOF164"/>
    <mergeCell ref="QOG164:QON164"/>
    <mergeCell ref="QOO164:QOV164"/>
    <mergeCell ref="QOW164:QPD164"/>
    <mergeCell ref="QPE164:QPL164"/>
    <mergeCell ref="QPM164:QPT164"/>
    <mergeCell ref="QKG164:QKN164"/>
    <mergeCell ref="QKO164:QKV164"/>
    <mergeCell ref="QKW164:QLD164"/>
    <mergeCell ref="QLE164:QLL164"/>
    <mergeCell ref="QLM164:QLT164"/>
    <mergeCell ref="QLU164:QMB164"/>
    <mergeCell ref="QMC164:QMJ164"/>
    <mergeCell ref="QMK164:QMR164"/>
    <mergeCell ref="QMS164:QMZ164"/>
    <mergeCell ref="QHM164:QHT164"/>
    <mergeCell ref="QHU164:QIB164"/>
    <mergeCell ref="QIC164:QIJ164"/>
    <mergeCell ref="QIK164:QIR164"/>
    <mergeCell ref="QIS164:QIZ164"/>
    <mergeCell ref="QJA164:QJH164"/>
    <mergeCell ref="QJI164:QJP164"/>
    <mergeCell ref="QJQ164:QJX164"/>
    <mergeCell ref="QJY164:QKF164"/>
    <mergeCell ref="QES164:QEZ164"/>
    <mergeCell ref="QFA164:QFH164"/>
    <mergeCell ref="QFI164:QFP164"/>
    <mergeCell ref="QFQ164:QFX164"/>
    <mergeCell ref="QFY164:QGF164"/>
    <mergeCell ref="QGG164:QGN164"/>
    <mergeCell ref="QGO164:QGV164"/>
    <mergeCell ref="QGW164:QHD164"/>
    <mergeCell ref="QHE164:QHL164"/>
    <mergeCell ref="QBY164:QCF164"/>
    <mergeCell ref="QCG164:QCN164"/>
    <mergeCell ref="QCO164:QCV164"/>
    <mergeCell ref="QCW164:QDD164"/>
    <mergeCell ref="QDE164:QDL164"/>
    <mergeCell ref="QDM164:QDT164"/>
    <mergeCell ref="QDU164:QEB164"/>
    <mergeCell ref="QEC164:QEJ164"/>
    <mergeCell ref="QEK164:QER164"/>
    <mergeCell ref="PZE164:PZL164"/>
    <mergeCell ref="PZM164:PZT164"/>
    <mergeCell ref="PZU164:QAB164"/>
    <mergeCell ref="QAC164:QAJ164"/>
    <mergeCell ref="QAK164:QAR164"/>
    <mergeCell ref="QAS164:QAZ164"/>
    <mergeCell ref="QBA164:QBH164"/>
    <mergeCell ref="QBI164:QBP164"/>
    <mergeCell ref="QBQ164:QBX164"/>
    <mergeCell ref="PWK164:PWR164"/>
    <mergeCell ref="PWS164:PWZ164"/>
    <mergeCell ref="PXA164:PXH164"/>
    <mergeCell ref="PXI164:PXP164"/>
    <mergeCell ref="PXQ164:PXX164"/>
    <mergeCell ref="PXY164:PYF164"/>
    <mergeCell ref="PYG164:PYN164"/>
    <mergeCell ref="PYO164:PYV164"/>
    <mergeCell ref="PYW164:PZD164"/>
    <mergeCell ref="PTQ164:PTX164"/>
    <mergeCell ref="PTY164:PUF164"/>
    <mergeCell ref="PUG164:PUN164"/>
    <mergeCell ref="PUO164:PUV164"/>
    <mergeCell ref="PUW164:PVD164"/>
    <mergeCell ref="PVE164:PVL164"/>
    <mergeCell ref="PVM164:PVT164"/>
    <mergeCell ref="PVU164:PWB164"/>
    <mergeCell ref="PWC164:PWJ164"/>
    <mergeCell ref="PQW164:PRD164"/>
    <mergeCell ref="PRE164:PRL164"/>
    <mergeCell ref="PRM164:PRT164"/>
    <mergeCell ref="PRU164:PSB164"/>
    <mergeCell ref="PSC164:PSJ164"/>
    <mergeCell ref="PSK164:PSR164"/>
    <mergeCell ref="PSS164:PSZ164"/>
    <mergeCell ref="PTA164:PTH164"/>
    <mergeCell ref="PTI164:PTP164"/>
    <mergeCell ref="POC164:POJ164"/>
    <mergeCell ref="POK164:POR164"/>
    <mergeCell ref="POS164:POZ164"/>
    <mergeCell ref="PPA164:PPH164"/>
    <mergeCell ref="PPI164:PPP164"/>
    <mergeCell ref="PPQ164:PPX164"/>
    <mergeCell ref="PPY164:PQF164"/>
    <mergeCell ref="PQG164:PQN164"/>
    <mergeCell ref="PQO164:PQV164"/>
    <mergeCell ref="PLI164:PLP164"/>
    <mergeCell ref="PLQ164:PLX164"/>
    <mergeCell ref="PLY164:PMF164"/>
    <mergeCell ref="PMG164:PMN164"/>
    <mergeCell ref="PMO164:PMV164"/>
    <mergeCell ref="PMW164:PND164"/>
    <mergeCell ref="PNE164:PNL164"/>
    <mergeCell ref="PNM164:PNT164"/>
    <mergeCell ref="PNU164:POB164"/>
    <mergeCell ref="PIO164:PIV164"/>
    <mergeCell ref="PIW164:PJD164"/>
    <mergeCell ref="PJE164:PJL164"/>
    <mergeCell ref="PJM164:PJT164"/>
    <mergeCell ref="PJU164:PKB164"/>
    <mergeCell ref="PKC164:PKJ164"/>
    <mergeCell ref="PKK164:PKR164"/>
    <mergeCell ref="PKS164:PKZ164"/>
    <mergeCell ref="PLA164:PLH164"/>
    <mergeCell ref="PFU164:PGB164"/>
    <mergeCell ref="PGC164:PGJ164"/>
    <mergeCell ref="PGK164:PGR164"/>
    <mergeCell ref="PGS164:PGZ164"/>
    <mergeCell ref="PHA164:PHH164"/>
    <mergeCell ref="PHI164:PHP164"/>
    <mergeCell ref="PHQ164:PHX164"/>
    <mergeCell ref="PHY164:PIF164"/>
    <mergeCell ref="PIG164:PIN164"/>
    <mergeCell ref="PDA164:PDH164"/>
    <mergeCell ref="PDI164:PDP164"/>
    <mergeCell ref="PDQ164:PDX164"/>
    <mergeCell ref="PDY164:PEF164"/>
    <mergeCell ref="PEG164:PEN164"/>
    <mergeCell ref="PEO164:PEV164"/>
    <mergeCell ref="PEW164:PFD164"/>
    <mergeCell ref="PFE164:PFL164"/>
    <mergeCell ref="PFM164:PFT164"/>
    <mergeCell ref="PAG164:PAN164"/>
    <mergeCell ref="PAO164:PAV164"/>
    <mergeCell ref="PAW164:PBD164"/>
    <mergeCell ref="PBE164:PBL164"/>
    <mergeCell ref="PBM164:PBT164"/>
    <mergeCell ref="PBU164:PCB164"/>
    <mergeCell ref="PCC164:PCJ164"/>
    <mergeCell ref="PCK164:PCR164"/>
    <mergeCell ref="PCS164:PCZ164"/>
    <mergeCell ref="OXM164:OXT164"/>
    <mergeCell ref="OXU164:OYB164"/>
    <mergeCell ref="OYC164:OYJ164"/>
    <mergeCell ref="OYK164:OYR164"/>
    <mergeCell ref="OYS164:OYZ164"/>
    <mergeCell ref="OZA164:OZH164"/>
    <mergeCell ref="OZI164:OZP164"/>
    <mergeCell ref="OZQ164:OZX164"/>
    <mergeCell ref="OZY164:PAF164"/>
    <mergeCell ref="OUS164:OUZ164"/>
    <mergeCell ref="OVA164:OVH164"/>
    <mergeCell ref="OVI164:OVP164"/>
    <mergeCell ref="OVQ164:OVX164"/>
    <mergeCell ref="OVY164:OWF164"/>
    <mergeCell ref="OWG164:OWN164"/>
    <mergeCell ref="OWO164:OWV164"/>
    <mergeCell ref="OWW164:OXD164"/>
    <mergeCell ref="OXE164:OXL164"/>
    <mergeCell ref="ORY164:OSF164"/>
    <mergeCell ref="OSG164:OSN164"/>
    <mergeCell ref="OSO164:OSV164"/>
    <mergeCell ref="OSW164:OTD164"/>
    <mergeCell ref="OTE164:OTL164"/>
    <mergeCell ref="OTM164:OTT164"/>
    <mergeCell ref="OTU164:OUB164"/>
    <mergeCell ref="OUC164:OUJ164"/>
    <mergeCell ref="OUK164:OUR164"/>
    <mergeCell ref="OPE164:OPL164"/>
    <mergeCell ref="OPM164:OPT164"/>
    <mergeCell ref="OPU164:OQB164"/>
    <mergeCell ref="OQC164:OQJ164"/>
    <mergeCell ref="OQK164:OQR164"/>
    <mergeCell ref="OQS164:OQZ164"/>
    <mergeCell ref="ORA164:ORH164"/>
    <mergeCell ref="ORI164:ORP164"/>
    <mergeCell ref="ORQ164:ORX164"/>
    <mergeCell ref="OMK164:OMR164"/>
    <mergeCell ref="OMS164:OMZ164"/>
    <mergeCell ref="ONA164:ONH164"/>
    <mergeCell ref="ONI164:ONP164"/>
    <mergeCell ref="ONQ164:ONX164"/>
    <mergeCell ref="ONY164:OOF164"/>
    <mergeCell ref="OOG164:OON164"/>
    <mergeCell ref="OOO164:OOV164"/>
    <mergeCell ref="OOW164:OPD164"/>
    <mergeCell ref="OJQ164:OJX164"/>
    <mergeCell ref="OJY164:OKF164"/>
    <mergeCell ref="OKG164:OKN164"/>
    <mergeCell ref="OKO164:OKV164"/>
    <mergeCell ref="OKW164:OLD164"/>
    <mergeCell ref="OLE164:OLL164"/>
    <mergeCell ref="OLM164:OLT164"/>
    <mergeCell ref="OLU164:OMB164"/>
    <mergeCell ref="OMC164:OMJ164"/>
    <mergeCell ref="OGW164:OHD164"/>
    <mergeCell ref="OHE164:OHL164"/>
    <mergeCell ref="OHM164:OHT164"/>
    <mergeCell ref="OHU164:OIB164"/>
    <mergeCell ref="OIC164:OIJ164"/>
    <mergeCell ref="OIK164:OIR164"/>
    <mergeCell ref="OIS164:OIZ164"/>
    <mergeCell ref="OJA164:OJH164"/>
    <mergeCell ref="OJI164:OJP164"/>
    <mergeCell ref="OEC164:OEJ164"/>
    <mergeCell ref="OEK164:OER164"/>
    <mergeCell ref="OES164:OEZ164"/>
    <mergeCell ref="OFA164:OFH164"/>
    <mergeCell ref="OFI164:OFP164"/>
    <mergeCell ref="OFQ164:OFX164"/>
    <mergeCell ref="OFY164:OGF164"/>
    <mergeCell ref="OGG164:OGN164"/>
    <mergeCell ref="OGO164:OGV164"/>
    <mergeCell ref="OBI164:OBP164"/>
    <mergeCell ref="OBQ164:OBX164"/>
    <mergeCell ref="OBY164:OCF164"/>
    <mergeCell ref="OCG164:OCN164"/>
    <mergeCell ref="OCO164:OCV164"/>
    <mergeCell ref="OCW164:ODD164"/>
    <mergeCell ref="ODE164:ODL164"/>
    <mergeCell ref="ODM164:ODT164"/>
    <mergeCell ref="ODU164:OEB164"/>
    <mergeCell ref="NYO164:NYV164"/>
    <mergeCell ref="NYW164:NZD164"/>
    <mergeCell ref="NZE164:NZL164"/>
    <mergeCell ref="NZM164:NZT164"/>
    <mergeCell ref="NZU164:OAB164"/>
    <mergeCell ref="OAC164:OAJ164"/>
    <mergeCell ref="OAK164:OAR164"/>
    <mergeCell ref="OAS164:OAZ164"/>
    <mergeCell ref="OBA164:OBH164"/>
    <mergeCell ref="NVU164:NWB164"/>
    <mergeCell ref="NWC164:NWJ164"/>
    <mergeCell ref="NWK164:NWR164"/>
    <mergeCell ref="NWS164:NWZ164"/>
    <mergeCell ref="NXA164:NXH164"/>
    <mergeCell ref="NXI164:NXP164"/>
    <mergeCell ref="NXQ164:NXX164"/>
    <mergeCell ref="NXY164:NYF164"/>
    <mergeCell ref="NYG164:NYN164"/>
    <mergeCell ref="NTA164:NTH164"/>
    <mergeCell ref="NTI164:NTP164"/>
    <mergeCell ref="NTQ164:NTX164"/>
    <mergeCell ref="NTY164:NUF164"/>
    <mergeCell ref="NUG164:NUN164"/>
    <mergeCell ref="NUO164:NUV164"/>
    <mergeCell ref="NUW164:NVD164"/>
    <mergeCell ref="NVE164:NVL164"/>
    <mergeCell ref="NVM164:NVT164"/>
    <mergeCell ref="NQG164:NQN164"/>
    <mergeCell ref="NQO164:NQV164"/>
    <mergeCell ref="NQW164:NRD164"/>
    <mergeCell ref="NRE164:NRL164"/>
    <mergeCell ref="NRM164:NRT164"/>
    <mergeCell ref="NRU164:NSB164"/>
    <mergeCell ref="NSC164:NSJ164"/>
    <mergeCell ref="NSK164:NSR164"/>
    <mergeCell ref="NSS164:NSZ164"/>
    <mergeCell ref="NNM164:NNT164"/>
    <mergeCell ref="NNU164:NOB164"/>
    <mergeCell ref="NOC164:NOJ164"/>
    <mergeCell ref="NOK164:NOR164"/>
    <mergeCell ref="NOS164:NOZ164"/>
    <mergeCell ref="NPA164:NPH164"/>
    <mergeCell ref="NPI164:NPP164"/>
    <mergeCell ref="NPQ164:NPX164"/>
    <mergeCell ref="NPY164:NQF164"/>
    <mergeCell ref="NKS164:NKZ164"/>
    <mergeCell ref="NLA164:NLH164"/>
    <mergeCell ref="NLI164:NLP164"/>
    <mergeCell ref="NLQ164:NLX164"/>
    <mergeCell ref="NLY164:NMF164"/>
    <mergeCell ref="NMG164:NMN164"/>
    <mergeCell ref="NMO164:NMV164"/>
    <mergeCell ref="NMW164:NND164"/>
    <mergeCell ref="NNE164:NNL164"/>
    <mergeCell ref="NHY164:NIF164"/>
    <mergeCell ref="NIG164:NIN164"/>
    <mergeCell ref="NIO164:NIV164"/>
    <mergeCell ref="NIW164:NJD164"/>
    <mergeCell ref="NJE164:NJL164"/>
    <mergeCell ref="NJM164:NJT164"/>
    <mergeCell ref="NJU164:NKB164"/>
    <mergeCell ref="NKC164:NKJ164"/>
    <mergeCell ref="NKK164:NKR164"/>
    <mergeCell ref="NFE164:NFL164"/>
    <mergeCell ref="NFM164:NFT164"/>
    <mergeCell ref="NFU164:NGB164"/>
    <mergeCell ref="NGC164:NGJ164"/>
    <mergeCell ref="NGK164:NGR164"/>
    <mergeCell ref="NGS164:NGZ164"/>
    <mergeCell ref="NHA164:NHH164"/>
    <mergeCell ref="NHI164:NHP164"/>
    <mergeCell ref="NHQ164:NHX164"/>
    <mergeCell ref="NCK164:NCR164"/>
    <mergeCell ref="NCS164:NCZ164"/>
    <mergeCell ref="NDA164:NDH164"/>
    <mergeCell ref="NDI164:NDP164"/>
    <mergeCell ref="NDQ164:NDX164"/>
    <mergeCell ref="NDY164:NEF164"/>
    <mergeCell ref="NEG164:NEN164"/>
    <mergeCell ref="NEO164:NEV164"/>
    <mergeCell ref="NEW164:NFD164"/>
    <mergeCell ref="MZQ164:MZX164"/>
    <mergeCell ref="MZY164:NAF164"/>
    <mergeCell ref="NAG164:NAN164"/>
    <mergeCell ref="NAO164:NAV164"/>
    <mergeCell ref="NAW164:NBD164"/>
    <mergeCell ref="NBE164:NBL164"/>
    <mergeCell ref="NBM164:NBT164"/>
    <mergeCell ref="NBU164:NCB164"/>
    <mergeCell ref="NCC164:NCJ164"/>
    <mergeCell ref="MWW164:MXD164"/>
    <mergeCell ref="MXE164:MXL164"/>
    <mergeCell ref="MXM164:MXT164"/>
    <mergeCell ref="MXU164:MYB164"/>
    <mergeCell ref="MYC164:MYJ164"/>
    <mergeCell ref="MYK164:MYR164"/>
    <mergeCell ref="MYS164:MYZ164"/>
    <mergeCell ref="MZA164:MZH164"/>
    <mergeCell ref="MZI164:MZP164"/>
    <mergeCell ref="MUC164:MUJ164"/>
    <mergeCell ref="MUK164:MUR164"/>
    <mergeCell ref="MUS164:MUZ164"/>
    <mergeCell ref="MVA164:MVH164"/>
    <mergeCell ref="MVI164:MVP164"/>
    <mergeCell ref="MVQ164:MVX164"/>
    <mergeCell ref="MVY164:MWF164"/>
    <mergeCell ref="MWG164:MWN164"/>
    <mergeCell ref="MWO164:MWV164"/>
    <mergeCell ref="MRI164:MRP164"/>
    <mergeCell ref="MRQ164:MRX164"/>
    <mergeCell ref="MRY164:MSF164"/>
    <mergeCell ref="MSG164:MSN164"/>
    <mergeCell ref="MSO164:MSV164"/>
    <mergeCell ref="MSW164:MTD164"/>
    <mergeCell ref="MTE164:MTL164"/>
    <mergeCell ref="MTM164:MTT164"/>
    <mergeCell ref="MTU164:MUB164"/>
    <mergeCell ref="MOO164:MOV164"/>
    <mergeCell ref="MOW164:MPD164"/>
    <mergeCell ref="MPE164:MPL164"/>
    <mergeCell ref="MPM164:MPT164"/>
    <mergeCell ref="MPU164:MQB164"/>
    <mergeCell ref="MQC164:MQJ164"/>
    <mergeCell ref="MQK164:MQR164"/>
    <mergeCell ref="MQS164:MQZ164"/>
    <mergeCell ref="MRA164:MRH164"/>
    <mergeCell ref="MLU164:MMB164"/>
    <mergeCell ref="MMC164:MMJ164"/>
    <mergeCell ref="MMK164:MMR164"/>
    <mergeCell ref="MMS164:MMZ164"/>
    <mergeCell ref="MNA164:MNH164"/>
    <mergeCell ref="MNI164:MNP164"/>
    <mergeCell ref="MNQ164:MNX164"/>
    <mergeCell ref="MNY164:MOF164"/>
    <mergeCell ref="MOG164:MON164"/>
    <mergeCell ref="MJA164:MJH164"/>
    <mergeCell ref="MJI164:MJP164"/>
    <mergeCell ref="MJQ164:MJX164"/>
    <mergeCell ref="MJY164:MKF164"/>
    <mergeCell ref="MKG164:MKN164"/>
    <mergeCell ref="MKO164:MKV164"/>
    <mergeCell ref="MKW164:MLD164"/>
    <mergeCell ref="MLE164:MLL164"/>
    <mergeCell ref="MLM164:MLT164"/>
    <mergeCell ref="MGG164:MGN164"/>
    <mergeCell ref="MGO164:MGV164"/>
    <mergeCell ref="MGW164:MHD164"/>
    <mergeCell ref="MHE164:MHL164"/>
    <mergeCell ref="MHM164:MHT164"/>
    <mergeCell ref="MHU164:MIB164"/>
    <mergeCell ref="MIC164:MIJ164"/>
    <mergeCell ref="MIK164:MIR164"/>
    <mergeCell ref="MIS164:MIZ164"/>
    <mergeCell ref="MDM164:MDT164"/>
    <mergeCell ref="MDU164:MEB164"/>
    <mergeCell ref="MEC164:MEJ164"/>
    <mergeCell ref="MEK164:MER164"/>
    <mergeCell ref="MES164:MEZ164"/>
    <mergeCell ref="MFA164:MFH164"/>
    <mergeCell ref="MFI164:MFP164"/>
    <mergeCell ref="MFQ164:MFX164"/>
    <mergeCell ref="MFY164:MGF164"/>
    <mergeCell ref="MAS164:MAZ164"/>
    <mergeCell ref="MBA164:MBH164"/>
    <mergeCell ref="MBI164:MBP164"/>
    <mergeCell ref="MBQ164:MBX164"/>
    <mergeCell ref="MBY164:MCF164"/>
    <mergeCell ref="MCG164:MCN164"/>
    <mergeCell ref="MCO164:MCV164"/>
    <mergeCell ref="MCW164:MDD164"/>
    <mergeCell ref="MDE164:MDL164"/>
    <mergeCell ref="LXY164:LYF164"/>
    <mergeCell ref="LYG164:LYN164"/>
    <mergeCell ref="LYO164:LYV164"/>
    <mergeCell ref="LYW164:LZD164"/>
    <mergeCell ref="LZE164:LZL164"/>
    <mergeCell ref="LZM164:LZT164"/>
    <mergeCell ref="LZU164:MAB164"/>
    <mergeCell ref="MAC164:MAJ164"/>
    <mergeCell ref="MAK164:MAR164"/>
    <mergeCell ref="LVE164:LVL164"/>
    <mergeCell ref="LVM164:LVT164"/>
    <mergeCell ref="LVU164:LWB164"/>
    <mergeCell ref="LWC164:LWJ164"/>
    <mergeCell ref="LWK164:LWR164"/>
    <mergeCell ref="LWS164:LWZ164"/>
    <mergeCell ref="LXA164:LXH164"/>
    <mergeCell ref="LXI164:LXP164"/>
    <mergeCell ref="LXQ164:LXX164"/>
    <mergeCell ref="LSK164:LSR164"/>
    <mergeCell ref="LSS164:LSZ164"/>
    <mergeCell ref="LTA164:LTH164"/>
    <mergeCell ref="LTI164:LTP164"/>
    <mergeCell ref="LTQ164:LTX164"/>
    <mergeCell ref="LTY164:LUF164"/>
    <mergeCell ref="LUG164:LUN164"/>
    <mergeCell ref="LUO164:LUV164"/>
    <mergeCell ref="LUW164:LVD164"/>
    <mergeCell ref="LPQ164:LPX164"/>
    <mergeCell ref="LPY164:LQF164"/>
    <mergeCell ref="LQG164:LQN164"/>
    <mergeCell ref="LQO164:LQV164"/>
    <mergeCell ref="LQW164:LRD164"/>
    <mergeCell ref="LRE164:LRL164"/>
    <mergeCell ref="LRM164:LRT164"/>
    <mergeCell ref="LRU164:LSB164"/>
    <mergeCell ref="LSC164:LSJ164"/>
    <mergeCell ref="LMW164:LND164"/>
    <mergeCell ref="LNE164:LNL164"/>
    <mergeCell ref="LNM164:LNT164"/>
    <mergeCell ref="LNU164:LOB164"/>
    <mergeCell ref="LOC164:LOJ164"/>
    <mergeCell ref="LOK164:LOR164"/>
    <mergeCell ref="LOS164:LOZ164"/>
    <mergeCell ref="LPA164:LPH164"/>
    <mergeCell ref="LPI164:LPP164"/>
    <mergeCell ref="LKC164:LKJ164"/>
    <mergeCell ref="LKK164:LKR164"/>
    <mergeCell ref="LKS164:LKZ164"/>
    <mergeCell ref="LLA164:LLH164"/>
    <mergeCell ref="LLI164:LLP164"/>
    <mergeCell ref="LLQ164:LLX164"/>
    <mergeCell ref="LLY164:LMF164"/>
    <mergeCell ref="LMG164:LMN164"/>
    <mergeCell ref="LMO164:LMV164"/>
    <mergeCell ref="LHI164:LHP164"/>
    <mergeCell ref="LHQ164:LHX164"/>
    <mergeCell ref="LHY164:LIF164"/>
    <mergeCell ref="LIG164:LIN164"/>
    <mergeCell ref="LIO164:LIV164"/>
    <mergeCell ref="LIW164:LJD164"/>
    <mergeCell ref="LJE164:LJL164"/>
    <mergeCell ref="LJM164:LJT164"/>
    <mergeCell ref="LJU164:LKB164"/>
    <mergeCell ref="LEO164:LEV164"/>
    <mergeCell ref="LEW164:LFD164"/>
    <mergeCell ref="LFE164:LFL164"/>
    <mergeCell ref="LFM164:LFT164"/>
    <mergeCell ref="LFU164:LGB164"/>
    <mergeCell ref="LGC164:LGJ164"/>
    <mergeCell ref="LGK164:LGR164"/>
    <mergeCell ref="LGS164:LGZ164"/>
    <mergeCell ref="LHA164:LHH164"/>
    <mergeCell ref="LBU164:LCB164"/>
    <mergeCell ref="LCC164:LCJ164"/>
    <mergeCell ref="LCK164:LCR164"/>
    <mergeCell ref="LCS164:LCZ164"/>
    <mergeCell ref="LDA164:LDH164"/>
    <mergeCell ref="LDI164:LDP164"/>
    <mergeCell ref="LDQ164:LDX164"/>
    <mergeCell ref="LDY164:LEF164"/>
    <mergeCell ref="LEG164:LEN164"/>
    <mergeCell ref="KZA164:KZH164"/>
    <mergeCell ref="KZI164:KZP164"/>
    <mergeCell ref="KZQ164:KZX164"/>
    <mergeCell ref="KZY164:LAF164"/>
    <mergeCell ref="LAG164:LAN164"/>
    <mergeCell ref="LAO164:LAV164"/>
    <mergeCell ref="LAW164:LBD164"/>
    <mergeCell ref="LBE164:LBL164"/>
    <mergeCell ref="LBM164:LBT164"/>
    <mergeCell ref="KWG164:KWN164"/>
    <mergeCell ref="KWO164:KWV164"/>
    <mergeCell ref="KWW164:KXD164"/>
    <mergeCell ref="KXE164:KXL164"/>
    <mergeCell ref="KXM164:KXT164"/>
    <mergeCell ref="KXU164:KYB164"/>
    <mergeCell ref="KYC164:KYJ164"/>
    <mergeCell ref="KYK164:KYR164"/>
    <mergeCell ref="KYS164:KYZ164"/>
    <mergeCell ref="KTM164:KTT164"/>
    <mergeCell ref="KTU164:KUB164"/>
    <mergeCell ref="KUC164:KUJ164"/>
    <mergeCell ref="KUK164:KUR164"/>
    <mergeCell ref="KUS164:KUZ164"/>
    <mergeCell ref="KVA164:KVH164"/>
    <mergeCell ref="KVI164:KVP164"/>
    <mergeCell ref="KVQ164:KVX164"/>
    <mergeCell ref="KVY164:KWF164"/>
    <mergeCell ref="KQS164:KQZ164"/>
    <mergeCell ref="KRA164:KRH164"/>
    <mergeCell ref="KRI164:KRP164"/>
    <mergeCell ref="KRQ164:KRX164"/>
    <mergeCell ref="KRY164:KSF164"/>
    <mergeCell ref="KSG164:KSN164"/>
    <mergeCell ref="KSO164:KSV164"/>
    <mergeCell ref="KSW164:KTD164"/>
    <mergeCell ref="KTE164:KTL164"/>
    <mergeCell ref="KNY164:KOF164"/>
    <mergeCell ref="KOG164:KON164"/>
    <mergeCell ref="KOO164:KOV164"/>
    <mergeCell ref="KOW164:KPD164"/>
    <mergeCell ref="KPE164:KPL164"/>
    <mergeCell ref="KPM164:KPT164"/>
    <mergeCell ref="KPU164:KQB164"/>
    <mergeCell ref="KQC164:KQJ164"/>
    <mergeCell ref="KQK164:KQR164"/>
    <mergeCell ref="KLE164:KLL164"/>
    <mergeCell ref="KLM164:KLT164"/>
    <mergeCell ref="KLU164:KMB164"/>
    <mergeCell ref="KMC164:KMJ164"/>
    <mergeCell ref="KMK164:KMR164"/>
    <mergeCell ref="KMS164:KMZ164"/>
    <mergeCell ref="KNA164:KNH164"/>
    <mergeCell ref="KNI164:KNP164"/>
    <mergeCell ref="KNQ164:KNX164"/>
    <mergeCell ref="KIK164:KIR164"/>
    <mergeCell ref="KIS164:KIZ164"/>
    <mergeCell ref="KJA164:KJH164"/>
    <mergeCell ref="KJI164:KJP164"/>
    <mergeCell ref="KJQ164:KJX164"/>
    <mergeCell ref="KJY164:KKF164"/>
    <mergeCell ref="KKG164:KKN164"/>
    <mergeCell ref="KKO164:KKV164"/>
    <mergeCell ref="KKW164:KLD164"/>
    <mergeCell ref="KFQ164:KFX164"/>
    <mergeCell ref="KFY164:KGF164"/>
    <mergeCell ref="KGG164:KGN164"/>
    <mergeCell ref="KGO164:KGV164"/>
    <mergeCell ref="KGW164:KHD164"/>
    <mergeCell ref="KHE164:KHL164"/>
    <mergeCell ref="KHM164:KHT164"/>
    <mergeCell ref="KHU164:KIB164"/>
    <mergeCell ref="KIC164:KIJ164"/>
    <mergeCell ref="KCW164:KDD164"/>
    <mergeCell ref="KDE164:KDL164"/>
    <mergeCell ref="KDM164:KDT164"/>
    <mergeCell ref="KDU164:KEB164"/>
    <mergeCell ref="KEC164:KEJ164"/>
    <mergeCell ref="KEK164:KER164"/>
    <mergeCell ref="KES164:KEZ164"/>
    <mergeCell ref="KFA164:KFH164"/>
    <mergeCell ref="KFI164:KFP164"/>
    <mergeCell ref="KAC164:KAJ164"/>
    <mergeCell ref="KAK164:KAR164"/>
    <mergeCell ref="KAS164:KAZ164"/>
    <mergeCell ref="KBA164:KBH164"/>
    <mergeCell ref="KBI164:KBP164"/>
    <mergeCell ref="KBQ164:KBX164"/>
    <mergeCell ref="KBY164:KCF164"/>
    <mergeCell ref="KCG164:KCN164"/>
    <mergeCell ref="KCO164:KCV164"/>
    <mergeCell ref="JXI164:JXP164"/>
    <mergeCell ref="JXQ164:JXX164"/>
    <mergeCell ref="JXY164:JYF164"/>
    <mergeCell ref="JYG164:JYN164"/>
    <mergeCell ref="JYO164:JYV164"/>
    <mergeCell ref="JYW164:JZD164"/>
    <mergeCell ref="JZE164:JZL164"/>
    <mergeCell ref="JZM164:JZT164"/>
    <mergeCell ref="JZU164:KAB164"/>
    <mergeCell ref="JUO164:JUV164"/>
    <mergeCell ref="JUW164:JVD164"/>
    <mergeCell ref="JVE164:JVL164"/>
    <mergeCell ref="JVM164:JVT164"/>
    <mergeCell ref="JVU164:JWB164"/>
    <mergeCell ref="JWC164:JWJ164"/>
    <mergeCell ref="JWK164:JWR164"/>
    <mergeCell ref="JWS164:JWZ164"/>
    <mergeCell ref="JXA164:JXH164"/>
    <mergeCell ref="JRU164:JSB164"/>
    <mergeCell ref="JSC164:JSJ164"/>
    <mergeCell ref="JSK164:JSR164"/>
    <mergeCell ref="JSS164:JSZ164"/>
    <mergeCell ref="JTA164:JTH164"/>
    <mergeCell ref="JTI164:JTP164"/>
    <mergeCell ref="JTQ164:JTX164"/>
    <mergeCell ref="JTY164:JUF164"/>
    <mergeCell ref="JUG164:JUN164"/>
    <mergeCell ref="JPA164:JPH164"/>
    <mergeCell ref="JPI164:JPP164"/>
    <mergeCell ref="JPQ164:JPX164"/>
    <mergeCell ref="JPY164:JQF164"/>
    <mergeCell ref="JQG164:JQN164"/>
    <mergeCell ref="JQO164:JQV164"/>
    <mergeCell ref="JQW164:JRD164"/>
    <mergeCell ref="JRE164:JRL164"/>
    <mergeCell ref="JRM164:JRT164"/>
    <mergeCell ref="JMG164:JMN164"/>
    <mergeCell ref="JMO164:JMV164"/>
    <mergeCell ref="JMW164:JND164"/>
    <mergeCell ref="JNE164:JNL164"/>
    <mergeCell ref="JNM164:JNT164"/>
    <mergeCell ref="JNU164:JOB164"/>
    <mergeCell ref="JOC164:JOJ164"/>
    <mergeCell ref="JOK164:JOR164"/>
    <mergeCell ref="JOS164:JOZ164"/>
    <mergeCell ref="JJM164:JJT164"/>
    <mergeCell ref="JJU164:JKB164"/>
    <mergeCell ref="JKC164:JKJ164"/>
    <mergeCell ref="JKK164:JKR164"/>
    <mergeCell ref="JKS164:JKZ164"/>
    <mergeCell ref="JLA164:JLH164"/>
    <mergeCell ref="JLI164:JLP164"/>
    <mergeCell ref="JLQ164:JLX164"/>
    <mergeCell ref="JLY164:JMF164"/>
    <mergeCell ref="JGS164:JGZ164"/>
    <mergeCell ref="JHA164:JHH164"/>
    <mergeCell ref="JHI164:JHP164"/>
    <mergeCell ref="JHQ164:JHX164"/>
    <mergeCell ref="JHY164:JIF164"/>
    <mergeCell ref="JIG164:JIN164"/>
    <mergeCell ref="JIO164:JIV164"/>
    <mergeCell ref="JIW164:JJD164"/>
    <mergeCell ref="JJE164:JJL164"/>
    <mergeCell ref="JDY164:JEF164"/>
    <mergeCell ref="JEG164:JEN164"/>
    <mergeCell ref="JEO164:JEV164"/>
    <mergeCell ref="JEW164:JFD164"/>
    <mergeCell ref="JFE164:JFL164"/>
    <mergeCell ref="JFM164:JFT164"/>
    <mergeCell ref="JFU164:JGB164"/>
    <mergeCell ref="JGC164:JGJ164"/>
    <mergeCell ref="JGK164:JGR164"/>
    <mergeCell ref="JBE164:JBL164"/>
    <mergeCell ref="JBM164:JBT164"/>
    <mergeCell ref="JBU164:JCB164"/>
    <mergeCell ref="JCC164:JCJ164"/>
    <mergeCell ref="JCK164:JCR164"/>
    <mergeCell ref="JCS164:JCZ164"/>
    <mergeCell ref="JDA164:JDH164"/>
    <mergeCell ref="JDI164:JDP164"/>
    <mergeCell ref="JDQ164:JDX164"/>
    <mergeCell ref="IYK164:IYR164"/>
    <mergeCell ref="IYS164:IYZ164"/>
    <mergeCell ref="IZA164:IZH164"/>
    <mergeCell ref="IZI164:IZP164"/>
    <mergeCell ref="IZQ164:IZX164"/>
    <mergeCell ref="IZY164:JAF164"/>
    <mergeCell ref="JAG164:JAN164"/>
    <mergeCell ref="JAO164:JAV164"/>
    <mergeCell ref="JAW164:JBD164"/>
    <mergeCell ref="IVQ164:IVX164"/>
    <mergeCell ref="IVY164:IWF164"/>
    <mergeCell ref="IWG164:IWN164"/>
    <mergeCell ref="IWO164:IWV164"/>
    <mergeCell ref="IWW164:IXD164"/>
    <mergeCell ref="IXE164:IXL164"/>
    <mergeCell ref="IXM164:IXT164"/>
    <mergeCell ref="IXU164:IYB164"/>
    <mergeCell ref="IYC164:IYJ164"/>
    <mergeCell ref="ISW164:ITD164"/>
    <mergeCell ref="ITE164:ITL164"/>
    <mergeCell ref="ITM164:ITT164"/>
    <mergeCell ref="ITU164:IUB164"/>
    <mergeCell ref="IUC164:IUJ164"/>
    <mergeCell ref="IUK164:IUR164"/>
    <mergeCell ref="IUS164:IUZ164"/>
    <mergeCell ref="IVA164:IVH164"/>
    <mergeCell ref="IVI164:IVP164"/>
    <mergeCell ref="IQC164:IQJ164"/>
    <mergeCell ref="IQK164:IQR164"/>
    <mergeCell ref="IQS164:IQZ164"/>
    <mergeCell ref="IRA164:IRH164"/>
    <mergeCell ref="IRI164:IRP164"/>
    <mergeCell ref="IRQ164:IRX164"/>
    <mergeCell ref="IRY164:ISF164"/>
    <mergeCell ref="ISG164:ISN164"/>
    <mergeCell ref="ISO164:ISV164"/>
    <mergeCell ref="INI164:INP164"/>
    <mergeCell ref="INQ164:INX164"/>
    <mergeCell ref="INY164:IOF164"/>
    <mergeCell ref="IOG164:ION164"/>
    <mergeCell ref="IOO164:IOV164"/>
    <mergeCell ref="IOW164:IPD164"/>
    <mergeCell ref="IPE164:IPL164"/>
    <mergeCell ref="IPM164:IPT164"/>
    <mergeCell ref="IPU164:IQB164"/>
    <mergeCell ref="IKO164:IKV164"/>
    <mergeCell ref="IKW164:ILD164"/>
    <mergeCell ref="ILE164:ILL164"/>
    <mergeCell ref="ILM164:ILT164"/>
    <mergeCell ref="ILU164:IMB164"/>
    <mergeCell ref="IMC164:IMJ164"/>
    <mergeCell ref="IMK164:IMR164"/>
    <mergeCell ref="IMS164:IMZ164"/>
    <mergeCell ref="INA164:INH164"/>
    <mergeCell ref="IHU164:IIB164"/>
    <mergeCell ref="IIC164:IIJ164"/>
    <mergeCell ref="IIK164:IIR164"/>
    <mergeCell ref="IIS164:IIZ164"/>
    <mergeCell ref="IJA164:IJH164"/>
    <mergeCell ref="IJI164:IJP164"/>
    <mergeCell ref="IJQ164:IJX164"/>
    <mergeCell ref="IJY164:IKF164"/>
    <mergeCell ref="IKG164:IKN164"/>
    <mergeCell ref="IFA164:IFH164"/>
    <mergeCell ref="IFI164:IFP164"/>
    <mergeCell ref="IFQ164:IFX164"/>
    <mergeCell ref="IFY164:IGF164"/>
    <mergeCell ref="IGG164:IGN164"/>
    <mergeCell ref="IGO164:IGV164"/>
    <mergeCell ref="IGW164:IHD164"/>
    <mergeCell ref="IHE164:IHL164"/>
    <mergeCell ref="IHM164:IHT164"/>
    <mergeCell ref="ICG164:ICN164"/>
    <mergeCell ref="ICO164:ICV164"/>
    <mergeCell ref="ICW164:IDD164"/>
    <mergeCell ref="IDE164:IDL164"/>
    <mergeCell ref="IDM164:IDT164"/>
    <mergeCell ref="IDU164:IEB164"/>
    <mergeCell ref="IEC164:IEJ164"/>
    <mergeCell ref="IEK164:IER164"/>
    <mergeCell ref="IES164:IEZ164"/>
    <mergeCell ref="HZM164:HZT164"/>
    <mergeCell ref="HZU164:IAB164"/>
    <mergeCell ref="IAC164:IAJ164"/>
    <mergeCell ref="IAK164:IAR164"/>
    <mergeCell ref="IAS164:IAZ164"/>
    <mergeCell ref="IBA164:IBH164"/>
    <mergeCell ref="IBI164:IBP164"/>
    <mergeCell ref="IBQ164:IBX164"/>
    <mergeCell ref="IBY164:ICF164"/>
    <mergeCell ref="HWS164:HWZ164"/>
    <mergeCell ref="HXA164:HXH164"/>
    <mergeCell ref="HXI164:HXP164"/>
    <mergeCell ref="HXQ164:HXX164"/>
    <mergeCell ref="HXY164:HYF164"/>
    <mergeCell ref="HYG164:HYN164"/>
    <mergeCell ref="HYO164:HYV164"/>
    <mergeCell ref="HYW164:HZD164"/>
    <mergeCell ref="HZE164:HZL164"/>
    <mergeCell ref="HTY164:HUF164"/>
    <mergeCell ref="HUG164:HUN164"/>
    <mergeCell ref="HUO164:HUV164"/>
    <mergeCell ref="HUW164:HVD164"/>
    <mergeCell ref="HVE164:HVL164"/>
    <mergeCell ref="HVM164:HVT164"/>
    <mergeCell ref="HVU164:HWB164"/>
    <mergeCell ref="HWC164:HWJ164"/>
    <mergeCell ref="HWK164:HWR164"/>
    <mergeCell ref="HRE164:HRL164"/>
    <mergeCell ref="HRM164:HRT164"/>
    <mergeCell ref="HRU164:HSB164"/>
    <mergeCell ref="HSC164:HSJ164"/>
    <mergeCell ref="HSK164:HSR164"/>
    <mergeCell ref="HSS164:HSZ164"/>
    <mergeCell ref="HTA164:HTH164"/>
    <mergeCell ref="HTI164:HTP164"/>
    <mergeCell ref="HTQ164:HTX164"/>
    <mergeCell ref="HOK164:HOR164"/>
    <mergeCell ref="HOS164:HOZ164"/>
    <mergeCell ref="HPA164:HPH164"/>
    <mergeCell ref="HPI164:HPP164"/>
    <mergeCell ref="HPQ164:HPX164"/>
    <mergeCell ref="HPY164:HQF164"/>
    <mergeCell ref="HQG164:HQN164"/>
    <mergeCell ref="HQO164:HQV164"/>
    <mergeCell ref="HQW164:HRD164"/>
    <mergeCell ref="HLQ164:HLX164"/>
    <mergeCell ref="HLY164:HMF164"/>
    <mergeCell ref="HMG164:HMN164"/>
    <mergeCell ref="HMO164:HMV164"/>
    <mergeCell ref="HMW164:HND164"/>
    <mergeCell ref="HNE164:HNL164"/>
    <mergeCell ref="HNM164:HNT164"/>
    <mergeCell ref="HNU164:HOB164"/>
    <mergeCell ref="HOC164:HOJ164"/>
    <mergeCell ref="HIW164:HJD164"/>
    <mergeCell ref="HJE164:HJL164"/>
    <mergeCell ref="HJM164:HJT164"/>
    <mergeCell ref="HJU164:HKB164"/>
    <mergeCell ref="HKC164:HKJ164"/>
    <mergeCell ref="HKK164:HKR164"/>
    <mergeCell ref="HKS164:HKZ164"/>
    <mergeCell ref="HLA164:HLH164"/>
    <mergeCell ref="HLI164:HLP164"/>
    <mergeCell ref="HGC164:HGJ164"/>
    <mergeCell ref="HGK164:HGR164"/>
    <mergeCell ref="HGS164:HGZ164"/>
    <mergeCell ref="HHA164:HHH164"/>
    <mergeCell ref="HHI164:HHP164"/>
    <mergeCell ref="HHQ164:HHX164"/>
    <mergeCell ref="HHY164:HIF164"/>
    <mergeCell ref="HIG164:HIN164"/>
    <mergeCell ref="HIO164:HIV164"/>
    <mergeCell ref="HDI164:HDP164"/>
    <mergeCell ref="HDQ164:HDX164"/>
    <mergeCell ref="HDY164:HEF164"/>
    <mergeCell ref="HEG164:HEN164"/>
    <mergeCell ref="HEO164:HEV164"/>
    <mergeCell ref="HEW164:HFD164"/>
    <mergeCell ref="HFE164:HFL164"/>
    <mergeCell ref="HFM164:HFT164"/>
    <mergeCell ref="HFU164:HGB164"/>
    <mergeCell ref="HAO164:HAV164"/>
    <mergeCell ref="HAW164:HBD164"/>
    <mergeCell ref="HBE164:HBL164"/>
    <mergeCell ref="HBM164:HBT164"/>
    <mergeCell ref="HBU164:HCB164"/>
    <mergeCell ref="HCC164:HCJ164"/>
    <mergeCell ref="HCK164:HCR164"/>
    <mergeCell ref="HCS164:HCZ164"/>
    <mergeCell ref="HDA164:HDH164"/>
    <mergeCell ref="GXU164:GYB164"/>
    <mergeCell ref="GYC164:GYJ164"/>
    <mergeCell ref="GYK164:GYR164"/>
    <mergeCell ref="GYS164:GYZ164"/>
    <mergeCell ref="GZA164:GZH164"/>
    <mergeCell ref="GZI164:GZP164"/>
    <mergeCell ref="GZQ164:GZX164"/>
    <mergeCell ref="GZY164:HAF164"/>
    <mergeCell ref="HAG164:HAN164"/>
    <mergeCell ref="GVA164:GVH164"/>
    <mergeCell ref="GVI164:GVP164"/>
    <mergeCell ref="GVQ164:GVX164"/>
    <mergeCell ref="GVY164:GWF164"/>
    <mergeCell ref="GWG164:GWN164"/>
    <mergeCell ref="GWO164:GWV164"/>
    <mergeCell ref="GWW164:GXD164"/>
    <mergeCell ref="GXE164:GXL164"/>
    <mergeCell ref="GXM164:GXT164"/>
    <mergeCell ref="GSG164:GSN164"/>
    <mergeCell ref="GSO164:GSV164"/>
    <mergeCell ref="GSW164:GTD164"/>
    <mergeCell ref="GTE164:GTL164"/>
    <mergeCell ref="GTM164:GTT164"/>
    <mergeCell ref="GTU164:GUB164"/>
    <mergeCell ref="GUC164:GUJ164"/>
    <mergeCell ref="GUK164:GUR164"/>
    <mergeCell ref="GUS164:GUZ164"/>
    <mergeCell ref="GPM164:GPT164"/>
    <mergeCell ref="GPU164:GQB164"/>
    <mergeCell ref="GQC164:GQJ164"/>
    <mergeCell ref="GQK164:GQR164"/>
    <mergeCell ref="GQS164:GQZ164"/>
    <mergeCell ref="GRA164:GRH164"/>
    <mergeCell ref="GRI164:GRP164"/>
    <mergeCell ref="GRQ164:GRX164"/>
    <mergeCell ref="GRY164:GSF164"/>
    <mergeCell ref="GMS164:GMZ164"/>
    <mergeCell ref="GNA164:GNH164"/>
    <mergeCell ref="GNI164:GNP164"/>
    <mergeCell ref="GNQ164:GNX164"/>
    <mergeCell ref="GNY164:GOF164"/>
    <mergeCell ref="GOG164:GON164"/>
    <mergeCell ref="GOO164:GOV164"/>
    <mergeCell ref="GOW164:GPD164"/>
    <mergeCell ref="GPE164:GPL164"/>
    <mergeCell ref="GJY164:GKF164"/>
    <mergeCell ref="GKG164:GKN164"/>
    <mergeCell ref="GKO164:GKV164"/>
    <mergeCell ref="GKW164:GLD164"/>
    <mergeCell ref="GLE164:GLL164"/>
    <mergeCell ref="GLM164:GLT164"/>
    <mergeCell ref="GLU164:GMB164"/>
    <mergeCell ref="GMC164:GMJ164"/>
    <mergeCell ref="GMK164:GMR164"/>
    <mergeCell ref="GHE164:GHL164"/>
    <mergeCell ref="GHM164:GHT164"/>
    <mergeCell ref="GHU164:GIB164"/>
    <mergeCell ref="GIC164:GIJ164"/>
    <mergeCell ref="GIK164:GIR164"/>
    <mergeCell ref="GIS164:GIZ164"/>
    <mergeCell ref="GJA164:GJH164"/>
    <mergeCell ref="GJI164:GJP164"/>
    <mergeCell ref="GJQ164:GJX164"/>
    <mergeCell ref="GEK164:GER164"/>
    <mergeCell ref="GES164:GEZ164"/>
    <mergeCell ref="GFA164:GFH164"/>
    <mergeCell ref="GFI164:GFP164"/>
    <mergeCell ref="GFQ164:GFX164"/>
    <mergeCell ref="GFY164:GGF164"/>
    <mergeCell ref="GGG164:GGN164"/>
    <mergeCell ref="GGO164:GGV164"/>
    <mergeCell ref="GGW164:GHD164"/>
    <mergeCell ref="GBQ164:GBX164"/>
    <mergeCell ref="GBY164:GCF164"/>
    <mergeCell ref="GCG164:GCN164"/>
    <mergeCell ref="GCO164:GCV164"/>
    <mergeCell ref="GCW164:GDD164"/>
    <mergeCell ref="GDE164:GDL164"/>
    <mergeCell ref="GDM164:GDT164"/>
    <mergeCell ref="GDU164:GEB164"/>
    <mergeCell ref="GEC164:GEJ164"/>
    <mergeCell ref="FYW164:FZD164"/>
    <mergeCell ref="FZE164:FZL164"/>
    <mergeCell ref="FZM164:FZT164"/>
    <mergeCell ref="FZU164:GAB164"/>
    <mergeCell ref="GAC164:GAJ164"/>
    <mergeCell ref="GAK164:GAR164"/>
    <mergeCell ref="GAS164:GAZ164"/>
    <mergeCell ref="GBA164:GBH164"/>
    <mergeCell ref="GBI164:GBP164"/>
    <mergeCell ref="FWC164:FWJ164"/>
    <mergeCell ref="FWK164:FWR164"/>
    <mergeCell ref="FWS164:FWZ164"/>
    <mergeCell ref="FXA164:FXH164"/>
    <mergeCell ref="FXI164:FXP164"/>
    <mergeCell ref="FXQ164:FXX164"/>
    <mergeCell ref="FXY164:FYF164"/>
    <mergeCell ref="FYG164:FYN164"/>
    <mergeCell ref="FYO164:FYV164"/>
    <mergeCell ref="FTI164:FTP164"/>
    <mergeCell ref="FTQ164:FTX164"/>
    <mergeCell ref="FTY164:FUF164"/>
    <mergeCell ref="FUG164:FUN164"/>
    <mergeCell ref="FUO164:FUV164"/>
    <mergeCell ref="FUW164:FVD164"/>
    <mergeCell ref="FVE164:FVL164"/>
    <mergeCell ref="FVM164:FVT164"/>
    <mergeCell ref="FVU164:FWB164"/>
    <mergeCell ref="FQO164:FQV164"/>
    <mergeCell ref="FQW164:FRD164"/>
    <mergeCell ref="FRE164:FRL164"/>
    <mergeCell ref="FRM164:FRT164"/>
    <mergeCell ref="FRU164:FSB164"/>
    <mergeCell ref="FSC164:FSJ164"/>
    <mergeCell ref="FSK164:FSR164"/>
    <mergeCell ref="FSS164:FSZ164"/>
    <mergeCell ref="FTA164:FTH164"/>
    <mergeCell ref="FNU164:FOB164"/>
    <mergeCell ref="FOC164:FOJ164"/>
    <mergeCell ref="FOK164:FOR164"/>
    <mergeCell ref="FOS164:FOZ164"/>
    <mergeCell ref="FPA164:FPH164"/>
    <mergeCell ref="FPI164:FPP164"/>
    <mergeCell ref="FPQ164:FPX164"/>
    <mergeCell ref="FPY164:FQF164"/>
    <mergeCell ref="FQG164:FQN164"/>
    <mergeCell ref="FLA164:FLH164"/>
    <mergeCell ref="FLI164:FLP164"/>
    <mergeCell ref="FLQ164:FLX164"/>
    <mergeCell ref="FLY164:FMF164"/>
    <mergeCell ref="FMG164:FMN164"/>
    <mergeCell ref="FMO164:FMV164"/>
    <mergeCell ref="FMW164:FND164"/>
    <mergeCell ref="FNE164:FNL164"/>
    <mergeCell ref="FNM164:FNT164"/>
    <mergeCell ref="FIG164:FIN164"/>
    <mergeCell ref="FIO164:FIV164"/>
    <mergeCell ref="FIW164:FJD164"/>
    <mergeCell ref="FJE164:FJL164"/>
    <mergeCell ref="FJM164:FJT164"/>
    <mergeCell ref="FJU164:FKB164"/>
    <mergeCell ref="FKC164:FKJ164"/>
    <mergeCell ref="FKK164:FKR164"/>
    <mergeCell ref="FKS164:FKZ164"/>
    <mergeCell ref="FFM164:FFT164"/>
    <mergeCell ref="FFU164:FGB164"/>
    <mergeCell ref="FGC164:FGJ164"/>
    <mergeCell ref="FGK164:FGR164"/>
    <mergeCell ref="FGS164:FGZ164"/>
    <mergeCell ref="FHA164:FHH164"/>
    <mergeCell ref="FHI164:FHP164"/>
    <mergeCell ref="FHQ164:FHX164"/>
    <mergeCell ref="FHY164:FIF164"/>
    <mergeCell ref="FCS164:FCZ164"/>
    <mergeCell ref="FDA164:FDH164"/>
    <mergeCell ref="FDI164:FDP164"/>
    <mergeCell ref="FDQ164:FDX164"/>
    <mergeCell ref="FDY164:FEF164"/>
    <mergeCell ref="FEG164:FEN164"/>
    <mergeCell ref="FEO164:FEV164"/>
    <mergeCell ref="FEW164:FFD164"/>
    <mergeCell ref="FFE164:FFL164"/>
    <mergeCell ref="EZY164:FAF164"/>
    <mergeCell ref="FAG164:FAN164"/>
    <mergeCell ref="FAO164:FAV164"/>
    <mergeCell ref="FAW164:FBD164"/>
    <mergeCell ref="FBE164:FBL164"/>
    <mergeCell ref="FBM164:FBT164"/>
    <mergeCell ref="FBU164:FCB164"/>
    <mergeCell ref="FCC164:FCJ164"/>
    <mergeCell ref="FCK164:FCR164"/>
    <mergeCell ref="EXE164:EXL164"/>
    <mergeCell ref="EXM164:EXT164"/>
    <mergeCell ref="EXU164:EYB164"/>
    <mergeCell ref="EYC164:EYJ164"/>
    <mergeCell ref="EYK164:EYR164"/>
    <mergeCell ref="EYS164:EYZ164"/>
    <mergeCell ref="EZA164:EZH164"/>
    <mergeCell ref="EZI164:EZP164"/>
    <mergeCell ref="EZQ164:EZX164"/>
    <mergeCell ref="EUK164:EUR164"/>
    <mergeCell ref="EUS164:EUZ164"/>
    <mergeCell ref="EVA164:EVH164"/>
    <mergeCell ref="EVI164:EVP164"/>
    <mergeCell ref="EVQ164:EVX164"/>
    <mergeCell ref="EVY164:EWF164"/>
    <mergeCell ref="EWG164:EWN164"/>
    <mergeCell ref="EWO164:EWV164"/>
    <mergeCell ref="EWW164:EXD164"/>
    <mergeCell ref="ERQ164:ERX164"/>
    <mergeCell ref="ERY164:ESF164"/>
    <mergeCell ref="ESG164:ESN164"/>
    <mergeCell ref="ESO164:ESV164"/>
    <mergeCell ref="ESW164:ETD164"/>
    <mergeCell ref="ETE164:ETL164"/>
    <mergeCell ref="ETM164:ETT164"/>
    <mergeCell ref="ETU164:EUB164"/>
    <mergeCell ref="EUC164:EUJ164"/>
    <mergeCell ref="EOW164:EPD164"/>
    <mergeCell ref="EPE164:EPL164"/>
    <mergeCell ref="EPM164:EPT164"/>
    <mergeCell ref="EPU164:EQB164"/>
    <mergeCell ref="EQC164:EQJ164"/>
    <mergeCell ref="EQK164:EQR164"/>
    <mergeCell ref="EQS164:EQZ164"/>
    <mergeCell ref="ERA164:ERH164"/>
    <mergeCell ref="ERI164:ERP164"/>
    <mergeCell ref="EMC164:EMJ164"/>
    <mergeCell ref="EMK164:EMR164"/>
    <mergeCell ref="EMS164:EMZ164"/>
    <mergeCell ref="ENA164:ENH164"/>
    <mergeCell ref="ENI164:ENP164"/>
    <mergeCell ref="ENQ164:ENX164"/>
    <mergeCell ref="ENY164:EOF164"/>
    <mergeCell ref="EOG164:EON164"/>
    <mergeCell ref="EOO164:EOV164"/>
    <mergeCell ref="EJI164:EJP164"/>
    <mergeCell ref="EJQ164:EJX164"/>
    <mergeCell ref="EJY164:EKF164"/>
    <mergeCell ref="EKG164:EKN164"/>
    <mergeCell ref="EKO164:EKV164"/>
    <mergeCell ref="EKW164:ELD164"/>
    <mergeCell ref="ELE164:ELL164"/>
    <mergeCell ref="ELM164:ELT164"/>
    <mergeCell ref="ELU164:EMB164"/>
    <mergeCell ref="EGO164:EGV164"/>
    <mergeCell ref="EGW164:EHD164"/>
    <mergeCell ref="EHE164:EHL164"/>
    <mergeCell ref="EHM164:EHT164"/>
    <mergeCell ref="EHU164:EIB164"/>
    <mergeCell ref="EIC164:EIJ164"/>
    <mergeCell ref="EIK164:EIR164"/>
    <mergeCell ref="EIS164:EIZ164"/>
    <mergeCell ref="EJA164:EJH164"/>
    <mergeCell ref="EDU164:EEB164"/>
    <mergeCell ref="EEC164:EEJ164"/>
    <mergeCell ref="EEK164:EER164"/>
    <mergeCell ref="EES164:EEZ164"/>
    <mergeCell ref="EFA164:EFH164"/>
    <mergeCell ref="EFI164:EFP164"/>
    <mergeCell ref="EFQ164:EFX164"/>
    <mergeCell ref="EFY164:EGF164"/>
    <mergeCell ref="EGG164:EGN164"/>
    <mergeCell ref="EBA164:EBH164"/>
    <mergeCell ref="EBI164:EBP164"/>
    <mergeCell ref="EBQ164:EBX164"/>
    <mergeCell ref="EBY164:ECF164"/>
    <mergeCell ref="ECG164:ECN164"/>
    <mergeCell ref="ECO164:ECV164"/>
    <mergeCell ref="ECW164:EDD164"/>
    <mergeCell ref="EDE164:EDL164"/>
    <mergeCell ref="EDM164:EDT164"/>
    <mergeCell ref="DYG164:DYN164"/>
    <mergeCell ref="DYO164:DYV164"/>
    <mergeCell ref="DYW164:DZD164"/>
    <mergeCell ref="DZE164:DZL164"/>
    <mergeCell ref="DZM164:DZT164"/>
    <mergeCell ref="DZU164:EAB164"/>
    <mergeCell ref="EAC164:EAJ164"/>
    <mergeCell ref="EAK164:EAR164"/>
    <mergeCell ref="EAS164:EAZ164"/>
    <mergeCell ref="DVM164:DVT164"/>
    <mergeCell ref="DVU164:DWB164"/>
    <mergeCell ref="DWC164:DWJ164"/>
    <mergeCell ref="DWK164:DWR164"/>
    <mergeCell ref="DWS164:DWZ164"/>
    <mergeCell ref="DXA164:DXH164"/>
    <mergeCell ref="DXI164:DXP164"/>
    <mergeCell ref="DXQ164:DXX164"/>
    <mergeCell ref="DXY164:DYF164"/>
    <mergeCell ref="DSS164:DSZ164"/>
    <mergeCell ref="DTA164:DTH164"/>
    <mergeCell ref="DTI164:DTP164"/>
    <mergeCell ref="DTQ164:DTX164"/>
    <mergeCell ref="DTY164:DUF164"/>
    <mergeCell ref="DUG164:DUN164"/>
    <mergeCell ref="DUO164:DUV164"/>
    <mergeCell ref="DUW164:DVD164"/>
    <mergeCell ref="DVE164:DVL164"/>
    <mergeCell ref="DPY164:DQF164"/>
    <mergeCell ref="DQG164:DQN164"/>
    <mergeCell ref="DQO164:DQV164"/>
    <mergeCell ref="DQW164:DRD164"/>
    <mergeCell ref="DRE164:DRL164"/>
    <mergeCell ref="DRM164:DRT164"/>
    <mergeCell ref="DRU164:DSB164"/>
    <mergeCell ref="DSC164:DSJ164"/>
    <mergeCell ref="DSK164:DSR164"/>
    <mergeCell ref="DNE164:DNL164"/>
    <mergeCell ref="DNM164:DNT164"/>
    <mergeCell ref="DNU164:DOB164"/>
    <mergeCell ref="DOC164:DOJ164"/>
    <mergeCell ref="DOK164:DOR164"/>
    <mergeCell ref="DOS164:DOZ164"/>
    <mergeCell ref="DPA164:DPH164"/>
    <mergeCell ref="DPI164:DPP164"/>
    <mergeCell ref="DPQ164:DPX164"/>
    <mergeCell ref="DKK164:DKR164"/>
    <mergeCell ref="DKS164:DKZ164"/>
    <mergeCell ref="DLA164:DLH164"/>
    <mergeCell ref="DLI164:DLP164"/>
    <mergeCell ref="DLQ164:DLX164"/>
    <mergeCell ref="DLY164:DMF164"/>
    <mergeCell ref="DMG164:DMN164"/>
    <mergeCell ref="DMO164:DMV164"/>
    <mergeCell ref="DMW164:DND164"/>
    <mergeCell ref="DHQ164:DHX164"/>
    <mergeCell ref="DHY164:DIF164"/>
    <mergeCell ref="DIG164:DIN164"/>
    <mergeCell ref="DIO164:DIV164"/>
    <mergeCell ref="DIW164:DJD164"/>
    <mergeCell ref="DJE164:DJL164"/>
    <mergeCell ref="DJM164:DJT164"/>
    <mergeCell ref="DJU164:DKB164"/>
    <mergeCell ref="DKC164:DKJ164"/>
    <mergeCell ref="DEW164:DFD164"/>
    <mergeCell ref="DFE164:DFL164"/>
    <mergeCell ref="DFM164:DFT164"/>
    <mergeCell ref="DFU164:DGB164"/>
    <mergeCell ref="DGC164:DGJ164"/>
    <mergeCell ref="DGK164:DGR164"/>
    <mergeCell ref="DGS164:DGZ164"/>
    <mergeCell ref="DHA164:DHH164"/>
    <mergeCell ref="DHI164:DHP164"/>
    <mergeCell ref="DCC164:DCJ164"/>
    <mergeCell ref="DCK164:DCR164"/>
    <mergeCell ref="DCS164:DCZ164"/>
    <mergeCell ref="DDA164:DDH164"/>
    <mergeCell ref="DDI164:DDP164"/>
    <mergeCell ref="DDQ164:DDX164"/>
    <mergeCell ref="DDY164:DEF164"/>
    <mergeCell ref="DEG164:DEN164"/>
    <mergeCell ref="DEO164:DEV164"/>
    <mergeCell ref="CZI164:CZP164"/>
    <mergeCell ref="CZQ164:CZX164"/>
    <mergeCell ref="CZY164:DAF164"/>
    <mergeCell ref="DAG164:DAN164"/>
    <mergeCell ref="DAO164:DAV164"/>
    <mergeCell ref="DAW164:DBD164"/>
    <mergeCell ref="DBE164:DBL164"/>
    <mergeCell ref="DBM164:DBT164"/>
    <mergeCell ref="DBU164:DCB164"/>
    <mergeCell ref="CWO164:CWV164"/>
    <mergeCell ref="CWW164:CXD164"/>
    <mergeCell ref="CXE164:CXL164"/>
    <mergeCell ref="CXM164:CXT164"/>
    <mergeCell ref="CXU164:CYB164"/>
    <mergeCell ref="CYC164:CYJ164"/>
    <mergeCell ref="CYK164:CYR164"/>
    <mergeCell ref="CYS164:CYZ164"/>
    <mergeCell ref="CZA164:CZH164"/>
    <mergeCell ref="CTU164:CUB164"/>
    <mergeCell ref="CUC164:CUJ164"/>
    <mergeCell ref="CUK164:CUR164"/>
    <mergeCell ref="CUS164:CUZ164"/>
    <mergeCell ref="CVA164:CVH164"/>
    <mergeCell ref="CVI164:CVP164"/>
    <mergeCell ref="CVQ164:CVX164"/>
    <mergeCell ref="CVY164:CWF164"/>
    <mergeCell ref="CWG164:CWN164"/>
    <mergeCell ref="CRA164:CRH164"/>
    <mergeCell ref="CRI164:CRP164"/>
    <mergeCell ref="CRQ164:CRX164"/>
    <mergeCell ref="CRY164:CSF164"/>
    <mergeCell ref="CSG164:CSN164"/>
    <mergeCell ref="CSO164:CSV164"/>
    <mergeCell ref="CSW164:CTD164"/>
    <mergeCell ref="CTE164:CTL164"/>
    <mergeCell ref="CTM164:CTT164"/>
    <mergeCell ref="COG164:CON164"/>
    <mergeCell ref="COO164:COV164"/>
    <mergeCell ref="COW164:CPD164"/>
    <mergeCell ref="CPE164:CPL164"/>
    <mergeCell ref="CPM164:CPT164"/>
    <mergeCell ref="CPU164:CQB164"/>
    <mergeCell ref="CQC164:CQJ164"/>
    <mergeCell ref="CQK164:CQR164"/>
    <mergeCell ref="CQS164:CQZ164"/>
    <mergeCell ref="CLM164:CLT164"/>
    <mergeCell ref="CLU164:CMB164"/>
    <mergeCell ref="CMC164:CMJ164"/>
    <mergeCell ref="CMK164:CMR164"/>
    <mergeCell ref="CMS164:CMZ164"/>
    <mergeCell ref="CNA164:CNH164"/>
    <mergeCell ref="CNI164:CNP164"/>
    <mergeCell ref="CNQ164:CNX164"/>
    <mergeCell ref="CNY164:COF164"/>
    <mergeCell ref="CIS164:CIZ164"/>
    <mergeCell ref="CJA164:CJH164"/>
    <mergeCell ref="CJI164:CJP164"/>
    <mergeCell ref="CJQ164:CJX164"/>
    <mergeCell ref="CJY164:CKF164"/>
    <mergeCell ref="CKG164:CKN164"/>
    <mergeCell ref="CKO164:CKV164"/>
    <mergeCell ref="CKW164:CLD164"/>
    <mergeCell ref="CLE164:CLL164"/>
    <mergeCell ref="CFY164:CGF164"/>
    <mergeCell ref="CGG164:CGN164"/>
    <mergeCell ref="CGO164:CGV164"/>
    <mergeCell ref="CGW164:CHD164"/>
    <mergeCell ref="CHE164:CHL164"/>
    <mergeCell ref="CHM164:CHT164"/>
    <mergeCell ref="CHU164:CIB164"/>
    <mergeCell ref="CIC164:CIJ164"/>
    <mergeCell ref="CIK164:CIR164"/>
    <mergeCell ref="CDE164:CDL164"/>
    <mergeCell ref="CDM164:CDT164"/>
    <mergeCell ref="CDU164:CEB164"/>
    <mergeCell ref="CEC164:CEJ164"/>
    <mergeCell ref="CEK164:CER164"/>
    <mergeCell ref="CES164:CEZ164"/>
    <mergeCell ref="CFA164:CFH164"/>
    <mergeCell ref="CFI164:CFP164"/>
    <mergeCell ref="CFQ164:CFX164"/>
    <mergeCell ref="CAK164:CAR164"/>
    <mergeCell ref="CAS164:CAZ164"/>
    <mergeCell ref="CBA164:CBH164"/>
    <mergeCell ref="CBI164:CBP164"/>
    <mergeCell ref="CBQ164:CBX164"/>
    <mergeCell ref="CBY164:CCF164"/>
    <mergeCell ref="CCG164:CCN164"/>
    <mergeCell ref="CCO164:CCV164"/>
    <mergeCell ref="CCW164:CDD164"/>
    <mergeCell ref="BXQ164:BXX164"/>
    <mergeCell ref="BXY164:BYF164"/>
    <mergeCell ref="BYG164:BYN164"/>
    <mergeCell ref="BYO164:BYV164"/>
    <mergeCell ref="BYW164:BZD164"/>
    <mergeCell ref="BZE164:BZL164"/>
    <mergeCell ref="BZM164:BZT164"/>
    <mergeCell ref="BZU164:CAB164"/>
    <mergeCell ref="CAC164:CAJ164"/>
    <mergeCell ref="BUW164:BVD164"/>
    <mergeCell ref="BVE164:BVL164"/>
    <mergeCell ref="BVM164:BVT164"/>
    <mergeCell ref="BVU164:BWB164"/>
    <mergeCell ref="BWC164:BWJ164"/>
    <mergeCell ref="BWK164:BWR164"/>
    <mergeCell ref="BWS164:BWZ164"/>
    <mergeCell ref="BXA164:BXH164"/>
    <mergeCell ref="BXI164:BXP164"/>
    <mergeCell ref="BSC164:BSJ164"/>
    <mergeCell ref="BSK164:BSR164"/>
    <mergeCell ref="BSS164:BSZ164"/>
    <mergeCell ref="BTA164:BTH164"/>
    <mergeCell ref="BTI164:BTP164"/>
    <mergeCell ref="BTQ164:BTX164"/>
    <mergeCell ref="BTY164:BUF164"/>
    <mergeCell ref="BUG164:BUN164"/>
    <mergeCell ref="BUO164:BUV164"/>
    <mergeCell ref="BPI164:BPP164"/>
    <mergeCell ref="BPQ164:BPX164"/>
    <mergeCell ref="BPY164:BQF164"/>
    <mergeCell ref="BQG164:BQN164"/>
    <mergeCell ref="BQO164:BQV164"/>
    <mergeCell ref="BQW164:BRD164"/>
    <mergeCell ref="BRE164:BRL164"/>
    <mergeCell ref="BRM164:BRT164"/>
    <mergeCell ref="BRU164:BSB164"/>
    <mergeCell ref="BMO164:BMV164"/>
    <mergeCell ref="BMW164:BND164"/>
    <mergeCell ref="BNE164:BNL164"/>
    <mergeCell ref="BNM164:BNT164"/>
    <mergeCell ref="BNU164:BOB164"/>
    <mergeCell ref="BOC164:BOJ164"/>
    <mergeCell ref="BOK164:BOR164"/>
    <mergeCell ref="BOS164:BOZ164"/>
    <mergeCell ref="BPA164:BPH164"/>
    <mergeCell ref="BJU164:BKB164"/>
    <mergeCell ref="BKC164:BKJ164"/>
    <mergeCell ref="BKK164:BKR164"/>
    <mergeCell ref="BKS164:BKZ164"/>
    <mergeCell ref="BLA164:BLH164"/>
    <mergeCell ref="BLI164:BLP164"/>
    <mergeCell ref="BLQ164:BLX164"/>
    <mergeCell ref="BLY164:BMF164"/>
    <mergeCell ref="BMG164:BMN164"/>
    <mergeCell ref="BHA164:BHH164"/>
    <mergeCell ref="BHI164:BHP164"/>
    <mergeCell ref="BHQ164:BHX164"/>
    <mergeCell ref="BHY164:BIF164"/>
    <mergeCell ref="BIG164:BIN164"/>
    <mergeCell ref="BIO164:BIV164"/>
    <mergeCell ref="BIW164:BJD164"/>
    <mergeCell ref="BJE164:BJL164"/>
    <mergeCell ref="BJM164:BJT164"/>
    <mergeCell ref="BEG164:BEN164"/>
    <mergeCell ref="BEO164:BEV164"/>
    <mergeCell ref="BEW164:BFD164"/>
    <mergeCell ref="BFE164:BFL164"/>
    <mergeCell ref="BFM164:BFT164"/>
    <mergeCell ref="BFU164:BGB164"/>
    <mergeCell ref="BGC164:BGJ164"/>
    <mergeCell ref="BGK164:BGR164"/>
    <mergeCell ref="BGS164:BGZ164"/>
    <mergeCell ref="BBM164:BBT164"/>
    <mergeCell ref="BBU164:BCB164"/>
    <mergeCell ref="BCC164:BCJ164"/>
    <mergeCell ref="BCK164:BCR164"/>
    <mergeCell ref="BCS164:BCZ164"/>
    <mergeCell ref="BDA164:BDH164"/>
    <mergeCell ref="BDI164:BDP164"/>
    <mergeCell ref="BDQ164:BDX164"/>
    <mergeCell ref="BDY164:BEF164"/>
    <mergeCell ref="AYS164:AYZ164"/>
    <mergeCell ref="AZA164:AZH164"/>
    <mergeCell ref="AZI164:AZP164"/>
    <mergeCell ref="AZQ164:AZX164"/>
    <mergeCell ref="AZY164:BAF164"/>
    <mergeCell ref="BAG164:BAN164"/>
    <mergeCell ref="BAO164:BAV164"/>
    <mergeCell ref="BAW164:BBD164"/>
    <mergeCell ref="BBE164:BBL164"/>
    <mergeCell ref="AVY164:AWF164"/>
    <mergeCell ref="AWG164:AWN164"/>
    <mergeCell ref="AWO164:AWV164"/>
    <mergeCell ref="AWW164:AXD164"/>
    <mergeCell ref="AXE164:AXL164"/>
    <mergeCell ref="AXM164:AXT164"/>
    <mergeCell ref="AXU164:AYB164"/>
    <mergeCell ref="AYC164:AYJ164"/>
    <mergeCell ref="AYK164:AYR164"/>
    <mergeCell ref="ATE164:ATL164"/>
    <mergeCell ref="ATM164:ATT164"/>
    <mergeCell ref="ATU164:AUB164"/>
    <mergeCell ref="AUC164:AUJ164"/>
    <mergeCell ref="AUK164:AUR164"/>
    <mergeCell ref="AUS164:AUZ164"/>
    <mergeCell ref="AVA164:AVH164"/>
    <mergeCell ref="AVI164:AVP164"/>
    <mergeCell ref="AVQ164:AVX164"/>
    <mergeCell ref="AQK164:AQR164"/>
    <mergeCell ref="AQS164:AQZ164"/>
    <mergeCell ref="ARA164:ARH164"/>
    <mergeCell ref="ARI164:ARP164"/>
    <mergeCell ref="ARQ164:ARX164"/>
    <mergeCell ref="ARY164:ASF164"/>
    <mergeCell ref="ASG164:ASN164"/>
    <mergeCell ref="ASO164:ASV164"/>
    <mergeCell ref="ASW164:ATD164"/>
    <mergeCell ref="ANQ164:ANX164"/>
    <mergeCell ref="ANY164:AOF164"/>
    <mergeCell ref="AOG164:AON164"/>
    <mergeCell ref="AOO164:AOV164"/>
    <mergeCell ref="AOW164:APD164"/>
    <mergeCell ref="APE164:APL164"/>
    <mergeCell ref="APM164:APT164"/>
    <mergeCell ref="APU164:AQB164"/>
    <mergeCell ref="AQC164:AQJ164"/>
    <mergeCell ref="AKW164:ALD164"/>
    <mergeCell ref="ALE164:ALL164"/>
    <mergeCell ref="ALM164:ALT164"/>
    <mergeCell ref="ALU164:AMB164"/>
    <mergeCell ref="AMC164:AMJ164"/>
    <mergeCell ref="AMK164:AMR164"/>
    <mergeCell ref="AMS164:AMZ164"/>
    <mergeCell ref="ANA164:ANH164"/>
    <mergeCell ref="ANI164:ANP164"/>
    <mergeCell ref="AIC164:AIJ164"/>
    <mergeCell ref="AIK164:AIR164"/>
    <mergeCell ref="AIS164:AIZ164"/>
    <mergeCell ref="AJA164:AJH164"/>
    <mergeCell ref="AJI164:AJP164"/>
    <mergeCell ref="AJQ164:AJX164"/>
    <mergeCell ref="AJY164:AKF164"/>
    <mergeCell ref="AKG164:AKN164"/>
    <mergeCell ref="AKO164:AKV164"/>
    <mergeCell ref="AFI164:AFP164"/>
    <mergeCell ref="AFQ164:AFX164"/>
    <mergeCell ref="AFY164:AGF164"/>
    <mergeCell ref="AGG164:AGN164"/>
    <mergeCell ref="AGO164:AGV164"/>
    <mergeCell ref="AGW164:AHD164"/>
    <mergeCell ref="AHE164:AHL164"/>
    <mergeCell ref="AHM164:AHT164"/>
    <mergeCell ref="AHU164:AIB164"/>
    <mergeCell ref="ACO164:ACV164"/>
    <mergeCell ref="ACW164:ADD164"/>
    <mergeCell ref="ADE164:ADL164"/>
    <mergeCell ref="ADM164:ADT164"/>
    <mergeCell ref="ADU164:AEB164"/>
    <mergeCell ref="AEC164:AEJ164"/>
    <mergeCell ref="AEK164:AER164"/>
    <mergeCell ref="AES164:AEZ164"/>
    <mergeCell ref="AFA164:AFH164"/>
    <mergeCell ref="ZU164:AAB164"/>
    <mergeCell ref="AAC164:AAJ164"/>
    <mergeCell ref="AAK164:AAR164"/>
    <mergeCell ref="AAS164:AAZ164"/>
    <mergeCell ref="ABA164:ABH164"/>
    <mergeCell ref="ABI164:ABP164"/>
    <mergeCell ref="ABQ164:ABX164"/>
    <mergeCell ref="ABY164:ACF164"/>
    <mergeCell ref="ACG164:ACN164"/>
    <mergeCell ref="XA164:XH164"/>
    <mergeCell ref="XI164:XP164"/>
    <mergeCell ref="XQ164:XX164"/>
    <mergeCell ref="XY164:YF164"/>
    <mergeCell ref="YG164:YN164"/>
    <mergeCell ref="YO164:YV164"/>
    <mergeCell ref="YW164:ZD164"/>
    <mergeCell ref="ZE164:ZL164"/>
    <mergeCell ref="ZM164:ZT164"/>
    <mergeCell ref="UG164:UN164"/>
    <mergeCell ref="UO164:UV164"/>
    <mergeCell ref="UW164:VD164"/>
    <mergeCell ref="VE164:VL164"/>
    <mergeCell ref="VM164:VT164"/>
    <mergeCell ref="VU164:WB164"/>
    <mergeCell ref="WC164:WJ164"/>
    <mergeCell ref="WK164:WR164"/>
    <mergeCell ref="WS164:WZ164"/>
    <mergeCell ref="RM164:RT164"/>
    <mergeCell ref="RU164:SB164"/>
    <mergeCell ref="SC164:SJ164"/>
    <mergeCell ref="SK164:SR164"/>
    <mergeCell ref="SS164:SZ164"/>
    <mergeCell ref="TA164:TH164"/>
    <mergeCell ref="TI164:TP164"/>
    <mergeCell ref="TQ164:TX164"/>
    <mergeCell ref="TY164:UF164"/>
    <mergeCell ref="OS164:OZ164"/>
    <mergeCell ref="PA164:PH164"/>
    <mergeCell ref="PI164:PP164"/>
    <mergeCell ref="PQ164:PX164"/>
    <mergeCell ref="PY164:QF164"/>
    <mergeCell ref="QG164:QN164"/>
    <mergeCell ref="QO164:QV164"/>
    <mergeCell ref="QW164:RD164"/>
    <mergeCell ref="RE164:RL164"/>
    <mergeCell ref="LY164:MF164"/>
    <mergeCell ref="MG164:MN164"/>
    <mergeCell ref="MO164:MV164"/>
    <mergeCell ref="MW164:ND164"/>
    <mergeCell ref="NE164:NL164"/>
    <mergeCell ref="NM164:NT164"/>
    <mergeCell ref="NU164:OB164"/>
    <mergeCell ref="OC164:OJ164"/>
    <mergeCell ref="OK164:OR164"/>
    <mergeCell ref="JE164:JL164"/>
    <mergeCell ref="JM164:JT164"/>
    <mergeCell ref="JU164:KB164"/>
    <mergeCell ref="KC164:KJ164"/>
    <mergeCell ref="KK164:KR164"/>
    <mergeCell ref="KS164:KZ164"/>
    <mergeCell ref="LA164:LH164"/>
    <mergeCell ref="LI164:LP164"/>
    <mergeCell ref="LQ164:LX164"/>
    <mergeCell ref="GK164:GR164"/>
    <mergeCell ref="GS164:GZ164"/>
    <mergeCell ref="HA164:HH164"/>
    <mergeCell ref="HI164:HP164"/>
    <mergeCell ref="HQ164:HX164"/>
    <mergeCell ref="HY164:IF164"/>
    <mergeCell ref="IG164:IN164"/>
    <mergeCell ref="IO164:IV164"/>
    <mergeCell ref="IW164:JD164"/>
    <mergeCell ref="DQ164:DX164"/>
    <mergeCell ref="DY164:EF164"/>
    <mergeCell ref="EG164:EN164"/>
    <mergeCell ref="EO164:EV164"/>
    <mergeCell ref="EW164:FD164"/>
    <mergeCell ref="FE164:FL164"/>
    <mergeCell ref="FM164:FT164"/>
    <mergeCell ref="FU164:GB164"/>
    <mergeCell ref="GC164:GJ164"/>
    <mergeCell ref="AW164:BD164"/>
    <mergeCell ref="BE164:BL164"/>
    <mergeCell ref="BM164:BT164"/>
    <mergeCell ref="BU164:CB164"/>
    <mergeCell ref="CC164:CJ164"/>
    <mergeCell ref="CK164:CR164"/>
    <mergeCell ref="CS164:CZ164"/>
    <mergeCell ref="DA164:DH164"/>
    <mergeCell ref="DI164:DP164"/>
    <mergeCell ref="A162:H162"/>
    <mergeCell ref="L162:M162"/>
    <mergeCell ref="A163:H163"/>
    <mergeCell ref="A164:H164"/>
    <mergeCell ref="I164:P164"/>
    <mergeCell ref="Q164:X164"/>
    <mergeCell ref="Y164:AF164"/>
    <mergeCell ref="AG164:AN164"/>
    <mergeCell ref="AO164:AV164"/>
    <mergeCell ref="G148:H151"/>
    <mergeCell ref="G153:H156"/>
    <mergeCell ref="G158:H161"/>
    <mergeCell ref="C158:F158"/>
    <mergeCell ref="C156:F156"/>
    <mergeCell ref="C146:F146"/>
    <mergeCell ref="C136:F136"/>
    <mergeCell ref="C126:F126"/>
    <mergeCell ref="C120:F121"/>
    <mergeCell ref="C115:F116"/>
    <mergeCell ref="A150:B150"/>
    <mergeCell ref="A151:B151"/>
    <mergeCell ref="A152:H152"/>
    <mergeCell ref="A153:B153"/>
    <mergeCell ref="A154:B154"/>
    <mergeCell ref="A155:B155"/>
    <mergeCell ref="A156:B156"/>
    <mergeCell ref="A157:H157"/>
    <mergeCell ref="A158:B158"/>
    <mergeCell ref="A141:B141"/>
    <mergeCell ref="A142:H142"/>
    <mergeCell ref="G118:H121"/>
    <mergeCell ref="G123:H126"/>
    <mergeCell ref="G128:H131"/>
    <mergeCell ref="G133:H136"/>
    <mergeCell ref="XEG106:XEN106"/>
    <mergeCell ref="WYS106:WYZ106"/>
    <mergeCell ref="WZA106:WZH106"/>
    <mergeCell ref="WZI106:WZP106"/>
    <mergeCell ref="WZQ106:WZX106"/>
    <mergeCell ref="WZY106:XAF106"/>
    <mergeCell ref="XAG106:XAN106"/>
    <mergeCell ref="XAO106:XAV106"/>
    <mergeCell ref="XAW106:XBD106"/>
    <mergeCell ref="XBE106:XBL106"/>
    <mergeCell ref="WVY106:WWF106"/>
    <mergeCell ref="WWG106:WWN106"/>
    <mergeCell ref="WWO106:WWV106"/>
    <mergeCell ref="WWW106:WXD106"/>
    <mergeCell ref="WXE106:WXL106"/>
    <mergeCell ref="WXM106:WXT106"/>
    <mergeCell ref="WUC106:WUJ106"/>
    <mergeCell ref="WUK106:WUR106"/>
    <mergeCell ref="WUS106:WUZ106"/>
    <mergeCell ref="WVA106:WVH106"/>
    <mergeCell ref="WVI106:WVP106"/>
    <mergeCell ref="WVQ106:WVX106"/>
    <mergeCell ref="XEO106:XEV106"/>
    <mergeCell ref="XEW106:XFD106"/>
    <mergeCell ref="A112:H112"/>
    <mergeCell ref="A113:B113"/>
    <mergeCell ref="A114:B114"/>
    <mergeCell ref="A115:B115"/>
    <mergeCell ref="A116:B116"/>
    <mergeCell ref="A117:H117"/>
    <mergeCell ref="A118:B118"/>
    <mergeCell ref="A119:B119"/>
    <mergeCell ref="A120:B120"/>
    <mergeCell ref="A121:B121"/>
    <mergeCell ref="A122:H122"/>
    <mergeCell ref="A123:B123"/>
    <mergeCell ref="A124:B124"/>
    <mergeCell ref="A125:B125"/>
    <mergeCell ref="A126:B126"/>
    <mergeCell ref="XBM106:XBT106"/>
    <mergeCell ref="XBU106:XCB106"/>
    <mergeCell ref="XCC106:XCJ106"/>
    <mergeCell ref="XCK106:XCR106"/>
    <mergeCell ref="XCS106:XCZ106"/>
    <mergeCell ref="XDA106:XDH106"/>
    <mergeCell ref="XDI106:XDP106"/>
    <mergeCell ref="XDQ106:XDX106"/>
    <mergeCell ref="XDY106:XEF106"/>
    <mergeCell ref="WXU106:WYB106"/>
    <mergeCell ref="WYC106:WYJ106"/>
    <mergeCell ref="WYK106:WYR106"/>
    <mergeCell ref="WTE106:WTL106"/>
    <mergeCell ref="WTM106:WTT106"/>
    <mergeCell ref="WTU106:WUB106"/>
    <mergeCell ref="WSG106:WSN106"/>
    <mergeCell ref="WSO106:WSV106"/>
    <mergeCell ref="WSW106:WTD106"/>
    <mergeCell ref="WNQ106:WNX106"/>
    <mergeCell ref="WNY106:WOF106"/>
    <mergeCell ref="WOG106:WON106"/>
    <mergeCell ref="WOO106:WOV106"/>
    <mergeCell ref="WOW106:WPD106"/>
    <mergeCell ref="WPE106:WPL106"/>
    <mergeCell ref="WPM106:WPT106"/>
    <mergeCell ref="WPU106:WQB106"/>
    <mergeCell ref="WQC106:WQJ106"/>
    <mergeCell ref="WKW106:WLD106"/>
    <mergeCell ref="WLE106:WLL106"/>
    <mergeCell ref="WLM106:WLT106"/>
    <mergeCell ref="WLU106:WMB106"/>
    <mergeCell ref="WMC106:WMJ106"/>
    <mergeCell ref="WMK106:WMR106"/>
    <mergeCell ref="WMS106:WMZ106"/>
    <mergeCell ref="WNA106:WNH106"/>
    <mergeCell ref="WNI106:WNP106"/>
    <mergeCell ref="WQK106:WQR106"/>
    <mergeCell ref="WQS106:WQZ106"/>
    <mergeCell ref="WRA106:WRH106"/>
    <mergeCell ref="WRI106:WRP106"/>
    <mergeCell ref="WRQ106:WRX106"/>
    <mergeCell ref="WRY106:WSF106"/>
    <mergeCell ref="WIC106:WIJ106"/>
    <mergeCell ref="WIK106:WIR106"/>
    <mergeCell ref="WIS106:WIZ106"/>
    <mergeCell ref="WJA106:WJH106"/>
    <mergeCell ref="WJI106:WJP106"/>
    <mergeCell ref="WJQ106:WJX106"/>
    <mergeCell ref="WJY106:WKF106"/>
    <mergeCell ref="WKG106:WKN106"/>
    <mergeCell ref="WKO106:WKV106"/>
    <mergeCell ref="WFI106:WFP106"/>
    <mergeCell ref="WFQ106:WFX106"/>
    <mergeCell ref="WFY106:WGF106"/>
    <mergeCell ref="WGG106:WGN106"/>
    <mergeCell ref="WGO106:WGV106"/>
    <mergeCell ref="WGW106:WHD106"/>
    <mergeCell ref="WHE106:WHL106"/>
    <mergeCell ref="WHM106:WHT106"/>
    <mergeCell ref="WHU106:WIB106"/>
    <mergeCell ref="WCO106:WCV106"/>
    <mergeCell ref="WCW106:WDD106"/>
    <mergeCell ref="WDE106:WDL106"/>
    <mergeCell ref="WDM106:WDT106"/>
    <mergeCell ref="WDU106:WEB106"/>
    <mergeCell ref="WEC106:WEJ106"/>
    <mergeCell ref="WEK106:WER106"/>
    <mergeCell ref="WES106:WEZ106"/>
    <mergeCell ref="WFA106:WFH106"/>
    <mergeCell ref="VZU106:WAB106"/>
    <mergeCell ref="WAC106:WAJ106"/>
    <mergeCell ref="WAK106:WAR106"/>
    <mergeCell ref="WAS106:WAZ106"/>
    <mergeCell ref="WBA106:WBH106"/>
    <mergeCell ref="WBI106:WBP106"/>
    <mergeCell ref="WBQ106:WBX106"/>
    <mergeCell ref="WBY106:WCF106"/>
    <mergeCell ref="WCG106:WCN106"/>
    <mergeCell ref="VXA106:VXH106"/>
    <mergeCell ref="VXI106:VXP106"/>
    <mergeCell ref="VXQ106:VXX106"/>
    <mergeCell ref="VXY106:VYF106"/>
    <mergeCell ref="VYG106:VYN106"/>
    <mergeCell ref="VYO106:VYV106"/>
    <mergeCell ref="VYW106:VZD106"/>
    <mergeCell ref="VZE106:VZL106"/>
    <mergeCell ref="VZM106:VZT106"/>
    <mergeCell ref="VUG106:VUN106"/>
    <mergeCell ref="VUO106:VUV106"/>
    <mergeCell ref="VUW106:VVD106"/>
    <mergeCell ref="VVE106:VVL106"/>
    <mergeCell ref="VVM106:VVT106"/>
    <mergeCell ref="VVU106:VWB106"/>
    <mergeCell ref="VWC106:VWJ106"/>
    <mergeCell ref="VWK106:VWR106"/>
    <mergeCell ref="VWS106:VWZ106"/>
    <mergeCell ref="VRM106:VRT106"/>
    <mergeCell ref="VRU106:VSB106"/>
    <mergeCell ref="VSC106:VSJ106"/>
    <mergeCell ref="VSK106:VSR106"/>
    <mergeCell ref="VSS106:VSZ106"/>
    <mergeCell ref="VTA106:VTH106"/>
    <mergeCell ref="VTI106:VTP106"/>
    <mergeCell ref="VTQ106:VTX106"/>
    <mergeCell ref="VTY106:VUF106"/>
    <mergeCell ref="VOS106:VOZ106"/>
    <mergeCell ref="VPA106:VPH106"/>
    <mergeCell ref="VPI106:VPP106"/>
    <mergeCell ref="VPQ106:VPX106"/>
    <mergeCell ref="VPY106:VQF106"/>
    <mergeCell ref="VQG106:VQN106"/>
    <mergeCell ref="VQO106:VQV106"/>
    <mergeCell ref="VQW106:VRD106"/>
    <mergeCell ref="VRE106:VRL106"/>
    <mergeCell ref="VLY106:VMF106"/>
    <mergeCell ref="VMG106:VMN106"/>
    <mergeCell ref="VMO106:VMV106"/>
    <mergeCell ref="VMW106:VND106"/>
    <mergeCell ref="VNE106:VNL106"/>
    <mergeCell ref="VNM106:VNT106"/>
    <mergeCell ref="VNU106:VOB106"/>
    <mergeCell ref="VOC106:VOJ106"/>
    <mergeCell ref="VOK106:VOR106"/>
    <mergeCell ref="VJE106:VJL106"/>
    <mergeCell ref="VJM106:VJT106"/>
    <mergeCell ref="VJU106:VKB106"/>
    <mergeCell ref="VKC106:VKJ106"/>
    <mergeCell ref="VKK106:VKR106"/>
    <mergeCell ref="VKS106:VKZ106"/>
    <mergeCell ref="VLA106:VLH106"/>
    <mergeCell ref="VLI106:VLP106"/>
    <mergeCell ref="VLQ106:VLX106"/>
    <mergeCell ref="VGK106:VGR106"/>
    <mergeCell ref="VGS106:VGZ106"/>
    <mergeCell ref="VHA106:VHH106"/>
    <mergeCell ref="VHI106:VHP106"/>
    <mergeCell ref="VHQ106:VHX106"/>
    <mergeCell ref="VHY106:VIF106"/>
    <mergeCell ref="VIG106:VIN106"/>
    <mergeCell ref="VIO106:VIV106"/>
    <mergeCell ref="VIW106:VJD106"/>
    <mergeCell ref="VDQ106:VDX106"/>
    <mergeCell ref="VDY106:VEF106"/>
    <mergeCell ref="VEG106:VEN106"/>
    <mergeCell ref="VEO106:VEV106"/>
    <mergeCell ref="VEW106:VFD106"/>
    <mergeCell ref="VFE106:VFL106"/>
    <mergeCell ref="VFM106:VFT106"/>
    <mergeCell ref="VFU106:VGB106"/>
    <mergeCell ref="VGC106:VGJ106"/>
    <mergeCell ref="VAW106:VBD106"/>
    <mergeCell ref="VBE106:VBL106"/>
    <mergeCell ref="VBM106:VBT106"/>
    <mergeCell ref="VBU106:VCB106"/>
    <mergeCell ref="VCC106:VCJ106"/>
    <mergeCell ref="VCK106:VCR106"/>
    <mergeCell ref="VCS106:VCZ106"/>
    <mergeCell ref="VDA106:VDH106"/>
    <mergeCell ref="VDI106:VDP106"/>
    <mergeCell ref="UYC106:UYJ106"/>
    <mergeCell ref="UYK106:UYR106"/>
    <mergeCell ref="UYS106:UYZ106"/>
    <mergeCell ref="UZA106:UZH106"/>
    <mergeCell ref="UZI106:UZP106"/>
    <mergeCell ref="UZQ106:UZX106"/>
    <mergeCell ref="UZY106:VAF106"/>
    <mergeCell ref="VAG106:VAN106"/>
    <mergeCell ref="VAO106:VAV106"/>
    <mergeCell ref="UVI106:UVP106"/>
    <mergeCell ref="UVQ106:UVX106"/>
    <mergeCell ref="UVY106:UWF106"/>
    <mergeCell ref="UWG106:UWN106"/>
    <mergeCell ref="UWO106:UWV106"/>
    <mergeCell ref="UWW106:UXD106"/>
    <mergeCell ref="UXE106:UXL106"/>
    <mergeCell ref="UXM106:UXT106"/>
    <mergeCell ref="UXU106:UYB106"/>
    <mergeCell ref="USO106:USV106"/>
    <mergeCell ref="USW106:UTD106"/>
    <mergeCell ref="UTE106:UTL106"/>
    <mergeCell ref="UTM106:UTT106"/>
    <mergeCell ref="UTU106:UUB106"/>
    <mergeCell ref="UUC106:UUJ106"/>
    <mergeCell ref="UUK106:UUR106"/>
    <mergeCell ref="UUS106:UUZ106"/>
    <mergeCell ref="UVA106:UVH106"/>
    <mergeCell ref="UPU106:UQB106"/>
    <mergeCell ref="UQC106:UQJ106"/>
    <mergeCell ref="UQK106:UQR106"/>
    <mergeCell ref="UQS106:UQZ106"/>
    <mergeCell ref="URA106:URH106"/>
    <mergeCell ref="URI106:URP106"/>
    <mergeCell ref="URQ106:URX106"/>
    <mergeCell ref="URY106:USF106"/>
    <mergeCell ref="USG106:USN106"/>
    <mergeCell ref="UNA106:UNH106"/>
    <mergeCell ref="UNI106:UNP106"/>
    <mergeCell ref="UNQ106:UNX106"/>
    <mergeCell ref="UNY106:UOF106"/>
    <mergeCell ref="UOG106:UON106"/>
    <mergeCell ref="UOO106:UOV106"/>
    <mergeCell ref="UOW106:UPD106"/>
    <mergeCell ref="UPE106:UPL106"/>
    <mergeCell ref="UPM106:UPT106"/>
    <mergeCell ref="UKG106:UKN106"/>
    <mergeCell ref="UKO106:UKV106"/>
    <mergeCell ref="UKW106:ULD106"/>
    <mergeCell ref="ULE106:ULL106"/>
    <mergeCell ref="ULM106:ULT106"/>
    <mergeCell ref="ULU106:UMB106"/>
    <mergeCell ref="UMC106:UMJ106"/>
    <mergeCell ref="UMK106:UMR106"/>
    <mergeCell ref="UMS106:UMZ106"/>
    <mergeCell ref="UHM106:UHT106"/>
    <mergeCell ref="UHU106:UIB106"/>
    <mergeCell ref="UIC106:UIJ106"/>
    <mergeCell ref="UIK106:UIR106"/>
    <mergeCell ref="UIS106:UIZ106"/>
    <mergeCell ref="UJA106:UJH106"/>
    <mergeCell ref="UJI106:UJP106"/>
    <mergeCell ref="UJQ106:UJX106"/>
    <mergeCell ref="UJY106:UKF106"/>
    <mergeCell ref="UES106:UEZ106"/>
    <mergeCell ref="UFA106:UFH106"/>
    <mergeCell ref="UFI106:UFP106"/>
    <mergeCell ref="UFQ106:UFX106"/>
    <mergeCell ref="UFY106:UGF106"/>
    <mergeCell ref="UGG106:UGN106"/>
    <mergeCell ref="UGO106:UGV106"/>
    <mergeCell ref="UGW106:UHD106"/>
    <mergeCell ref="UHE106:UHL106"/>
    <mergeCell ref="UBY106:UCF106"/>
    <mergeCell ref="UCG106:UCN106"/>
    <mergeCell ref="UCO106:UCV106"/>
    <mergeCell ref="UCW106:UDD106"/>
    <mergeCell ref="UDE106:UDL106"/>
    <mergeCell ref="UDM106:UDT106"/>
    <mergeCell ref="UDU106:UEB106"/>
    <mergeCell ref="UEC106:UEJ106"/>
    <mergeCell ref="UEK106:UER106"/>
    <mergeCell ref="TZE106:TZL106"/>
    <mergeCell ref="TZM106:TZT106"/>
    <mergeCell ref="TZU106:UAB106"/>
    <mergeCell ref="UAC106:UAJ106"/>
    <mergeCell ref="UAK106:UAR106"/>
    <mergeCell ref="UAS106:UAZ106"/>
    <mergeCell ref="UBA106:UBH106"/>
    <mergeCell ref="UBI106:UBP106"/>
    <mergeCell ref="UBQ106:UBX106"/>
    <mergeCell ref="TWK106:TWR106"/>
    <mergeCell ref="TWS106:TWZ106"/>
    <mergeCell ref="TXA106:TXH106"/>
    <mergeCell ref="TXI106:TXP106"/>
    <mergeCell ref="TXQ106:TXX106"/>
    <mergeCell ref="TXY106:TYF106"/>
    <mergeCell ref="TYG106:TYN106"/>
    <mergeCell ref="TYO106:TYV106"/>
    <mergeCell ref="TYW106:TZD106"/>
    <mergeCell ref="TTQ106:TTX106"/>
    <mergeCell ref="TTY106:TUF106"/>
    <mergeCell ref="TUG106:TUN106"/>
    <mergeCell ref="TUO106:TUV106"/>
    <mergeCell ref="TUW106:TVD106"/>
    <mergeCell ref="TVE106:TVL106"/>
    <mergeCell ref="TVM106:TVT106"/>
    <mergeCell ref="TVU106:TWB106"/>
    <mergeCell ref="TWC106:TWJ106"/>
    <mergeCell ref="TQW106:TRD106"/>
    <mergeCell ref="TRE106:TRL106"/>
    <mergeCell ref="TRM106:TRT106"/>
    <mergeCell ref="TRU106:TSB106"/>
    <mergeCell ref="TSC106:TSJ106"/>
    <mergeCell ref="TSK106:TSR106"/>
    <mergeCell ref="TSS106:TSZ106"/>
    <mergeCell ref="TTA106:TTH106"/>
    <mergeCell ref="TTI106:TTP106"/>
    <mergeCell ref="TOC106:TOJ106"/>
    <mergeCell ref="TOK106:TOR106"/>
    <mergeCell ref="TOS106:TOZ106"/>
    <mergeCell ref="TPA106:TPH106"/>
    <mergeCell ref="TPI106:TPP106"/>
    <mergeCell ref="TPQ106:TPX106"/>
    <mergeCell ref="TPY106:TQF106"/>
    <mergeCell ref="TQG106:TQN106"/>
    <mergeCell ref="TQO106:TQV106"/>
    <mergeCell ref="TLI106:TLP106"/>
    <mergeCell ref="TLQ106:TLX106"/>
    <mergeCell ref="TLY106:TMF106"/>
    <mergeCell ref="TMG106:TMN106"/>
    <mergeCell ref="TMO106:TMV106"/>
    <mergeCell ref="TMW106:TND106"/>
    <mergeCell ref="TNE106:TNL106"/>
    <mergeCell ref="TNM106:TNT106"/>
    <mergeCell ref="TNU106:TOB106"/>
    <mergeCell ref="TIO106:TIV106"/>
    <mergeCell ref="TIW106:TJD106"/>
    <mergeCell ref="TJE106:TJL106"/>
    <mergeCell ref="TJM106:TJT106"/>
    <mergeCell ref="TJU106:TKB106"/>
    <mergeCell ref="TKC106:TKJ106"/>
    <mergeCell ref="TKK106:TKR106"/>
    <mergeCell ref="TKS106:TKZ106"/>
    <mergeCell ref="TLA106:TLH106"/>
    <mergeCell ref="TFU106:TGB106"/>
    <mergeCell ref="TGC106:TGJ106"/>
    <mergeCell ref="TGK106:TGR106"/>
    <mergeCell ref="TGS106:TGZ106"/>
    <mergeCell ref="THA106:THH106"/>
    <mergeCell ref="THI106:THP106"/>
    <mergeCell ref="THQ106:THX106"/>
    <mergeCell ref="THY106:TIF106"/>
    <mergeCell ref="TIG106:TIN106"/>
    <mergeCell ref="TDA106:TDH106"/>
    <mergeCell ref="TDI106:TDP106"/>
    <mergeCell ref="TDQ106:TDX106"/>
    <mergeCell ref="TDY106:TEF106"/>
    <mergeCell ref="TEG106:TEN106"/>
    <mergeCell ref="TEO106:TEV106"/>
    <mergeCell ref="TEW106:TFD106"/>
    <mergeCell ref="TFE106:TFL106"/>
    <mergeCell ref="TFM106:TFT106"/>
    <mergeCell ref="TAG106:TAN106"/>
    <mergeCell ref="TAO106:TAV106"/>
    <mergeCell ref="TAW106:TBD106"/>
    <mergeCell ref="TBE106:TBL106"/>
    <mergeCell ref="TBM106:TBT106"/>
    <mergeCell ref="TBU106:TCB106"/>
    <mergeCell ref="TCC106:TCJ106"/>
    <mergeCell ref="TCK106:TCR106"/>
    <mergeCell ref="TCS106:TCZ106"/>
    <mergeCell ref="SXM106:SXT106"/>
    <mergeCell ref="SXU106:SYB106"/>
    <mergeCell ref="SYC106:SYJ106"/>
    <mergeCell ref="SYK106:SYR106"/>
    <mergeCell ref="SYS106:SYZ106"/>
    <mergeCell ref="SZA106:SZH106"/>
    <mergeCell ref="SZI106:SZP106"/>
    <mergeCell ref="SZQ106:SZX106"/>
    <mergeCell ref="SZY106:TAF106"/>
    <mergeCell ref="SUS106:SUZ106"/>
    <mergeCell ref="SVA106:SVH106"/>
    <mergeCell ref="SVI106:SVP106"/>
    <mergeCell ref="SVQ106:SVX106"/>
    <mergeCell ref="SVY106:SWF106"/>
    <mergeCell ref="SWG106:SWN106"/>
    <mergeCell ref="SWO106:SWV106"/>
    <mergeCell ref="SWW106:SXD106"/>
    <mergeCell ref="SXE106:SXL106"/>
    <mergeCell ref="SRY106:SSF106"/>
    <mergeCell ref="SSG106:SSN106"/>
    <mergeCell ref="SSO106:SSV106"/>
    <mergeCell ref="SSW106:STD106"/>
    <mergeCell ref="STE106:STL106"/>
    <mergeCell ref="STM106:STT106"/>
    <mergeCell ref="STU106:SUB106"/>
    <mergeCell ref="SUC106:SUJ106"/>
    <mergeCell ref="SUK106:SUR106"/>
    <mergeCell ref="SPE106:SPL106"/>
    <mergeCell ref="SPM106:SPT106"/>
    <mergeCell ref="SPU106:SQB106"/>
    <mergeCell ref="SQC106:SQJ106"/>
    <mergeCell ref="SQK106:SQR106"/>
    <mergeCell ref="SQS106:SQZ106"/>
    <mergeCell ref="SRA106:SRH106"/>
    <mergeCell ref="SRI106:SRP106"/>
    <mergeCell ref="SRQ106:SRX106"/>
    <mergeCell ref="SMK106:SMR106"/>
    <mergeCell ref="SMS106:SMZ106"/>
    <mergeCell ref="SNA106:SNH106"/>
    <mergeCell ref="SNI106:SNP106"/>
    <mergeCell ref="SNQ106:SNX106"/>
    <mergeCell ref="SNY106:SOF106"/>
    <mergeCell ref="SOG106:SON106"/>
    <mergeCell ref="SOO106:SOV106"/>
    <mergeCell ref="SOW106:SPD106"/>
    <mergeCell ref="SJQ106:SJX106"/>
    <mergeCell ref="SJY106:SKF106"/>
    <mergeCell ref="SKG106:SKN106"/>
    <mergeCell ref="SKO106:SKV106"/>
    <mergeCell ref="SKW106:SLD106"/>
    <mergeCell ref="SLE106:SLL106"/>
    <mergeCell ref="SLM106:SLT106"/>
    <mergeCell ref="SLU106:SMB106"/>
    <mergeCell ref="SMC106:SMJ106"/>
    <mergeCell ref="SGW106:SHD106"/>
    <mergeCell ref="SHE106:SHL106"/>
    <mergeCell ref="SHM106:SHT106"/>
    <mergeCell ref="SHU106:SIB106"/>
    <mergeCell ref="SIC106:SIJ106"/>
    <mergeCell ref="SIK106:SIR106"/>
    <mergeCell ref="SIS106:SIZ106"/>
    <mergeCell ref="SJA106:SJH106"/>
    <mergeCell ref="SJI106:SJP106"/>
    <mergeCell ref="SEC106:SEJ106"/>
    <mergeCell ref="SEK106:SER106"/>
    <mergeCell ref="SES106:SEZ106"/>
    <mergeCell ref="SFA106:SFH106"/>
    <mergeCell ref="SFI106:SFP106"/>
    <mergeCell ref="SFQ106:SFX106"/>
    <mergeCell ref="SFY106:SGF106"/>
    <mergeCell ref="SGG106:SGN106"/>
    <mergeCell ref="SGO106:SGV106"/>
    <mergeCell ref="SBI106:SBP106"/>
    <mergeCell ref="SBQ106:SBX106"/>
    <mergeCell ref="SBY106:SCF106"/>
    <mergeCell ref="SCG106:SCN106"/>
    <mergeCell ref="SCO106:SCV106"/>
    <mergeCell ref="SCW106:SDD106"/>
    <mergeCell ref="SDE106:SDL106"/>
    <mergeCell ref="SDM106:SDT106"/>
    <mergeCell ref="SDU106:SEB106"/>
    <mergeCell ref="RYO106:RYV106"/>
    <mergeCell ref="RYW106:RZD106"/>
    <mergeCell ref="RZE106:RZL106"/>
    <mergeCell ref="RZM106:RZT106"/>
    <mergeCell ref="RZU106:SAB106"/>
    <mergeCell ref="SAC106:SAJ106"/>
    <mergeCell ref="SAK106:SAR106"/>
    <mergeCell ref="SAS106:SAZ106"/>
    <mergeCell ref="SBA106:SBH106"/>
    <mergeCell ref="RVU106:RWB106"/>
    <mergeCell ref="RWC106:RWJ106"/>
    <mergeCell ref="RWK106:RWR106"/>
    <mergeCell ref="RWS106:RWZ106"/>
    <mergeCell ref="RXA106:RXH106"/>
    <mergeCell ref="RXI106:RXP106"/>
    <mergeCell ref="RXQ106:RXX106"/>
    <mergeCell ref="RXY106:RYF106"/>
    <mergeCell ref="RYG106:RYN106"/>
    <mergeCell ref="RTA106:RTH106"/>
    <mergeCell ref="RTI106:RTP106"/>
    <mergeCell ref="RTQ106:RTX106"/>
    <mergeCell ref="RTY106:RUF106"/>
    <mergeCell ref="RUG106:RUN106"/>
    <mergeCell ref="RUO106:RUV106"/>
    <mergeCell ref="RUW106:RVD106"/>
    <mergeCell ref="RVE106:RVL106"/>
    <mergeCell ref="RVM106:RVT106"/>
    <mergeCell ref="RQG106:RQN106"/>
    <mergeCell ref="RQO106:RQV106"/>
    <mergeCell ref="RQW106:RRD106"/>
    <mergeCell ref="RRE106:RRL106"/>
    <mergeCell ref="RRM106:RRT106"/>
    <mergeCell ref="RRU106:RSB106"/>
    <mergeCell ref="RSC106:RSJ106"/>
    <mergeCell ref="RSK106:RSR106"/>
    <mergeCell ref="RSS106:RSZ106"/>
    <mergeCell ref="RNM106:RNT106"/>
    <mergeCell ref="RNU106:ROB106"/>
    <mergeCell ref="ROC106:ROJ106"/>
    <mergeCell ref="ROK106:ROR106"/>
    <mergeCell ref="ROS106:ROZ106"/>
    <mergeCell ref="RPA106:RPH106"/>
    <mergeCell ref="RPI106:RPP106"/>
    <mergeCell ref="RPQ106:RPX106"/>
    <mergeCell ref="RPY106:RQF106"/>
    <mergeCell ref="RKS106:RKZ106"/>
    <mergeCell ref="RLA106:RLH106"/>
    <mergeCell ref="RLI106:RLP106"/>
    <mergeCell ref="RLQ106:RLX106"/>
    <mergeCell ref="RLY106:RMF106"/>
    <mergeCell ref="RMG106:RMN106"/>
    <mergeCell ref="RMO106:RMV106"/>
    <mergeCell ref="RMW106:RND106"/>
    <mergeCell ref="RNE106:RNL106"/>
    <mergeCell ref="RHY106:RIF106"/>
    <mergeCell ref="RIG106:RIN106"/>
    <mergeCell ref="RIO106:RIV106"/>
    <mergeCell ref="RIW106:RJD106"/>
    <mergeCell ref="RJE106:RJL106"/>
    <mergeCell ref="RJM106:RJT106"/>
    <mergeCell ref="RJU106:RKB106"/>
    <mergeCell ref="RKC106:RKJ106"/>
    <mergeCell ref="RKK106:RKR106"/>
    <mergeCell ref="RFE106:RFL106"/>
    <mergeCell ref="RFM106:RFT106"/>
    <mergeCell ref="RFU106:RGB106"/>
    <mergeCell ref="RGC106:RGJ106"/>
    <mergeCell ref="RGK106:RGR106"/>
    <mergeCell ref="RGS106:RGZ106"/>
    <mergeCell ref="RHA106:RHH106"/>
    <mergeCell ref="RHI106:RHP106"/>
    <mergeCell ref="RHQ106:RHX106"/>
    <mergeCell ref="RCK106:RCR106"/>
    <mergeCell ref="RCS106:RCZ106"/>
    <mergeCell ref="RDA106:RDH106"/>
    <mergeCell ref="RDI106:RDP106"/>
    <mergeCell ref="RDQ106:RDX106"/>
    <mergeCell ref="RDY106:REF106"/>
    <mergeCell ref="REG106:REN106"/>
    <mergeCell ref="REO106:REV106"/>
    <mergeCell ref="REW106:RFD106"/>
    <mergeCell ref="QZQ106:QZX106"/>
    <mergeCell ref="QZY106:RAF106"/>
    <mergeCell ref="RAG106:RAN106"/>
    <mergeCell ref="RAO106:RAV106"/>
    <mergeCell ref="RAW106:RBD106"/>
    <mergeCell ref="RBE106:RBL106"/>
    <mergeCell ref="RBM106:RBT106"/>
    <mergeCell ref="RBU106:RCB106"/>
    <mergeCell ref="RCC106:RCJ106"/>
    <mergeCell ref="QWW106:QXD106"/>
    <mergeCell ref="QXE106:QXL106"/>
    <mergeCell ref="QXM106:QXT106"/>
    <mergeCell ref="QXU106:QYB106"/>
    <mergeCell ref="QYC106:QYJ106"/>
    <mergeCell ref="QYK106:QYR106"/>
    <mergeCell ref="QYS106:QYZ106"/>
    <mergeCell ref="QZA106:QZH106"/>
    <mergeCell ref="QZI106:QZP106"/>
    <mergeCell ref="QUC106:QUJ106"/>
    <mergeCell ref="QUK106:QUR106"/>
    <mergeCell ref="QUS106:QUZ106"/>
    <mergeCell ref="QVA106:QVH106"/>
    <mergeCell ref="QVI106:QVP106"/>
    <mergeCell ref="QVQ106:QVX106"/>
    <mergeCell ref="QVY106:QWF106"/>
    <mergeCell ref="QWG106:QWN106"/>
    <mergeCell ref="QWO106:QWV106"/>
    <mergeCell ref="QRI106:QRP106"/>
    <mergeCell ref="QRQ106:QRX106"/>
    <mergeCell ref="QRY106:QSF106"/>
    <mergeCell ref="QSG106:QSN106"/>
    <mergeCell ref="QSO106:QSV106"/>
    <mergeCell ref="QSW106:QTD106"/>
    <mergeCell ref="QTE106:QTL106"/>
    <mergeCell ref="QTM106:QTT106"/>
    <mergeCell ref="QTU106:QUB106"/>
    <mergeCell ref="QOO106:QOV106"/>
    <mergeCell ref="QOW106:QPD106"/>
    <mergeCell ref="QPE106:QPL106"/>
    <mergeCell ref="QPM106:QPT106"/>
    <mergeCell ref="QPU106:QQB106"/>
    <mergeCell ref="QQC106:QQJ106"/>
    <mergeCell ref="QQK106:QQR106"/>
    <mergeCell ref="QQS106:QQZ106"/>
    <mergeCell ref="QRA106:QRH106"/>
    <mergeCell ref="QLU106:QMB106"/>
    <mergeCell ref="QMC106:QMJ106"/>
    <mergeCell ref="QMK106:QMR106"/>
    <mergeCell ref="QMS106:QMZ106"/>
    <mergeCell ref="QNA106:QNH106"/>
    <mergeCell ref="QNI106:QNP106"/>
    <mergeCell ref="QNQ106:QNX106"/>
    <mergeCell ref="QNY106:QOF106"/>
    <mergeCell ref="QOG106:QON106"/>
    <mergeCell ref="QJA106:QJH106"/>
    <mergeCell ref="QJI106:QJP106"/>
    <mergeCell ref="QJQ106:QJX106"/>
    <mergeCell ref="QJY106:QKF106"/>
    <mergeCell ref="QKG106:QKN106"/>
    <mergeCell ref="QKO106:QKV106"/>
    <mergeCell ref="QKW106:QLD106"/>
    <mergeCell ref="QLE106:QLL106"/>
    <mergeCell ref="QLM106:QLT106"/>
    <mergeCell ref="QGG106:QGN106"/>
    <mergeCell ref="QGO106:QGV106"/>
    <mergeCell ref="QGW106:QHD106"/>
    <mergeCell ref="QHE106:QHL106"/>
    <mergeCell ref="QHM106:QHT106"/>
    <mergeCell ref="QHU106:QIB106"/>
    <mergeCell ref="QIC106:QIJ106"/>
    <mergeCell ref="QIK106:QIR106"/>
    <mergeCell ref="QIS106:QIZ106"/>
    <mergeCell ref="QDM106:QDT106"/>
    <mergeCell ref="QDU106:QEB106"/>
    <mergeCell ref="QEC106:QEJ106"/>
    <mergeCell ref="QEK106:QER106"/>
    <mergeCell ref="QES106:QEZ106"/>
    <mergeCell ref="QFA106:QFH106"/>
    <mergeCell ref="QFI106:QFP106"/>
    <mergeCell ref="QFQ106:QFX106"/>
    <mergeCell ref="QFY106:QGF106"/>
    <mergeCell ref="QAS106:QAZ106"/>
    <mergeCell ref="QBA106:QBH106"/>
    <mergeCell ref="QBI106:QBP106"/>
    <mergeCell ref="QBQ106:QBX106"/>
    <mergeCell ref="QBY106:QCF106"/>
    <mergeCell ref="QCG106:QCN106"/>
    <mergeCell ref="QCO106:QCV106"/>
    <mergeCell ref="QCW106:QDD106"/>
    <mergeCell ref="QDE106:QDL106"/>
    <mergeCell ref="PXY106:PYF106"/>
    <mergeCell ref="PYG106:PYN106"/>
    <mergeCell ref="PYO106:PYV106"/>
    <mergeCell ref="PYW106:PZD106"/>
    <mergeCell ref="PZE106:PZL106"/>
    <mergeCell ref="PZM106:PZT106"/>
    <mergeCell ref="PZU106:QAB106"/>
    <mergeCell ref="QAC106:QAJ106"/>
    <mergeCell ref="QAK106:QAR106"/>
    <mergeCell ref="PVE106:PVL106"/>
    <mergeCell ref="PVM106:PVT106"/>
    <mergeCell ref="PVU106:PWB106"/>
    <mergeCell ref="PWC106:PWJ106"/>
    <mergeCell ref="PWK106:PWR106"/>
    <mergeCell ref="PWS106:PWZ106"/>
    <mergeCell ref="PXA106:PXH106"/>
    <mergeCell ref="PXI106:PXP106"/>
    <mergeCell ref="PXQ106:PXX106"/>
    <mergeCell ref="PSK106:PSR106"/>
    <mergeCell ref="PSS106:PSZ106"/>
    <mergeCell ref="PTA106:PTH106"/>
    <mergeCell ref="PTI106:PTP106"/>
    <mergeCell ref="PTQ106:PTX106"/>
    <mergeCell ref="PTY106:PUF106"/>
    <mergeCell ref="PUG106:PUN106"/>
    <mergeCell ref="PUO106:PUV106"/>
    <mergeCell ref="PUW106:PVD106"/>
    <mergeCell ref="PPQ106:PPX106"/>
    <mergeCell ref="PPY106:PQF106"/>
    <mergeCell ref="PQG106:PQN106"/>
    <mergeCell ref="PQO106:PQV106"/>
    <mergeCell ref="PQW106:PRD106"/>
    <mergeCell ref="PRE106:PRL106"/>
    <mergeCell ref="PRM106:PRT106"/>
    <mergeCell ref="PRU106:PSB106"/>
    <mergeCell ref="PSC106:PSJ106"/>
    <mergeCell ref="PMW106:PND106"/>
    <mergeCell ref="PNE106:PNL106"/>
    <mergeCell ref="PNM106:PNT106"/>
    <mergeCell ref="PNU106:POB106"/>
    <mergeCell ref="POC106:POJ106"/>
    <mergeCell ref="POK106:POR106"/>
    <mergeCell ref="POS106:POZ106"/>
    <mergeCell ref="PPA106:PPH106"/>
    <mergeCell ref="PPI106:PPP106"/>
    <mergeCell ref="PKC106:PKJ106"/>
    <mergeCell ref="PKK106:PKR106"/>
    <mergeCell ref="PKS106:PKZ106"/>
    <mergeCell ref="PLA106:PLH106"/>
    <mergeCell ref="PLI106:PLP106"/>
    <mergeCell ref="PLQ106:PLX106"/>
    <mergeCell ref="PLY106:PMF106"/>
    <mergeCell ref="PMG106:PMN106"/>
    <mergeCell ref="PMO106:PMV106"/>
    <mergeCell ref="PHI106:PHP106"/>
    <mergeCell ref="PHQ106:PHX106"/>
    <mergeCell ref="PHY106:PIF106"/>
    <mergeCell ref="PIG106:PIN106"/>
    <mergeCell ref="PIO106:PIV106"/>
    <mergeCell ref="PIW106:PJD106"/>
    <mergeCell ref="PJE106:PJL106"/>
    <mergeCell ref="PJM106:PJT106"/>
    <mergeCell ref="PJU106:PKB106"/>
    <mergeCell ref="PEO106:PEV106"/>
    <mergeCell ref="PEW106:PFD106"/>
    <mergeCell ref="PFE106:PFL106"/>
    <mergeCell ref="PFM106:PFT106"/>
    <mergeCell ref="PFU106:PGB106"/>
    <mergeCell ref="PGC106:PGJ106"/>
    <mergeCell ref="PGK106:PGR106"/>
    <mergeCell ref="PGS106:PGZ106"/>
    <mergeCell ref="PHA106:PHH106"/>
    <mergeCell ref="PBU106:PCB106"/>
    <mergeCell ref="PCC106:PCJ106"/>
    <mergeCell ref="PCK106:PCR106"/>
    <mergeCell ref="PCS106:PCZ106"/>
    <mergeCell ref="PDA106:PDH106"/>
    <mergeCell ref="PDI106:PDP106"/>
    <mergeCell ref="PDQ106:PDX106"/>
    <mergeCell ref="PDY106:PEF106"/>
    <mergeCell ref="PEG106:PEN106"/>
    <mergeCell ref="OZA106:OZH106"/>
    <mergeCell ref="OZI106:OZP106"/>
    <mergeCell ref="OZQ106:OZX106"/>
    <mergeCell ref="OZY106:PAF106"/>
    <mergeCell ref="PAG106:PAN106"/>
    <mergeCell ref="PAO106:PAV106"/>
    <mergeCell ref="PAW106:PBD106"/>
    <mergeCell ref="PBE106:PBL106"/>
    <mergeCell ref="PBM106:PBT106"/>
    <mergeCell ref="OWG106:OWN106"/>
    <mergeCell ref="OWO106:OWV106"/>
    <mergeCell ref="OWW106:OXD106"/>
    <mergeCell ref="OXE106:OXL106"/>
    <mergeCell ref="OXM106:OXT106"/>
    <mergeCell ref="OXU106:OYB106"/>
    <mergeCell ref="OYC106:OYJ106"/>
    <mergeCell ref="OYK106:OYR106"/>
    <mergeCell ref="OYS106:OYZ106"/>
    <mergeCell ref="OTM106:OTT106"/>
    <mergeCell ref="OTU106:OUB106"/>
    <mergeCell ref="OUC106:OUJ106"/>
    <mergeCell ref="OUK106:OUR106"/>
    <mergeCell ref="OUS106:OUZ106"/>
    <mergeCell ref="OVA106:OVH106"/>
    <mergeCell ref="OVI106:OVP106"/>
    <mergeCell ref="OVQ106:OVX106"/>
    <mergeCell ref="OVY106:OWF106"/>
    <mergeCell ref="OQS106:OQZ106"/>
    <mergeCell ref="ORA106:ORH106"/>
    <mergeCell ref="ORI106:ORP106"/>
    <mergeCell ref="ORQ106:ORX106"/>
    <mergeCell ref="ORY106:OSF106"/>
    <mergeCell ref="OSG106:OSN106"/>
    <mergeCell ref="OSO106:OSV106"/>
    <mergeCell ref="OSW106:OTD106"/>
    <mergeCell ref="OTE106:OTL106"/>
    <mergeCell ref="ONY106:OOF106"/>
    <mergeCell ref="OOG106:OON106"/>
    <mergeCell ref="OOO106:OOV106"/>
    <mergeCell ref="OOW106:OPD106"/>
    <mergeCell ref="OPE106:OPL106"/>
    <mergeCell ref="OPM106:OPT106"/>
    <mergeCell ref="OPU106:OQB106"/>
    <mergeCell ref="OQC106:OQJ106"/>
    <mergeCell ref="OQK106:OQR106"/>
    <mergeCell ref="OLE106:OLL106"/>
    <mergeCell ref="OLM106:OLT106"/>
    <mergeCell ref="OLU106:OMB106"/>
    <mergeCell ref="OMC106:OMJ106"/>
    <mergeCell ref="OMK106:OMR106"/>
    <mergeCell ref="OMS106:OMZ106"/>
    <mergeCell ref="ONA106:ONH106"/>
    <mergeCell ref="ONI106:ONP106"/>
    <mergeCell ref="ONQ106:ONX106"/>
    <mergeCell ref="OIK106:OIR106"/>
    <mergeCell ref="OIS106:OIZ106"/>
    <mergeCell ref="OJA106:OJH106"/>
    <mergeCell ref="OJI106:OJP106"/>
    <mergeCell ref="OJQ106:OJX106"/>
    <mergeCell ref="OJY106:OKF106"/>
    <mergeCell ref="OKG106:OKN106"/>
    <mergeCell ref="OKO106:OKV106"/>
    <mergeCell ref="OKW106:OLD106"/>
    <mergeCell ref="OFQ106:OFX106"/>
    <mergeCell ref="OFY106:OGF106"/>
    <mergeCell ref="OGG106:OGN106"/>
    <mergeCell ref="OGO106:OGV106"/>
    <mergeCell ref="OGW106:OHD106"/>
    <mergeCell ref="OHE106:OHL106"/>
    <mergeCell ref="OHM106:OHT106"/>
    <mergeCell ref="OHU106:OIB106"/>
    <mergeCell ref="OIC106:OIJ106"/>
    <mergeCell ref="OCW106:ODD106"/>
    <mergeCell ref="ODE106:ODL106"/>
    <mergeCell ref="ODM106:ODT106"/>
    <mergeCell ref="ODU106:OEB106"/>
    <mergeCell ref="OEC106:OEJ106"/>
    <mergeCell ref="OEK106:OER106"/>
    <mergeCell ref="OES106:OEZ106"/>
    <mergeCell ref="OFA106:OFH106"/>
    <mergeCell ref="OFI106:OFP106"/>
    <mergeCell ref="OAC106:OAJ106"/>
    <mergeCell ref="OAK106:OAR106"/>
    <mergeCell ref="OAS106:OAZ106"/>
    <mergeCell ref="OBA106:OBH106"/>
    <mergeCell ref="OBI106:OBP106"/>
    <mergeCell ref="OBQ106:OBX106"/>
    <mergeCell ref="OBY106:OCF106"/>
    <mergeCell ref="OCG106:OCN106"/>
    <mergeCell ref="OCO106:OCV106"/>
    <mergeCell ref="NXI106:NXP106"/>
    <mergeCell ref="NXQ106:NXX106"/>
    <mergeCell ref="NXY106:NYF106"/>
    <mergeCell ref="NYG106:NYN106"/>
    <mergeCell ref="NYO106:NYV106"/>
    <mergeCell ref="NYW106:NZD106"/>
    <mergeCell ref="NZE106:NZL106"/>
    <mergeCell ref="NZM106:NZT106"/>
    <mergeCell ref="NZU106:OAB106"/>
    <mergeCell ref="NUO106:NUV106"/>
    <mergeCell ref="NUW106:NVD106"/>
    <mergeCell ref="NVE106:NVL106"/>
    <mergeCell ref="NVM106:NVT106"/>
    <mergeCell ref="NVU106:NWB106"/>
    <mergeCell ref="NWC106:NWJ106"/>
    <mergeCell ref="NWK106:NWR106"/>
    <mergeCell ref="NWS106:NWZ106"/>
    <mergeCell ref="NXA106:NXH106"/>
    <mergeCell ref="NRU106:NSB106"/>
    <mergeCell ref="NSC106:NSJ106"/>
    <mergeCell ref="NSK106:NSR106"/>
    <mergeCell ref="NSS106:NSZ106"/>
    <mergeCell ref="NTA106:NTH106"/>
    <mergeCell ref="NTI106:NTP106"/>
    <mergeCell ref="NTQ106:NTX106"/>
    <mergeCell ref="NTY106:NUF106"/>
    <mergeCell ref="NUG106:NUN106"/>
    <mergeCell ref="NPA106:NPH106"/>
    <mergeCell ref="NPI106:NPP106"/>
    <mergeCell ref="NPQ106:NPX106"/>
    <mergeCell ref="NPY106:NQF106"/>
    <mergeCell ref="NQG106:NQN106"/>
    <mergeCell ref="NQO106:NQV106"/>
    <mergeCell ref="NQW106:NRD106"/>
    <mergeCell ref="NRE106:NRL106"/>
    <mergeCell ref="NRM106:NRT106"/>
    <mergeCell ref="NMG106:NMN106"/>
    <mergeCell ref="NMO106:NMV106"/>
    <mergeCell ref="NMW106:NND106"/>
    <mergeCell ref="NNE106:NNL106"/>
    <mergeCell ref="NNM106:NNT106"/>
    <mergeCell ref="NNU106:NOB106"/>
    <mergeCell ref="NOC106:NOJ106"/>
    <mergeCell ref="NOK106:NOR106"/>
    <mergeCell ref="NOS106:NOZ106"/>
    <mergeCell ref="NJM106:NJT106"/>
    <mergeCell ref="NJU106:NKB106"/>
    <mergeCell ref="NKC106:NKJ106"/>
    <mergeCell ref="NKK106:NKR106"/>
    <mergeCell ref="NKS106:NKZ106"/>
    <mergeCell ref="NLA106:NLH106"/>
    <mergeCell ref="NLI106:NLP106"/>
    <mergeCell ref="NLQ106:NLX106"/>
    <mergeCell ref="NLY106:NMF106"/>
    <mergeCell ref="NGS106:NGZ106"/>
    <mergeCell ref="NHA106:NHH106"/>
    <mergeCell ref="NHI106:NHP106"/>
    <mergeCell ref="NHQ106:NHX106"/>
    <mergeCell ref="NHY106:NIF106"/>
    <mergeCell ref="NIG106:NIN106"/>
    <mergeCell ref="NIO106:NIV106"/>
    <mergeCell ref="NIW106:NJD106"/>
    <mergeCell ref="NJE106:NJL106"/>
    <mergeCell ref="NDY106:NEF106"/>
    <mergeCell ref="NEG106:NEN106"/>
    <mergeCell ref="NEO106:NEV106"/>
    <mergeCell ref="NEW106:NFD106"/>
    <mergeCell ref="NFE106:NFL106"/>
    <mergeCell ref="NFM106:NFT106"/>
    <mergeCell ref="NFU106:NGB106"/>
    <mergeCell ref="NGC106:NGJ106"/>
    <mergeCell ref="NGK106:NGR106"/>
    <mergeCell ref="NBE106:NBL106"/>
    <mergeCell ref="NBM106:NBT106"/>
    <mergeCell ref="NBU106:NCB106"/>
    <mergeCell ref="NCC106:NCJ106"/>
    <mergeCell ref="NCK106:NCR106"/>
    <mergeCell ref="NCS106:NCZ106"/>
    <mergeCell ref="NDA106:NDH106"/>
    <mergeCell ref="NDI106:NDP106"/>
    <mergeCell ref="NDQ106:NDX106"/>
    <mergeCell ref="MYK106:MYR106"/>
    <mergeCell ref="MYS106:MYZ106"/>
    <mergeCell ref="MZA106:MZH106"/>
    <mergeCell ref="MZI106:MZP106"/>
    <mergeCell ref="MZQ106:MZX106"/>
    <mergeCell ref="MZY106:NAF106"/>
    <mergeCell ref="NAG106:NAN106"/>
    <mergeCell ref="NAO106:NAV106"/>
    <mergeCell ref="NAW106:NBD106"/>
    <mergeCell ref="MVQ106:MVX106"/>
    <mergeCell ref="MVY106:MWF106"/>
    <mergeCell ref="MWG106:MWN106"/>
    <mergeCell ref="MWO106:MWV106"/>
    <mergeCell ref="MWW106:MXD106"/>
    <mergeCell ref="MXE106:MXL106"/>
    <mergeCell ref="MXM106:MXT106"/>
    <mergeCell ref="MXU106:MYB106"/>
    <mergeCell ref="MYC106:MYJ106"/>
    <mergeCell ref="MSW106:MTD106"/>
    <mergeCell ref="MTE106:MTL106"/>
    <mergeCell ref="MTM106:MTT106"/>
    <mergeCell ref="MTU106:MUB106"/>
    <mergeCell ref="MUC106:MUJ106"/>
    <mergeCell ref="MUK106:MUR106"/>
    <mergeCell ref="MUS106:MUZ106"/>
    <mergeCell ref="MVA106:MVH106"/>
    <mergeCell ref="MVI106:MVP106"/>
    <mergeCell ref="MQC106:MQJ106"/>
    <mergeCell ref="MQK106:MQR106"/>
    <mergeCell ref="MQS106:MQZ106"/>
    <mergeCell ref="MRA106:MRH106"/>
    <mergeCell ref="MRI106:MRP106"/>
    <mergeCell ref="MRQ106:MRX106"/>
    <mergeCell ref="MRY106:MSF106"/>
    <mergeCell ref="MSG106:MSN106"/>
    <mergeCell ref="MSO106:MSV106"/>
    <mergeCell ref="MNI106:MNP106"/>
    <mergeCell ref="MNQ106:MNX106"/>
    <mergeCell ref="MNY106:MOF106"/>
    <mergeCell ref="MOG106:MON106"/>
    <mergeCell ref="MOO106:MOV106"/>
    <mergeCell ref="MOW106:MPD106"/>
    <mergeCell ref="MPE106:MPL106"/>
    <mergeCell ref="MPM106:MPT106"/>
    <mergeCell ref="MPU106:MQB106"/>
    <mergeCell ref="MKO106:MKV106"/>
    <mergeCell ref="MKW106:MLD106"/>
    <mergeCell ref="MLE106:MLL106"/>
    <mergeCell ref="MLM106:MLT106"/>
    <mergeCell ref="MLU106:MMB106"/>
    <mergeCell ref="MMC106:MMJ106"/>
    <mergeCell ref="MMK106:MMR106"/>
    <mergeCell ref="MMS106:MMZ106"/>
    <mergeCell ref="MNA106:MNH106"/>
    <mergeCell ref="MHU106:MIB106"/>
    <mergeCell ref="MIC106:MIJ106"/>
    <mergeCell ref="MIK106:MIR106"/>
    <mergeCell ref="MIS106:MIZ106"/>
    <mergeCell ref="MJA106:MJH106"/>
    <mergeCell ref="MJI106:MJP106"/>
    <mergeCell ref="MJQ106:MJX106"/>
    <mergeCell ref="MJY106:MKF106"/>
    <mergeCell ref="MKG106:MKN106"/>
    <mergeCell ref="MFA106:MFH106"/>
    <mergeCell ref="MFI106:MFP106"/>
    <mergeCell ref="MFQ106:MFX106"/>
    <mergeCell ref="MFY106:MGF106"/>
    <mergeCell ref="MGG106:MGN106"/>
    <mergeCell ref="MGO106:MGV106"/>
    <mergeCell ref="MGW106:MHD106"/>
    <mergeCell ref="MHE106:MHL106"/>
    <mergeCell ref="MHM106:MHT106"/>
    <mergeCell ref="MCG106:MCN106"/>
    <mergeCell ref="MCO106:MCV106"/>
    <mergeCell ref="MCW106:MDD106"/>
    <mergeCell ref="MDE106:MDL106"/>
    <mergeCell ref="MDM106:MDT106"/>
    <mergeCell ref="MDU106:MEB106"/>
    <mergeCell ref="MEC106:MEJ106"/>
    <mergeCell ref="MEK106:MER106"/>
    <mergeCell ref="MES106:MEZ106"/>
    <mergeCell ref="LZM106:LZT106"/>
    <mergeCell ref="LZU106:MAB106"/>
    <mergeCell ref="MAC106:MAJ106"/>
    <mergeCell ref="MAK106:MAR106"/>
    <mergeCell ref="MAS106:MAZ106"/>
    <mergeCell ref="MBA106:MBH106"/>
    <mergeCell ref="MBI106:MBP106"/>
    <mergeCell ref="MBQ106:MBX106"/>
    <mergeCell ref="MBY106:MCF106"/>
    <mergeCell ref="LWS106:LWZ106"/>
    <mergeCell ref="LXA106:LXH106"/>
    <mergeCell ref="LXI106:LXP106"/>
    <mergeCell ref="LXQ106:LXX106"/>
    <mergeCell ref="LXY106:LYF106"/>
    <mergeCell ref="LYG106:LYN106"/>
    <mergeCell ref="LYO106:LYV106"/>
    <mergeCell ref="LYW106:LZD106"/>
    <mergeCell ref="LZE106:LZL106"/>
    <mergeCell ref="LTY106:LUF106"/>
    <mergeCell ref="LUG106:LUN106"/>
    <mergeCell ref="LUO106:LUV106"/>
    <mergeCell ref="LUW106:LVD106"/>
    <mergeCell ref="LVE106:LVL106"/>
    <mergeCell ref="LVM106:LVT106"/>
    <mergeCell ref="LVU106:LWB106"/>
    <mergeCell ref="LWC106:LWJ106"/>
    <mergeCell ref="LWK106:LWR106"/>
    <mergeCell ref="LRE106:LRL106"/>
    <mergeCell ref="LRM106:LRT106"/>
    <mergeCell ref="LRU106:LSB106"/>
    <mergeCell ref="LSC106:LSJ106"/>
    <mergeCell ref="LSK106:LSR106"/>
    <mergeCell ref="LSS106:LSZ106"/>
    <mergeCell ref="LTA106:LTH106"/>
    <mergeCell ref="LTI106:LTP106"/>
    <mergeCell ref="LTQ106:LTX106"/>
    <mergeCell ref="LOK106:LOR106"/>
    <mergeCell ref="LOS106:LOZ106"/>
    <mergeCell ref="LPA106:LPH106"/>
    <mergeCell ref="LPI106:LPP106"/>
    <mergeCell ref="LPQ106:LPX106"/>
    <mergeCell ref="LPY106:LQF106"/>
    <mergeCell ref="LQG106:LQN106"/>
    <mergeCell ref="LQO106:LQV106"/>
    <mergeCell ref="LQW106:LRD106"/>
    <mergeCell ref="LLQ106:LLX106"/>
    <mergeCell ref="LLY106:LMF106"/>
    <mergeCell ref="LMG106:LMN106"/>
    <mergeCell ref="LMO106:LMV106"/>
    <mergeCell ref="LMW106:LND106"/>
    <mergeCell ref="LNE106:LNL106"/>
    <mergeCell ref="LNM106:LNT106"/>
    <mergeCell ref="LNU106:LOB106"/>
    <mergeCell ref="LOC106:LOJ106"/>
    <mergeCell ref="LIW106:LJD106"/>
    <mergeCell ref="LJE106:LJL106"/>
    <mergeCell ref="LJM106:LJT106"/>
    <mergeCell ref="LJU106:LKB106"/>
    <mergeCell ref="LKC106:LKJ106"/>
    <mergeCell ref="LKK106:LKR106"/>
    <mergeCell ref="LKS106:LKZ106"/>
    <mergeCell ref="LLA106:LLH106"/>
    <mergeCell ref="LLI106:LLP106"/>
    <mergeCell ref="LGC106:LGJ106"/>
    <mergeCell ref="LGK106:LGR106"/>
    <mergeCell ref="LGS106:LGZ106"/>
    <mergeCell ref="LHA106:LHH106"/>
    <mergeCell ref="LHI106:LHP106"/>
    <mergeCell ref="LHQ106:LHX106"/>
    <mergeCell ref="LHY106:LIF106"/>
    <mergeCell ref="LIG106:LIN106"/>
    <mergeCell ref="LIO106:LIV106"/>
    <mergeCell ref="LDI106:LDP106"/>
    <mergeCell ref="LDQ106:LDX106"/>
    <mergeCell ref="LDY106:LEF106"/>
    <mergeCell ref="LEG106:LEN106"/>
    <mergeCell ref="LEO106:LEV106"/>
    <mergeCell ref="LEW106:LFD106"/>
    <mergeCell ref="LFE106:LFL106"/>
    <mergeCell ref="LFM106:LFT106"/>
    <mergeCell ref="LFU106:LGB106"/>
    <mergeCell ref="LAO106:LAV106"/>
    <mergeCell ref="LAW106:LBD106"/>
    <mergeCell ref="LBE106:LBL106"/>
    <mergeCell ref="LBM106:LBT106"/>
    <mergeCell ref="LBU106:LCB106"/>
    <mergeCell ref="LCC106:LCJ106"/>
    <mergeCell ref="LCK106:LCR106"/>
    <mergeCell ref="LCS106:LCZ106"/>
    <mergeCell ref="LDA106:LDH106"/>
    <mergeCell ref="KXU106:KYB106"/>
    <mergeCell ref="KYC106:KYJ106"/>
    <mergeCell ref="KYK106:KYR106"/>
    <mergeCell ref="KYS106:KYZ106"/>
    <mergeCell ref="KZA106:KZH106"/>
    <mergeCell ref="KZI106:KZP106"/>
    <mergeCell ref="KZQ106:KZX106"/>
    <mergeCell ref="KZY106:LAF106"/>
    <mergeCell ref="LAG106:LAN106"/>
    <mergeCell ref="KVA106:KVH106"/>
    <mergeCell ref="KVI106:KVP106"/>
    <mergeCell ref="KVQ106:KVX106"/>
    <mergeCell ref="KVY106:KWF106"/>
    <mergeCell ref="KWG106:KWN106"/>
    <mergeCell ref="KWO106:KWV106"/>
    <mergeCell ref="KWW106:KXD106"/>
    <mergeCell ref="KXE106:KXL106"/>
    <mergeCell ref="KXM106:KXT106"/>
    <mergeCell ref="KSG106:KSN106"/>
    <mergeCell ref="KSO106:KSV106"/>
    <mergeCell ref="KSW106:KTD106"/>
    <mergeCell ref="KTE106:KTL106"/>
    <mergeCell ref="KTM106:KTT106"/>
    <mergeCell ref="KTU106:KUB106"/>
    <mergeCell ref="KUC106:KUJ106"/>
    <mergeCell ref="KUK106:KUR106"/>
    <mergeCell ref="KUS106:KUZ106"/>
    <mergeCell ref="KPM106:KPT106"/>
    <mergeCell ref="KPU106:KQB106"/>
    <mergeCell ref="KQC106:KQJ106"/>
    <mergeCell ref="KQK106:KQR106"/>
    <mergeCell ref="KQS106:KQZ106"/>
    <mergeCell ref="KRA106:KRH106"/>
    <mergeCell ref="KRI106:KRP106"/>
    <mergeCell ref="KRQ106:KRX106"/>
    <mergeCell ref="KRY106:KSF106"/>
    <mergeCell ref="KMS106:KMZ106"/>
    <mergeCell ref="KNA106:KNH106"/>
    <mergeCell ref="KNI106:KNP106"/>
    <mergeCell ref="KNQ106:KNX106"/>
    <mergeCell ref="KNY106:KOF106"/>
    <mergeCell ref="KOG106:KON106"/>
    <mergeCell ref="KOO106:KOV106"/>
    <mergeCell ref="KOW106:KPD106"/>
    <mergeCell ref="KPE106:KPL106"/>
    <mergeCell ref="KJY106:KKF106"/>
    <mergeCell ref="KKG106:KKN106"/>
    <mergeCell ref="KKO106:KKV106"/>
    <mergeCell ref="KKW106:KLD106"/>
    <mergeCell ref="KLE106:KLL106"/>
    <mergeCell ref="KLM106:KLT106"/>
    <mergeCell ref="KLU106:KMB106"/>
    <mergeCell ref="KMC106:KMJ106"/>
    <mergeCell ref="KMK106:KMR106"/>
    <mergeCell ref="KHE106:KHL106"/>
    <mergeCell ref="KHM106:KHT106"/>
    <mergeCell ref="KHU106:KIB106"/>
    <mergeCell ref="KIC106:KIJ106"/>
    <mergeCell ref="KIK106:KIR106"/>
    <mergeCell ref="KIS106:KIZ106"/>
    <mergeCell ref="KJA106:KJH106"/>
    <mergeCell ref="KJI106:KJP106"/>
    <mergeCell ref="KJQ106:KJX106"/>
    <mergeCell ref="KEK106:KER106"/>
    <mergeCell ref="KES106:KEZ106"/>
    <mergeCell ref="KFA106:KFH106"/>
    <mergeCell ref="KFI106:KFP106"/>
    <mergeCell ref="KFQ106:KFX106"/>
    <mergeCell ref="KFY106:KGF106"/>
    <mergeCell ref="KGG106:KGN106"/>
    <mergeCell ref="KGO106:KGV106"/>
    <mergeCell ref="KGW106:KHD106"/>
    <mergeCell ref="KBQ106:KBX106"/>
    <mergeCell ref="KBY106:KCF106"/>
    <mergeCell ref="KCG106:KCN106"/>
    <mergeCell ref="KCO106:KCV106"/>
    <mergeCell ref="KCW106:KDD106"/>
    <mergeCell ref="KDE106:KDL106"/>
    <mergeCell ref="KDM106:KDT106"/>
    <mergeCell ref="KDU106:KEB106"/>
    <mergeCell ref="KEC106:KEJ106"/>
    <mergeCell ref="JYW106:JZD106"/>
    <mergeCell ref="JZE106:JZL106"/>
    <mergeCell ref="JZM106:JZT106"/>
    <mergeCell ref="JZU106:KAB106"/>
    <mergeCell ref="KAC106:KAJ106"/>
    <mergeCell ref="KAK106:KAR106"/>
    <mergeCell ref="KAS106:KAZ106"/>
    <mergeCell ref="KBA106:KBH106"/>
    <mergeCell ref="KBI106:KBP106"/>
    <mergeCell ref="JWC106:JWJ106"/>
    <mergeCell ref="JWK106:JWR106"/>
    <mergeCell ref="JWS106:JWZ106"/>
    <mergeCell ref="JXA106:JXH106"/>
    <mergeCell ref="JXI106:JXP106"/>
    <mergeCell ref="JXQ106:JXX106"/>
    <mergeCell ref="JXY106:JYF106"/>
    <mergeCell ref="JYG106:JYN106"/>
    <mergeCell ref="JYO106:JYV106"/>
    <mergeCell ref="JTI106:JTP106"/>
    <mergeCell ref="JTQ106:JTX106"/>
    <mergeCell ref="JTY106:JUF106"/>
    <mergeCell ref="JUG106:JUN106"/>
    <mergeCell ref="JUO106:JUV106"/>
    <mergeCell ref="JUW106:JVD106"/>
    <mergeCell ref="JVE106:JVL106"/>
    <mergeCell ref="JVM106:JVT106"/>
    <mergeCell ref="JVU106:JWB106"/>
    <mergeCell ref="JQO106:JQV106"/>
    <mergeCell ref="JQW106:JRD106"/>
    <mergeCell ref="JRE106:JRL106"/>
    <mergeCell ref="JRM106:JRT106"/>
    <mergeCell ref="JRU106:JSB106"/>
    <mergeCell ref="JSC106:JSJ106"/>
    <mergeCell ref="JSK106:JSR106"/>
    <mergeCell ref="JSS106:JSZ106"/>
    <mergeCell ref="JTA106:JTH106"/>
    <mergeCell ref="JNU106:JOB106"/>
    <mergeCell ref="JOC106:JOJ106"/>
    <mergeCell ref="JOK106:JOR106"/>
    <mergeCell ref="JOS106:JOZ106"/>
    <mergeCell ref="JPA106:JPH106"/>
    <mergeCell ref="JPI106:JPP106"/>
    <mergeCell ref="JPQ106:JPX106"/>
    <mergeCell ref="JPY106:JQF106"/>
    <mergeCell ref="JQG106:JQN106"/>
    <mergeCell ref="JLA106:JLH106"/>
    <mergeCell ref="JLI106:JLP106"/>
    <mergeCell ref="JLQ106:JLX106"/>
    <mergeCell ref="JLY106:JMF106"/>
    <mergeCell ref="JMG106:JMN106"/>
    <mergeCell ref="JMO106:JMV106"/>
    <mergeCell ref="JMW106:JND106"/>
    <mergeCell ref="JNE106:JNL106"/>
    <mergeCell ref="JNM106:JNT106"/>
    <mergeCell ref="JIG106:JIN106"/>
    <mergeCell ref="JIO106:JIV106"/>
    <mergeCell ref="JIW106:JJD106"/>
    <mergeCell ref="JJE106:JJL106"/>
    <mergeCell ref="JJM106:JJT106"/>
    <mergeCell ref="JJU106:JKB106"/>
    <mergeCell ref="JKC106:JKJ106"/>
    <mergeCell ref="JKK106:JKR106"/>
    <mergeCell ref="JKS106:JKZ106"/>
    <mergeCell ref="JFM106:JFT106"/>
    <mergeCell ref="JFU106:JGB106"/>
    <mergeCell ref="JGC106:JGJ106"/>
    <mergeCell ref="JGK106:JGR106"/>
    <mergeCell ref="JGS106:JGZ106"/>
    <mergeCell ref="JHA106:JHH106"/>
    <mergeCell ref="JHI106:JHP106"/>
    <mergeCell ref="JHQ106:JHX106"/>
    <mergeCell ref="JHY106:JIF106"/>
    <mergeCell ref="JCS106:JCZ106"/>
    <mergeCell ref="JDA106:JDH106"/>
    <mergeCell ref="JDI106:JDP106"/>
    <mergeCell ref="JDQ106:JDX106"/>
    <mergeCell ref="JDY106:JEF106"/>
    <mergeCell ref="JEG106:JEN106"/>
    <mergeCell ref="JEO106:JEV106"/>
    <mergeCell ref="JEW106:JFD106"/>
    <mergeCell ref="JFE106:JFL106"/>
    <mergeCell ref="IZY106:JAF106"/>
    <mergeCell ref="JAG106:JAN106"/>
    <mergeCell ref="JAO106:JAV106"/>
    <mergeCell ref="JAW106:JBD106"/>
    <mergeCell ref="JBE106:JBL106"/>
    <mergeCell ref="JBM106:JBT106"/>
    <mergeCell ref="JBU106:JCB106"/>
    <mergeCell ref="JCC106:JCJ106"/>
    <mergeCell ref="JCK106:JCR106"/>
    <mergeCell ref="IXE106:IXL106"/>
    <mergeCell ref="IXM106:IXT106"/>
    <mergeCell ref="IXU106:IYB106"/>
    <mergeCell ref="IYC106:IYJ106"/>
    <mergeCell ref="IYK106:IYR106"/>
    <mergeCell ref="IYS106:IYZ106"/>
    <mergeCell ref="IZA106:IZH106"/>
    <mergeCell ref="IZI106:IZP106"/>
    <mergeCell ref="IZQ106:IZX106"/>
    <mergeCell ref="IUK106:IUR106"/>
    <mergeCell ref="IUS106:IUZ106"/>
    <mergeCell ref="IVA106:IVH106"/>
    <mergeCell ref="IVI106:IVP106"/>
    <mergeCell ref="IVQ106:IVX106"/>
    <mergeCell ref="IVY106:IWF106"/>
    <mergeCell ref="IWG106:IWN106"/>
    <mergeCell ref="IWO106:IWV106"/>
    <mergeCell ref="IWW106:IXD106"/>
    <mergeCell ref="IRQ106:IRX106"/>
    <mergeCell ref="IRY106:ISF106"/>
    <mergeCell ref="ISG106:ISN106"/>
    <mergeCell ref="ISO106:ISV106"/>
    <mergeCell ref="ISW106:ITD106"/>
    <mergeCell ref="ITE106:ITL106"/>
    <mergeCell ref="ITM106:ITT106"/>
    <mergeCell ref="ITU106:IUB106"/>
    <mergeCell ref="IUC106:IUJ106"/>
    <mergeCell ref="IOW106:IPD106"/>
    <mergeCell ref="IPE106:IPL106"/>
    <mergeCell ref="IPM106:IPT106"/>
    <mergeCell ref="IPU106:IQB106"/>
    <mergeCell ref="IQC106:IQJ106"/>
    <mergeCell ref="IQK106:IQR106"/>
    <mergeCell ref="IQS106:IQZ106"/>
    <mergeCell ref="IRA106:IRH106"/>
    <mergeCell ref="IRI106:IRP106"/>
    <mergeCell ref="IMC106:IMJ106"/>
    <mergeCell ref="IMK106:IMR106"/>
    <mergeCell ref="IMS106:IMZ106"/>
    <mergeCell ref="INA106:INH106"/>
    <mergeCell ref="INI106:INP106"/>
    <mergeCell ref="INQ106:INX106"/>
    <mergeCell ref="INY106:IOF106"/>
    <mergeCell ref="IOG106:ION106"/>
    <mergeCell ref="IOO106:IOV106"/>
    <mergeCell ref="IJI106:IJP106"/>
    <mergeCell ref="IJQ106:IJX106"/>
    <mergeCell ref="IJY106:IKF106"/>
    <mergeCell ref="IKG106:IKN106"/>
    <mergeCell ref="IKO106:IKV106"/>
    <mergeCell ref="IKW106:ILD106"/>
    <mergeCell ref="ILE106:ILL106"/>
    <mergeCell ref="ILM106:ILT106"/>
    <mergeCell ref="ILU106:IMB106"/>
    <mergeCell ref="IGO106:IGV106"/>
    <mergeCell ref="IGW106:IHD106"/>
    <mergeCell ref="IHE106:IHL106"/>
    <mergeCell ref="IHM106:IHT106"/>
    <mergeCell ref="IHU106:IIB106"/>
    <mergeCell ref="IIC106:IIJ106"/>
    <mergeCell ref="IIK106:IIR106"/>
    <mergeCell ref="IIS106:IIZ106"/>
    <mergeCell ref="IJA106:IJH106"/>
    <mergeCell ref="IDU106:IEB106"/>
    <mergeCell ref="IEC106:IEJ106"/>
    <mergeCell ref="IEK106:IER106"/>
    <mergeCell ref="IES106:IEZ106"/>
    <mergeCell ref="IFA106:IFH106"/>
    <mergeCell ref="IFI106:IFP106"/>
    <mergeCell ref="IFQ106:IFX106"/>
    <mergeCell ref="IFY106:IGF106"/>
    <mergeCell ref="IGG106:IGN106"/>
    <mergeCell ref="IBA106:IBH106"/>
    <mergeCell ref="IBI106:IBP106"/>
    <mergeCell ref="IBQ106:IBX106"/>
    <mergeCell ref="IBY106:ICF106"/>
    <mergeCell ref="ICG106:ICN106"/>
    <mergeCell ref="ICO106:ICV106"/>
    <mergeCell ref="ICW106:IDD106"/>
    <mergeCell ref="IDE106:IDL106"/>
    <mergeCell ref="IDM106:IDT106"/>
    <mergeCell ref="HYG106:HYN106"/>
    <mergeCell ref="HYO106:HYV106"/>
    <mergeCell ref="HYW106:HZD106"/>
    <mergeCell ref="HZE106:HZL106"/>
    <mergeCell ref="HZM106:HZT106"/>
    <mergeCell ref="HZU106:IAB106"/>
    <mergeCell ref="IAC106:IAJ106"/>
    <mergeCell ref="IAK106:IAR106"/>
    <mergeCell ref="IAS106:IAZ106"/>
    <mergeCell ref="HVM106:HVT106"/>
    <mergeCell ref="HVU106:HWB106"/>
    <mergeCell ref="HWC106:HWJ106"/>
    <mergeCell ref="HWK106:HWR106"/>
    <mergeCell ref="HWS106:HWZ106"/>
    <mergeCell ref="HXA106:HXH106"/>
    <mergeCell ref="HXI106:HXP106"/>
    <mergeCell ref="HXQ106:HXX106"/>
    <mergeCell ref="HXY106:HYF106"/>
    <mergeCell ref="HSS106:HSZ106"/>
    <mergeCell ref="HTA106:HTH106"/>
    <mergeCell ref="HTI106:HTP106"/>
    <mergeCell ref="HTQ106:HTX106"/>
    <mergeCell ref="HTY106:HUF106"/>
    <mergeCell ref="HUG106:HUN106"/>
    <mergeCell ref="HUO106:HUV106"/>
    <mergeCell ref="HUW106:HVD106"/>
    <mergeCell ref="HVE106:HVL106"/>
    <mergeCell ref="HPY106:HQF106"/>
    <mergeCell ref="HQG106:HQN106"/>
    <mergeCell ref="HQO106:HQV106"/>
    <mergeCell ref="HQW106:HRD106"/>
    <mergeCell ref="HRE106:HRL106"/>
    <mergeCell ref="HRM106:HRT106"/>
    <mergeCell ref="HRU106:HSB106"/>
    <mergeCell ref="HSC106:HSJ106"/>
    <mergeCell ref="HSK106:HSR106"/>
    <mergeCell ref="HNE106:HNL106"/>
    <mergeCell ref="HNM106:HNT106"/>
    <mergeCell ref="HNU106:HOB106"/>
    <mergeCell ref="HOC106:HOJ106"/>
    <mergeCell ref="HOK106:HOR106"/>
    <mergeCell ref="HOS106:HOZ106"/>
    <mergeCell ref="HPA106:HPH106"/>
    <mergeCell ref="HPI106:HPP106"/>
    <mergeCell ref="HPQ106:HPX106"/>
    <mergeCell ref="HKK106:HKR106"/>
    <mergeCell ref="HKS106:HKZ106"/>
    <mergeCell ref="HLA106:HLH106"/>
    <mergeCell ref="HLI106:HLP106"/>
    <mergeCell ref="HLQ106:HLX106"/>
    <mergeCell ref="HLY106:HMF106"/>
    <mergeCell ref="HMG106:HMN106"/>
    <mergeCell ref="HMO106:HMV106"/>
    <mergeCell ref="HMW106:HND106"/>
    <mergeCell ref="HHQ106:HHX106"/>
    <mergeCell ref="HHY106:HIF106"/>
    <mergeCell ref="HIG106:HIN106"/>
    <mergeCell ref="HIO106:HIV106"/>
    <mergeCell ref="HIW106:HJD106"/>
    <mergeCell ref="HJE106:HJL106"/>
    <mergeCell ref="HJM106:HJT106"/>
    <mergeCell ref="HJU106:HKB106"/>
    <mergeCell ref="HKC106:HKJ106"/>
    <mergeCell ref="HEW106:HFD106"/>
    <mergeCell ref="HFE106:HFL106"/>
    <mergeCell ref="HFM106:HFT106"/>
    <mergeCell ref="HFU106:HGB106"/>
    <mergeCell ref="HGC106:HGJ106"/>
    <mergeCell ref="HGK106:HGR106"/>
    <mergeCell ref="HGS106:HGZ106"/>
    <mergeCell ref="HHA106:HHH106"/>
    <mergeCell ref="HHI106:HHP106"/>
    <mergeCell ref="HCC106:HCJ106"/>
    <mergeCell ref="HCK106:HCR106"/>
    <mergeCell ref="HCS106:HCZ106"/>
    <mergeCell ref="HDA106:HDH106"/>
    <mergeCell ref="HDI106:HDP106"/>
    <mergeCell ref="HDQ106:HDX106"/>
    <mergeCell ref="HDY106:HEF106"/>
    <mergeCell ref="HEG106:HEN106"/>
    <mergeCell ref="HEO106:HEV106"/>
    <mergeCell ref="GZI106:GZP106"/>
    <mergeCell ref="GZQ106:GZX106"/>
    <mergeCell ref="GZY106:HAF106"/>
    <mergeCell ref="HAG106:HAN106"/>
    <mergeCell ref="HAO106:HAV106"/>
    <mergeCell ref="HAW106:HBD106"/>
    <mergeCell ref="HBE106:HBL106"/>
    <mergeCell ref="HBM106:HBT106"/>
    <mergeCell ref="HBU106:HCB106"/>
    <mergeCell ref="GWO106:GWV106"/>
    <mergeCell ref="GWW106:GXD106"/>
    <mergeCell ref="GXE106:GXL106"/>
    <mergeCell ref="GXM106:GXT106"/>
    <mergeCell ref="GXU106:GYB106"/>
    <mergeCell ref="GYC106:GYJ106"/>
    <mergeCell ref="GYK106:GYR106"/>
    <mergeCell ref="GYS106:GYZ106"/>
    <mergeCell ref="GZA106:GZH106"/>
    <mergeCell ref="GTU106:GUB106"/>
    <mergeCell ref="GUC106:GUJ106"/>
    <mergeCell ref="GUK106:GUR106"/>
    <mergeCell ref="GUS106:GUZ106"/>
    <mergeCell ref="GVA106:GVH106"/>
    <mergeCell ref="GVI106:GVP106"/>
    <mergeCell ref="GVQ106:GVX106"/>
    <mergeCell ref="GVY106:GWF106"/>
    <mergeCell ref="GWG106:GWN106"/>
    <mergeCell ref="GRA106:GRH106"/>
    <mergeCell ref="GRI106:GRP106"/>
    <mergeCell ref="GRQ106:GRX106"/>
    <mergeCell ref="GRY106:GSF106"/>
    <mergeCell ref="GSG106:GSN106"/>
    <mergeCell ref="GSO106:GSV106"/>
    <mergeCell ref="GSW106:GTD106"/>
    <mergeCell ref="GTE106:GTL106"/>
    <mergeCell ref="GTM106:GTT106"/>
    <mergeCell ref="GOG106:GON106"/>
    <mergeCell ref="GOO106:GOV106"/>
    <mergeCell ref="GOW106:GPD106"/>
    <mergeCell ref="GPE106:GPL106"/>
    <mergeCell ref="GPM106:GPT106"/>
    <mergeCell ref="GPU106:GQB106"/>
    <mergeCell ref="GQC106:GQJ106"/>
    <mergeCell ref="GQK106:GQR106"/>
    <mergeCell ref="GQS106:GQZ106"/>
    <mergeCell ref="GLM106:GLT106"/>
    <mergeCell ref="GLU106:GMB106"/>
    <mergeCell ref="GMC106:GMJ106"/>
    <mergeCell ref="GMK106:GMR106"/>
    <mergeCell ref="GMS106:GMZ106"/>
    <mergeCell ref="GNA106:GNH106"/>
    <mergeCell ref="GNI106:GNP106"/>
    <mergeCell ref="GNQ106:GNX106"/>
    <mergeCell ref="GNY106:GOF106"/>
    <mergeCell ref="GIS106:GIZ106"/>
    <mergeCell ref="GJA106:GJH106"/>
    <mergeCell ref="GJI106:GJP106"/>
    <mergeCell ref="GJQ106:GJX106"/>
    <mergeCell ref="GJY106:GKF106"/>
    <mergeCell ref="GKG106:GKN106"/>
    <mergeCell ref="GKO106:GKV106"/>
    <mergeCell ref="GKW106:GLD106"/>
    <mergeCell ref="GLE106:GLL106"/>
    <mergeCell ref="GFY106:GGF106"/>
    <mergeCell ref="GGG106:GGN106"/>
    <mergeCell ref="GGO106:GGV106"/>
    <mergeCell ref="GGW106:GHD106"/>
    <mergeCell ref="GHE106:GHL106"/>
    <mergeCell ref="GHM106:GHT106"/>
    <mergeCell ref="GHU106:GIB106"/>
    <mergeCell ref="GIC106:GIJ106"/>
    <mergeCell ref="GIK106:GIR106"/>
    <mergeCell ref="GDE106:GDL106"/>
    <mergeCell ref="GDM106:GDT106"/>
    <mergeCell ref="GDU106:GEB106"/>
    <mergeCell ref="GEC106:GEJ106"/>
    <mergeCell ref="GEK106:GER106"/>
    <mergeCell ref="GES106:GEZ106"/>
    <mergeCell ref="GFA106:GFH106"/>
    <mergeCell ref="GFI106:GFP106"/>
    <mergeCell ref="GFQ106:GFX106"/>
    <mergeCell ref="GAK106:GAR106"/>
    <mergeCell ref="GAS106:GAZ106"/>
    <mergeCell ref="GBA106:GBH106"/>
    <mergeCell ref="GBI106:GBP106"/>
    <mergeCell ref="GBQ106:GBX106"/>
    <mergeCell ref="GBY106:GCF106"/>
    <mergeCell ref="GCG106:GCN106"/>
    <mergeCell ref="GCO106:GCV106"/>
    <mergeCell ref="GCW106:GDD106"/>
    <mergeCell ref="FXQ106:FXX106"/>
    <mergeCell ref="FXY106:FYF106"/>
    <mergeCell ref="FYG106:FYN106"/>
    <mergeCell ref="FYO106:FYV106"/>
    <mergeCell ref="FYW106:FZD106"/>
    <mergeCell ref="FZE106:FZL106"/>
    <mergeCell ref="FZM106:FZT106"/>
    <mergeCell ref="FZU106:GAB106"/>
    <mergeCell ref="GAC106:GAJ106"/>
    <mergeCell ref="FUW106:FVD106"/>
    <mergeCell ref="FVE106:FVL106"/>
    <mergeCell ref="FVM106:FVT106"/>
    <mergeCell ref="FVU106:FWB106"/>
    <mergeCell ref="FWC106:FWJ106"/>
    <mergeCell ref="FWK106:FWR106"/>
    <mergeCell ref="FWS106:FWZ106"/>
    <mergeCell ref="FXA106:FXH106"/>
    <mergeCell ref="FXI106:FXP106"/>
    <mergeCell ref="FSC106:FSJ106"/>
    <mergeCell ref="FSK106:FSR106"/>
    <mergeCell ref="FSS106:FSZ106"/>
    <mergeCell ref="FTA106:FTH106"/>
    <mergeCell ref="FTI106:FTP106"/>
    <mergeCell ref="FTQ106:FTX106"/>
    <mergeCell ref="FTY106:FUF106"/>
    <mergeCell ref="FUG106:FUN106"/>
    <mergeCell ref="FUO106:FUV106"/>
    <mergeCell ref="FPI106:FPP106"/>
    <mergeCell ref="FPQ106:FPX106"/>
    <mergeCell ref="FPY106:FQF106"/>
    <mergeCell ref="FQG106:FQN106"/>
    <mergeCell ref="FQO106:FQV106"/>
    <mergeCell ref="FQW106:FRD106"/>
    <mergeCell ref="FRE106:FRL106"/>
    <mergeCell ref="FRM106:FRT106"/>
    <mergeCell ref="FRU106:FSB106"/>
    <mergeCell ref="FMO106:FMV106"/>
    <mergeCell ref="FMW106:FND106"/>
    <mergeCell ref="FNE106:FNL106"/>
    <mergeCell ref="FNM106:FNT106"/>
    <mergeCell ref="FNU106:FOB106"/>
    <mergeCell ref="FOC106:FOJ106"/>
    <mergeCell ref="FOK106:FOR106"/>
    <mergeCell ref="FOS106:FOZ106"/>
    <mergeCell ref="FPA106:FPH106"/>
    <mergeCell ref="FJU106:FKB106"/>
    <mergeCell ref="FKC106:FKJ106"/>
    <mergeCell ref="FKK106:FKR106"/>
    <mergeCell ref="FKS106:FKZ106"/>
    <mergeCell ref="FLA106:FLH106"/>
    <mergeCell ref="FLI106:FLP106"/>
    <mergeCell ref="FLQ106:FLX106"/>
    <mergeCell ref="FLY106:FMF106"/>
    <mergeCell ref="FMG106:FMN106"/>
    <mergeCell ref="FHA106:FHH106"/>
    <mergeCell ref="FHI106:FHP106"/>
    <mergeCell ref="FHQ106:FHX106"/>
    <mergeCell ref="FHY106:FIF106"/>
    <mergeCell ref="FIG106:FIN106"/>
    <mergeCell ref="FIO106:FIV106"/>
    <mergeCell ref="FIW106:FJD106"/>
    <mergeCell ref="FJE106:FJL106"/>
    <mergeCell ref="FJM106:FJT106"/>
    <mergeCell ref="FEG106:FEN106"/>
    <mergeCell ref="FEO106:FEV106"/>
    <mergeCell ref="FEW106:FFD106"/>
    <mergeCell ref="FFE106:FFL106"/>
    <mergeCell ref="FFM106:FFT106"/>
    <mergeCell ref="FFU106:FGB106"/>
    <mergeCell ref="FGC106:FGJ106"/>
    <mergeCell ref="FGK106:FGR106"/>
    <mergeCell ref="FGS106:FGZ106"/>
    <mergeCell ref="FBM106:FBT106"/>
    <mergeCell ref="FBU106:FCB106"/>
    <mergeCell ref="FCC106:FCJ106"/>
    <mergeCell ref="FCK106:FCR106"/>
    <mergeCell ref="FCS106:FCZ106"/>
    <mergeCell ref="FDA106:FDH106"/>
    <mergeCell ref="FDI106:FDP106"/>
    <mergeCell ref="FDQ106:FDX106"/>
    <mergeCell ref="FDY106:FEF106"/>
    <mergeCell ref="EYS106:EYZ106"/>
    <mergeCell ref="EZA106:EZH106"/>
    <mergeCell ref="EZI106:EZP106"/>
    <mergeCell ref="EZQ106:EZX106"/>
    <mergeCell ref="EZY106:FAF106"/>
    <mergeCell ref="FAG106:FAN106"/>
    <mergeCell ref="FAO106:FAV106"/>
    <mergeCell ref="FAW106:FBD106"/>
    <mergeCell ref="FBE106:FBL106"/>
    <mergeCell ref="EVY106:EWF106"/>
    <mergeCell ref="EWG106:EWN106"/>
    <mergeCell ref="EWO106:EWV106"/>
    <mergeCell ref="EWW106:EXD106"/>
    <mergeCell ref="EXE106:EXL106"/>
    <mergeCell ref="EXM106:EXT106"/>
    <mergeCell ref="EXU106:EYB106"/>
    <mergeCell ref="EYC106:EYJ106"/>
    <mergeCell ref="EYK106:EYR106"/>
    <mergeCell ref="ETE106:ETL106"/>
    <mergeCell ref="ETM106:ETT106"/>
    <mergeCell ref="ETU106:EUB106"/>
    <mergeCell ref="EUC106:EUJ106"/>
    <mergeCell ref="EUK106:EUR106"/>
    <mergeCell ref="EUS106:EUZ106"/>
    <mergeCell ref="EVA106:EVH106"/>
    <mergeCell ref="EVI106:EVP106"/>
    <mergeCell ref="EVQ106:EVX106"/>
    <mergeCell ref="EQK106:EQR106"/>
    <mergeCell ref="EQS106:EQZ106"/>
    <mergeCell ref="ERA106:ERH106"/>
    <mergeCell ref="ERI106:ERP106"/>
    <mergeCell ref="ERQ106:ERX106"/>
    <mergeCell ref="ERY106:ESF106"/>
    <mergeCell ref="ESG106:ESN106"/>
    <mergeCell ref="ESO106:ESV106"/>
    <mergeCell ref="ESW106:ETD106"/>
    <mergeCell ref="ENQ106:ENX106"/>
    <mergeCell ref="ENY106:EOF106"/>
    <mergeCell ref="EOG106:EON106"/>
    <mergeCell ref="EOO106:EOV106"/>
    <mergeCell ref="EOW106:EPD106"/>
    <mergeCell ref="EPE106:EPL106"/>
    <mergeCell ref="EPM106:EPT106"/>
    <mergeCell ref="EPU106:EQB106"/>
    <mergeCell ref="EQC106:EQJ106"/>
    <mergeCell ref="EKW106:ELD106"/>
    <mergeCell ref="ELE106:ELL106"/>
    <mergeCell ref="ELM106:ELT106"/>
    <mergeCell ref="ELU106:EMB106"/>
    <mergeCell ref="EMC106:EMJ106"/>
    <mergeCell ref="EMK106:EMR106"/>
    <mergeCell ref="EMS106:EMZ106"/>
    <mergeCell ref="ENA106:ENH106"/>
    <mergeCell ref="ENI106:ENP106"/>
    <mergeCell ref="EIC106:EIJ106"/>
    <mergeCell ref="EIK106:EIR106"/>
    <mergeCell ref="EIS106:EIZ106"/>
    <mergeCell ref="EJA106:EJH106"/>
    <mergeCell ref="EJI106:EJP106"/>
    <mergeCell ref="EJQ106:EJX106"/>
    <mergeCell ref="EJY106:EKF106"/>
    <mergeCell ref="EKG106:EKN106"/>
    <mergeCell ref="EKO106:EKV106"/>
    <mergeCell ref="EFI106:EFP106"/>
    <mergeCell ref="EFQ106:EFX106"/>
    <mergeCell ref="EFY106:EGF106"/>
    <mergeCell ref="EGG106:EGN106"/>
    <mergeCell ref="EGO106:EGV106"/>
    <mergeCell ref="EGW106:EHD106"/>
    <mergeCell ref="EHE106:EHL106"/>
    <mergeCell ref="EHM106:EHT106"/>
    <mergeCell ref="EHU106:EIB106"/>
    <mergeCell ref="ECO106:ECV106"/>
    <mergeCell ref="ECW106:EDD106"/>
    <mergeCell ref="EDE106:EDL106"/>
    <mergeCell ref="EDM106:EDT106"/>
    <mergeCell ref="EDU106:EEB106"/>
    <mergeCell ref="EEC106:EEJ106"/>
    <mergeCell ref="EEK106:EER106"/>
    <mergeCell ref="EES106:EEZ106"/>
    <mergeCell ref="EFA106:EFH106"/>
    <mergeCell ref="DZU106:EAB106"/>
    <mergeCell ref="EAC106:EAJ106"/>
    <mergeCell ref="EAK106:EAR106"/>
    <mergeCell ref="EAS106:EAZ106"/>
    <mergeCell ref="EBA106:EBH106"/>
    <mergeCell ref="EBI106:EBP106"/>
    <mergeCell ref="EBQ106:EBX106"/>
    <mergeCell ref="EBY106:ECF106"/>
    <mergeCell ref="ECG106:ECN106"/>
    <mergeCell ref="DXA106:DXH106"/>
    <mergeCell ref="DXI106:DXP106"/>
    <mergeCell ref="DXQ106:DXX106"/>
    <mergeCell ref="DXY106:DYF106"/>
    <mergeCell ref="DYG106:DYN106"/>
    <mergeCell ref="DYO106:DYV106"/>
    <mergeCell ref="DYW106:DZD106"/>
    <mergeCell ref="DZE106:DZL106"/>
    <mergeCell ref="DZM106:DZT106"/>
    <mergeCell ref="DUG106:DUN106"/>
    <mergeCell ref="DUO106:DUV106"/>
    <mergeCell ref="DUW106:DVD106"/>
    <mergeCell ref="DVE106:DVL106"/>
    <mergeCell ref="DVM106:DVT106"/>
    <mergeCell ref="DVU106:DWB106"/>
    <mergeCell ref="DWC106:DWJ106"/>
    <mergeCell ref="DWK106:DWR106"/>
    <mergeCell ref="DWS106:DWZ106"/>
    <mergeCell ref="DRM106:DRT106"/>
    <mergeCell ref="DRU106:DSB106"/>
    <mergeCell ref="DSC106:DSJ106"/>
    <mergeCell ref="DSK106:DSR106"/>
    <mergeCell ref="DSS106:DSZ106"/>
    <mergeCell ref="DTA106:DTH106"/>
    <mergeCell ref="DTI106:DTP106"/>
    <mergeCell ref="DTQ106:DTX106"/>
    <mergeCell ref="DTY106:DUF106"/>
    <mergeCell ref="DOS106:DOZ106"/>
    <mergeCell ref="DPA106:DPH106"/>
    <mergeCell ref="DPI106:DPP106"/>
    <mergeCell ref="DPQ106:DPX106"/>
    <mergeCell ref="DPY106:DQF106"/>
    <mergeCell ref="DQG106:DQN106"/>
    <mergeCell ref="DQO106:DQV106"/>
    <mergeCell ref="DQW106:DRD106"/>
    <mergeCell ref="DRE106:DRL106"/>
    <mergeCell ref="DLY106:DMF106"/>
    <mergeCell ref="DMG106:DMN106"/>
    <mergeCell ref="DMO106:DMV106"/>
    <mergeCell ref="DMW106:DND106"/>
    <mergeCell ref="DNE106:DNL106"/>
    <mergeCell ref="DNM106:DNT106"/>
    <mergeCell ref="DNU106:DOB106"/>
    <mergeCell ref="DOC106:DOJ106"/>
    <mergeCell ref="DOK106:DOR106"/>
    <mergeCell ref="DJE106:DJL106"/>
    <mergeCell ref="DJM106:DJT106"/>
    <mergeCell ref="DJU106:DKB106"/>
    <mergeCell ref="DKC106:DKJ106"/>
    <mergeCell ref="DKK106:DKR106"/>
    <mergeCell ref="DKS106:DKZ106"/>
    <mergeCell ref="DLA106:DLH106"/>
    <mergeCell ref="DLI106:DLP106"/>
    <mergeCell ref="DLQ106:DLX106"/>
    <mergeCell ref="DGK106:DGR106"/>
    <mergeCell ref="DGS106:DGZ106"/>
    <mergeCell ref="DHA106:DHH106"/>
    <mergeCell ref="DHI106:DHP106"/>
    <mergeCell ref="DHQ106:DHX106"/>
    <mergeCell ref="DHY106:DIF106"/>
    <mergeCell ref="DIG106:DIN106"/>
    <mergeCell ref="DIO106:DIV106"/>
    <mergeCell ref="DIW106:DJD106"/>
    <mergeCell ref="DDQ106:DDX106"/>
    <mergeCell ref="DDY106:DEF106"/>
    <mergeCell ref="DEG106:DEN106"/>
    <mergeCell ref="DEO106:DEV106"/>
    <mergeCell ref="DEW106:DFD106"/>
    <mergeCell ref="DFE106:DFL106"/>
    <mergeCell ref="DFM106:DFT106"/>
    <mergeCell ref="DFU106:DGB106"/>
    <mergeCell ref="DGC106:DGJ106"/>
    <mergeCell ref="DAW106:DBD106"/>
    <mergeCell ref="DBE106:DBL106"/>
    <mergeCell ref="DBM106:DBT106"/>
    <mergeCell ref="DBU106:DCB106"/>
    <mergeCell ref="DCC106:DCJ106"/>
    <mergeCell ref="DCK106:DCR106"/>
    <mergeCell ref="DCS106:DCZ106"/>
    <mergeCell ref="DDA106:DDH106"/>
    <mergeCell ref="DDI106:DDP106"/>
    <mergeCell ref="CYC106:CYJ106"/>
    <mergeCell ref="CYK106:CYR106"/>
    <mergeCell ref="CYS106:CYZ106"/>
    <mergeCell ref="CZA106:CZH106"/>
    <mergeCell ref="CZI106:CZP106"/>
    <mergeCell ref="CZQ106:CZX106"/>
    <mergeCell ref="CZY106:DAF106"/>
    <mergeCell ref="DAG106:DAN106"/>
    <mergeCell ref="DAO106:DAV106"/>
    <mergeCell ref="CVI106:CVP106"/>
    <mergeCell ref="CVQ106:CVX106"/>
    <mergeCell ref="CVY106:CWF106"/>
    <mergeCell ref="CWG106:CWN106"/>
    <mergeCell ref="CWO106:CWV106"/>
    <mergeCell ref="CWW106:CXD106"/>
    <mergeCell ref="CXE106:CXL106"/>
    <mergeCell ref="CXM106:CXT106"/>
    <mergeCell ref="CXU106:CYB106"/>
    <mergeCell ref="CSO106:CSV106"/>
    <mergeCell ref="CSW106:CTD106"/>
    <mergeCell ref="CTE106:CTL106"/>
    <mergeCell ref="CTM106:CTT106"/>
    <mergeCell ref="CTU106:CUB106"/>
    <mergeCell ref="CUC106:CUJ106"/>
    <mergeCell ref="CUK106:CUR106"/>
    <mergeCell ref="CUS106:CUZ106"/>
    <mergeCell ref="CVA106:CVH106"/>
    <mergeCell ref="CPU106:CQB106"/>
    <mergeCell ref="CQC106:CQJ106"/>
    <mergeCell ref="CQK106:CQR106"/>
    <mergeCell ref="CQS106:CQZ106"/>
    <mergeCell ref="CRA106:CRH106"/>
    <mergeCell ref="CRI106:CRP106"/>
    <mergeCell ref="CRQ106:CRX106"/>
    <mergeCell ref="CRY106:CSF106"/>
    <mergeCell ref="CSG106:CSN106"/>
    <mergeCell ref="CNA106:CNH106"/>
    <mergeCell ref="CNI106:CNP106"/>
    <mergeCell ref="CNQ106:CNX106"/>
    <mergeCell ref="CNY106:COF106"/>
    <mergeCell ref="COG106:CON106"/>
    <mergeCell ref="COO106:COV106"/>
    <mergeCell ref="COW106:CPD106"/>
    <mergeCell ref="CPE106:CPL106"/>
    <mergeCell ref="CPM106:CPT106"/>
    <mergeCell ref="CKG106:CKN106"/>
    <mergeCell ref="CKO106:CKV106"/>
    <mergeCell ref="CKW106:CLD106"/>
    <mergeCell ref="CLE106:CLL106"/>
    <mergeCell ref="CLM106:CLT106"/>
    <mergeCell ref="CLU106:CMB106"/>
    <mergeCell ref="CMC106:CMJ106"/>
    <mergeCell ref="CMK106:CMR106"/>
    <mergeCell ref="CMS106:CMZ106"/>
    <mergeCell ref="CHM106:CHT106"/>
    <mergeCell ref="CHU106:CIB106"/>
    <mergeCell ref="CIC106:CIJ106"/>
    <mergeCell ref="CIK106:CIR106"/>
    <mergeCell ref="CIS106:CIZ106"/>
    <mergeCell ref="CJA106:CJH106"/>
    <mergeCell ref="CJI106:CJP106"/>
    <mergeCell ref="CJQ106:CJX106"/>
    <mergeCell ref="CJY106:CKF106"/>
    <mergeCell ref="CES106:CEZ106"/>
    <mergeCell ref="CFA106:CFH106"/>
    <mergeCell ref="CFI106:CFP106"/>
    <mergeCell ref="CFQ106:CFX106"/>
    <mergeCell ref="CFY106:CGF106"/>
    <mergeCell ref="CGG106:CGN106"/>
    <mergeCell ref="CGO106:CGV106"/>
    <mergeCell ref="CGW106:CHD106"/>
    <mergeCell ref="CHE106:CHL106"/>
    <mergeCell ref="CBY106:CCF106"/>
    <mergeCell ref="CCG106:CCN106"/>
    <mergeCell ref="CCO106:CCV106"/>
    <mergeCell ref="CCW106:CDD106"/>
    <mergeCell ref="CDE106:CDL106"/>
    <mergeCell ref="CDM106:CDT106"/>
    <mergeCell ref="CDU106:CEB106"/>
    <mergeCell ref="CEC106:CEJ106"/>
    <mergeCell ref="CEK106:CER106"/>
    <mergeCell ref="BZE106:BZL106"/>
    <mergeCell ref="BZM106:BZT106"/>
    <mergeCell ref="BZU106:CAB106"/>
    <mergeCell ref="CAC106:CAJ106"/>
    <mergeCell ref="CAK106:CAR106"/>
    <mergeCell ref="CAS106:CAZ106"/>
    <mergeCell ref="CBA106:CBH106"/>
    <mergeCell ref="CBI106:CBP106"/>
    <mergeCell ref="CBQ106:CBX106"/>
    <mergeCell ref="BWK106:BWR106"/>
    <mergeCell ref="BWS106:BWZ106"/>
    <mergeCell ref="BXA106:BXH106"/>
    <mergeCell ref="BXI106:BXP106"/>
    <mergeCell ref="BXQ106:BXX106"/>
    <mergeCell ref="BXY106:BYF106"/>
    <mergeCell ref="BYG106:BYN106"/>
    <mergeCell ref="BYO106:BYV106"/>
    <mergeCell ref="BYW106:BZD106"/>
    <mergeCell ref="BTQ106:BTX106"/>
    <mergeCell ref="BTY106:BUF106"/>
    <mergeCell ref="BUG106:BUN106"/>
    <mergeCell ref="BUO106:BUV106"/>
    <mergeCell ref="BUW106:BVD106"/>
    <mergeCell ref="BVE106:BVL106"/>
    <mergeCell ref="BVM106:BVT106"/>
    <mergeCell ref="BVU106:BWB106"/>
    <mergeCell ref="BWC106:BWJ106"/>
    <mergeCell ref="BQW106:BRD106"/>
    <mergeCell ref="BRE106:BRL106"/>
    <mergeCell ref="BRM106:BRT106"/>
    <mergeCell ref="BRU106:BSB106"/>
    <mergeCell ref="BSC106:BSJ106"/>
    <mergeCell ref="BSK106:BSR106"/>
    <mergeCell ref="BSS106:BSZ106"/>
    <mergeCell ref="BTA106:BTH106"/>
    <mergeCell ref="BTI106:BTP106"/>
    <mergeCell ref="BOC106:BOJ106"/>
    <mergeCell ref="BOK106:BOR106"/>
    <mergeCell ref="BOS106:BOZ106"/>
    <mergeCell ref="BPA106:BPH106"/>
    <mergeCell ref="BPI106:BPP106"/>
    <mergeCell ref="BPQ106:BPX106"/>
    <mergeCell ref="BPY106:BQF106"/>
    <mergeCell ref="BQG106:BQN106"/>
    <mergeCell ref="BQO106:BQV106"/>
    <mergeCell ref="BLI106:BLP106"/>
    <mergeCell ref="BLQ106:BLX106"/>
    <mergeCell ref="BLY106:BMF106"/>
    <mergeCell ref="BMG106:BMN106"/>
    <mergeCell ref="BMO106:BMV106"/>
    <mergeCell ref="BMW106:BND106"/>
    <mergeCell ref="BNE106:BNL106"/>
    <mergeCell ref="BNM106:BNT106"/>
    <mergeCell ref="BNU106:BOB106"/>
    <mergeCell ref="BIO106:BIV106"/>
    <mergeCell ref="BIW106:BJD106"/>
    <mergeCell ref="BJE106:BJL106"/>
    <mergeCell ref="BJM106:BJT106"/>
    <mergeCell ref="BJU106:BKB106"/>
    <mergeCell ref="BKC106:BKJ106"/>
    <mergeCell ref="BKK106:BKR106"/>
    <mergeCell ref="BKS106:BKZ106"/>
    <mergeCell ref="BLA106:BLH106"/>
    <mergeCell ref="BFU106:BGB106"/>
    <mergeCell ref="BGC106:BGJ106"/>
    <mergeCell ref="BGK106:BGR106"/>
    <mergeCell ref="BGS106:BGZ106"/>
    <mergeCell ref="BHA106:BHH106"/>
    <mergeCell ref="BHI106:BHP106"/>
    <mergeCell ref="BHQ106:BHX106"/>
    <mergeCell ref="BHY106:BIF106"/>
    <mergeCell ref="BIG106:BIN106"/>
    <mergeCell ref="BDA106:BDH106"/>
    <mergeCell ref="BDI106:BDP106"/>
    <mergeCell ref="BDQ106:BDX106"/>
    <mergeCell ref="BDY106:BEF106"/>
    <mergeCell ref="BEG106:BEN106"/>
    <mergeCell ref="BEO106:BEV106"/>
    <mergeCell ref="BEW106:BFD106"/>
    <mergeCell ref="BFE106:BFL106"/>
    <mergeCell ref="BFM106:BFT106"/>
    <mergeCell ref="BAG106:BAN106"/>
    <mergeCell ref="BAO106:BAV106"/>
    <mergeCell ref="BAW106:BBD106"/>
    <mergeCell ref="BBE106:BBL106"/>
    <mergeCell ref="BBM106:BBT106"/>
    <mergeCell ref="BBU106:BCB106"/>
    <mergeCell ref="BCC106:BCJ106"/>
    <mergeCell ref="BCK106:BCR106"/>
    <mergeCell ref="BCS106:BCZ106"/>
    <mergeCell ref="AXM106:AXT106"/>
    <mergeCell ref="AXU106:AYB106"/>
    <mergeCell ref="AYC106:AYJ106"/>
    <mergeCell ref="AYK106:AYR106"/>
    <mergeCell ref="AYS106:AYZ106"/>
    <mergeCell ref="AZA106:AZH106"/>
    <mergeCell ref="AZI106:AZP106"/>
    <mergeCell ref="AZQ106:AZX106"/>
    <mergeCell ref="AZY106:BAF106"/>
    <mergeCell ref="AUS106:AUZ106"/>
    <mergeCell ref="AVA106:AVH106"/>
    <mergeCell ref="AVI106:AVP106"/>
    <mergeCell ref="AVQ106:AVX106"/>
    <mergeCell ref="AVY106:AWF106"/>
    <mergeCell ref="AWG106:AWN106"/>
    <mergeCell ref="AWO106:AWV106"/>
    <mergeCell ref="AWW106:AXD106"/>
    <mergeCell ref="AXE106:AXL106"/>
    <mergeCell ref="ARY106:ASF106"/>
    <mergeCell ref="ASG106:ASN106"/>
    <mergeCell ref="ASO106:ASV106"/>
    <mergeCell ref="ASW106:ATD106"/>
    <mergeCell ref="ATE106:ATL106"/>
    <mergeCell ref="ATM106:ATT106"/>
    <mergeCell ref="ATU106:AUB106"/>
    <mergeCell ref="AUC106:AUJ106"/>
    <mergeCell ref="AUK106:AUR106"/>
    <mergeCell ref="APE106:APL106"/>
    <mergeCell ref="APM106:APT106"/>
    <mergeCell ref="APU106:AQB106"/>
    <mergeCell ref="AQC106:AQJ106"/>
    <mergeCell ref="AQK106:AQR106"/>
    <mergeCell ref="AQS106:AQZ106"/>
    <mergeCell ref="ARA106:ARH106"/>
    <mergeCell ref="ARI106:ARP106"/>
    <mergeCell ref="ARQ106:ARX106"/>
    <mergeCell ref="AMK106:AMR106"/>
    <mergeCell ref="AMS106:AMZ106"/>
    <mergeCell ref="ANA106:ANH106"/>
    <mergeCell ref="ANI106:ANP106"/>
    <mergeCell ref="ANQ106:ANX106"/>
    <mergeCell ref="ANY106:AOF106"/>
    <mergeCell ref="AOG106:AON106"/>
    <mergeCell ref="AOO106:AOV106"/>
    <mergeCell ref="AOW106:APD106"/>
    <mergeCell ref="AJQ106:AJX106"/>
    <mergeCell ref="AJY106:AKF106"/>
    <mergeCell ref="AKG106:AKN106"/>
    <mergeCell ref="AKO106:AKV106"/>
    <mergeCell ref="AKW106:ALD106"/>
    <mergeCell ref="ALE106:ALL106"/>
    <mergeCell ref="ALM106:ALT106"/>
    <mergeCell ref="ALU106:AMB106"/>
    <mergeCell ref="AMC106:AMJ106"/>
    <mergeCell ref="AGW106:AHD106"/>
    <mergeCell ref="AHE106:AHL106"/>
    <mergeCell ref="AHM106:AHT106"/>
    <mergeCell ref="AHU106:AIB106"/>
    <mergeCell ref="AIC106:AIJ106"/>
    <mergeCell ref="AIK106:AIR106"/>
    <mergeCell ref="AIS106:AIZ106"/>
    <mergeCell ref="AJA106:AJH106"/>
    <mergeCell ref="AJI106:AJP106"/>
    <mergeCell ref="AEC106:AEJ106"/>
    <mergeCell ref="AEK106:AER106"/>
    <mergeCell ref="AES106:AEZ106"/>
    <mergeCell ref="AFA106:AFH106"/>
    <mergeCell ref="AFI106:AFP106"/>
    <mergeCell ref="AFQ106:AFX106"/>
    <mergeCell ref="AFY106:AGF106"/>
    <mergeCell ref="AGG106:AGN106"/>
    <mergeCell ref="AGO106:AGV106"/>
    <mergeCell ref="ABI106:ABP106"/>
    <mergeCell ref="ABQ106:ABX106"/>
    <mergeCell ref="ABY106:ACF106"/>
    <mergeCell ref="ACG106:ACN106"/>
    <mergeCell ref="ACO106:ACV106"/>
    <mergeCell ref="ACW106:ADD106"/>
    <mergeCell ref="ADE106:ADL106"/>
    <mergeCell ref="ADM106:ADT106"/>
    <mergeCell ref="ADU106:AEB106"/>
    <mergeCell ref="YO106:YV106"/>
    <mergeCell ref="YW106:ZD106"/>
    <mergeCell ref="ZE106:ZL106"/>
    <mergeCell ref="ZM106:ZT106"/>
    <mergeCell ref="ZU106:AAB106"/>
    <mergeCell ref="AAC106:AAJ106"/>
    <mergeCell ref="AAK106:AAR106"/>
    <mergeCell ref="AAS106:AAZ106"/>
    <mergeCell ref="ABA106:ABH106"/>
    <mergeCell ref="VU106:WB106"/>
    <mergeCell ref="WC106:WJ106"/>
    <mergeCell ref="WK106:WR106"/>
    <mergeCell ref="WS106:WZ106"/>
    <mergeCell ref="XA106:XH106"/>
    <mergeCell ref="XI106:XP106"/>
    <mergeCell ref="XQ106:XX106"/>
    <mergeCell ref="XY106:YF106"/>
    <mergeCell ref="YG106:YN106"/>
    <mergeCell ref="TA106:TH106"/>
    <mergeCell ref="TI106:TP106"/>
    <mergeCell ref="TQ106:TX106"/>
    <mergeCell ref="TY106:UF106"/>
    <mergeCell ref="UG106:UN106"/>
    <mergeCell ref="UO106:UV106"/>
    <mergeCell ref="UW106:VD106"/>
    <mergeCell ref="VE106:VL106"/>
    <mergeCell ref="VM106:VT106"/>
    <mergeCell ref="QG106:QN106"/>
    <mergeCell ref="QO106:QV106"/>
    <mergeCell ref="QW106:RD106"/>
    <mergeCell ref="RE106:RL106"/>
    <mergeCell ref="RM106:RT106"/>
    <mergeCell ref="RU106:SB106"/>
    <mergeCell ref="SC106:SJ106"/>
    <mergeCell ref="SK106:SR106"/>
    <mergeCell ref="SS106:SZ106"/>
    <mergeCell ref="NM106:NT106"/>
    <mergeCell ref="NU106:OB106"/>
    <mergeCell ref="OC106:OJ106"/>
    <mergeCell ref="OK106:OR106"/>
    <mergeCell ref="OS106:OZ106"/>
    <mergeCell ref="PA106:PH106"/>
    <mergeCell ref="PI106:PP106"/>
    <mergeCell ref="PQ106:PX106"/>
    <mergeCell ref="PY106:QF106"/>
    <mergeCell ref="KS106:KZ106"/>
    <mergeCell ref="LA106:LH106"/>
    <mergeCell ref="LI106:LP106"/>
    <mergeCell ref="LQ106:LX106"/>
    <mergeCell ref="LY106:MF106"/>
    <mergeCell ref="MG106:MN106"/>
    <mergeCell ref="MO106:MV106"/>
    <mergeCell ref="MW106:ND106"/>
    <mergeCell ref="NE106:NL106"/>
    <mergeCell ref="HY106:IF106"/>
    <mergeCell ref="IG106:IN106"/>
    <mergeCell ref="IO106:IV106"/>
    <mergeCell ref="IW106:JD106"/>
    <mergeCell ref="JE106:JL106"/>
    <mergeCell ref="JM106:JT106"/>
    <mergeCell ref="JU106:KB106"/>
    <mergeCell ref="KC106:KJ106"/>
    <mergeCell ref="KK106:KR106"/>
    <mergeCell ref="FE106:FL106"/>
    <mergeCell ref="FM106:FT106"/>
    <mergeCell ref="FU106:GB106"/>
    <mergeCell ref="GC106:GJ106"/>
    <mergeCell ref="GK106:GR106"/>
    <mergeCell ref="GS106:GZ106"/>
    <mergeCell ref="HA106:HH106"/>
    <mergeCell ref="HI106:HP106"/>
    <mergeCell ref="HQ106:HX106"/>
    <mergeCell ref="CK106:CR106"/>
    <mergeCell ref="CS106:CZ106"/>
    <mergeCell ref="DA106:DH106"/>
    <mergeCell ref="DI106:DP106"/>
    <mergeCell ref="DQ106:DX106"/>
    <mergeCell ref="DY106:EF106"/>
    <mergeCell ref="EG106:EN106"/>
    <mergeCell ref="EO106:EV106"/>
    <mergeCell ref="EW106:FD106"/>
    <mergeCell ref="Q106:X106"/>
    <mergeCell ref="Y106:AF106"/>
    <mergeCell ref="AG106:AN106"/>
    <mergeCell ref="AO106:AV106"/>
    <mergeCell ref="AW106:BD106"/>
    <mergeCell ref="BE106:BL106"/>
    <mergeCell ref="BM106:BT106"/>
    <mergeCell ref="BU106:CB106"/>
    <mergeCell ref="CC106:CJ106"/>
    <mergeCell ref="L102:M102"/>
    <mergeCell ref="A107:H107"/>
    <mergeCell ref="A108:B108"/>
    <mergeCell ref="A109:B109"/>
    <mergeCell ref="A110:B110"/>
    <mergeCell ref="A111:B111"/>
    <mergeCell ref="A103:H103"/>
    <mergeCell ref="L103:M103"/>
    <mergeCell ref="A104:H104"/>
    <mergeCell ref="L104:M104"/>
    <mergeCell ref="A105:H105"/>
    <mergeCell ref="A106:H106"/>
    <mergeCell ref="I106:P106"/>
    <mergeCell ref="C36:H36"/>
    <mergeCell ref="A95:A96"/>
    <mergeCell ref="C95:D95"/>
    <mergeCell ref="E95:F95"/>
    <mergeCell ref="G95:H95"/>
    <mergeCell ref="C96:D96"/>
    <mergeCell ref="E96:F96"/>
    <mergeCell ref="G96:H96"/>
    <mergeCell ref="A62:C62"/>
    <mergeCell ref="D62:H62"/>
    <mergeCell ref="A63:C63"/>
    <mergeCell ref="D63:H63"/>
    <mergeCell ref="A69:B69"/>
    <mergeCell ref="C52:H52"/>
    <mergeCell ref="E40:H40"/>
    <mergeCell ref="A40:D40"/>
    <mergeCell ref="G108:H111"/>
    <mergeCell ref="F80:H80"/>
    <mergeCell ref="A47:B47"/>
    <mergeCell ref="C49:E49"/>
    <mergeCell ref="A57:C57"/>
    <mergeCell ref="D57:H57"/>
    <mergeCell ref="C48:E48"/>
    <mergeCell ref="C51:E51"/>
    <mergeCell ref="A48:B48"/>
    <mergeCell ref="A53:H53"/>
    <mergeCell ref="A54:C54"/>
    <mergeCell ref="A55:C55"/>
    <mergeCell ref="D55:H55"/>
    <mergeCell ref="G51:H51"/>
    <mergeCell ref="A51:B52"/>
    <mergeCell ref="G50:H50"/>
    <mergeCell ref="F82:H82"/>
    <mergeCell ref="A84:E84"/>
    <mergeCell ref="A82:E82"/>
    <mergeCell ref="A59:C59"/>
    <mergeCell ref="E69:F78"/>
    <mergeCell ref="G69:H78"/>
    <mergeCell ref="A77:B77"/>
    <mergeCell ref="A78:B78"/>
    <mergeCell ref="D59:H59"/>
    <mergeCell ref="A76:B76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A99:H99"/>
    <mergeCell ref="A97:B97"/>
    <mergeCell ref="B239:H239"/>
    <mergeCell ref="B237:H237"/>
    <mergeCell ref="A98:H98"/>
    <mergeCell ref="F79:H79"/>
    <mergeCell ref="F84:H84"/>
    <mergeCell ref="E94:F94"/>
    <mergeCell ref="A79:E79"/>
    <mergeCell ref="B238:H238"/>
    <mergeCell ref="B236:H236"/>
    <mergeCell ref="F81:H81"/>
    <mergeCell ref="A81:E81"/>
    <mergeCell ref="A83:E83"/>
    <mergeCell ref="F83:H83"/>
    <mergeCell ref="A102:H102"/>
    <mergeCell ref="A127:H127"/>
    <mergeCell ref="A128:B128"/>
    <mergeCell ref="A129:B129"/>
    <mergeCell ref="A130:B130"/>
    <mergeCell ref="A131:B131"/>
    <mergeCell ref="A143:B143"/>
    <mergeCell ref="A144:B144"/>
    <mergeCell ref="A145:B145"/>
    <mergeCell ref="A146:B146"/>
    <mergeCell ref="A147:H147"/>
    <mergeCell ref="A148:B148"/>
    <mergeCell ref="A160:B160"/>
    <mergeCell ref="A161:B161"/>
    <mergeCell ref="G113:H116"/>
    <mergeCell ref="G138:H141"/>
    <mergeCell ref="G143:H146"/>
    <mergeCell ref="A251:H254"/>
    <mergeCell ref="A250:B250"/>
    <mergeCell ref="E250:F250"/>
    <mergeCell ref="C250:D250"/>
    <mergeCell ref="G250:H250"/>
    <mergeCell ref="A91:E91"/>
    <mergeCell ref="F91:H91"/>
    <mergeCell ref="A92:E92"/>
    <mergeCell ref="F92:H92"/>
    <mergeCell ref="A246:H246"/>
    <mergeCell ref="A93:H93"/>
    <mergeCell ref="A249:H249"/>
    <mergeCell ref="A247:H247"/>
    <mergeCell ref="A243:H243"/>
    <mergeCell ref="A85:E85"/>
    <mergeCell ref="F85:H85"/>
    <mergeCell ref="A86:E86"/>
    <mergeCell ref="A149:B149"/>
    <mergeCell ref="A132:H132"/>
    <mergeCell ref="A135:B135"/>
    <mergeCell ref="A136:B136"/>
    <mergeCell ref="A248:H248"/>
    <mergeCell ref="A245:H245"/>
    <mergeCell ref="A94:B94"/>
    <mergeCell ref="D100:D101"/>
    <mergeCell ref="E100:E101"/>
    <mergeCell ref="G100:H101"/>
    <mergeCell ref="A244:H244"/>
    <mergeCell ref="A137:H137"/>
    <mergeCell ref="A138:B138"/>
    <mergeCell ref="A139:B139"/>
    <mergeCell ref="A140:B14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70:B70"/>
    <mergeCell ref="E68:F68"/>
    <mergeCell ref="A61:C61"/>
    <mergeCell ref="D61:H61"/>
    <mergeCell ref="A64:C64"/>
    <mergeCell ref="D64:H64"/>
    <mergeCell ref="G68:H68"/>
    <mergeCell ref="A14:B14"/>
    <mergeCell ref="A11:D11"/>
    <mergeCell ref="E11:H11"/>
    <mergeCell ref="A12:D12"/>
    <mergeCell ref="A10:D10"/>
    <mergeCell ref="E10:H10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5:B15"/>
    <mergeCell ref="C15:H15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35:H35"/>
    <mergeCell ref="A34:B34"/>
    <mergeCell ref="C34:E34"/>
    <mergeCell ref="A39:D39"/>
    <mergeCell ref="E39:H39"/>
    <mergeCell ref="F31:H31"/>
    <mergeCell ref="F32:H32"/>
    <mergeCell ref="A38:H38"/>
    <mergeCell ref="A58:C58"/>
    <mergeCell ref="F34:H34"/>
    <mergeCell ref="A36:B36"/>
    <mergeCell ref="A43:D43"/>
    <mergeCell ref="A44:D44"/>
    <mergeCell ref="A45:H45"/>
    <mergeCell ref="D56:H56"/>
    <mergeCell ref="A56:C56"/>
    <mergeCell ref="G48:H48"/>
    <mergeCell ref="A49:B50"/>
    <mergeCell ref="G47:H47"/>
    <mergeCell ref="G49:H49"/>
    <mergeCell ref="D54:H54"/>
    <mergeCell ref="A37:B37"/>
    <mergeCell ref="C37:H37"/>
    <mergeCell ref="D58:H58"/>
    <mergeCell ref="A41:D41"/>
    <mergeCell ref="E41:H41"/>
    <mergeCell ref="E42:H42"/>
    <mergeCell ref="E43:H43"/>
    <mergeCell ref="E44:H44"/>
    <mergeCell ref="A42:D42"/>
    <mergeCell ref="C47:E47"/>
    <mergeCell ref="C50:E50"/>
    <mergeCell ref="C67:H67"/>
    <mergeCell ref="A46:B46"/>
    <mergeCell ref="C46:H46"/>
    <mergeCell ref="A72:B72"/>
    <mergeCell ref="A74:B74"/>
    <mergeCell ref="B240:H240"/>
    <mergeCell ref="F89:H89"/>
    <mergeCell ref="A90:E90"/>
    <mergeCell ref="B232:H232"/>
    <mergeCell ref="B233:H233"/>
    <mergeCell ref="B234:H234"/>
    <mergeCell ref="B235:H235"/>
    <mergeCell ref="A231:H231"/>
    <mergeCell ref="B100:B101"/>
    <mergeCell ref="F87:H87"/>
    <mergeCell ref="F90:H90"/>
    <mergeCell ref="F88:H88"/>
    <mergeCell ref="A89:E89"/>
    <mergeCell ref="C100:C101"/>
    <mergeCell ref="C97:D97"/>
    <mergeCell ref="E97:F97"/>
    <mergeCell ref="G97:H97"/>
    <mergeCell ref="A88:E88"/>
    <mergeCell ref="A87:E87"/>
    <mergeCell ref="A100:A101"/>
    <mergeCell ref="C94:D94"/>
    <mergeCell ref="G94:H94"/>
    <mergeCell ref="A133:B133"/>
    <mergeCell ref="A134:B134"/>
    <mergeCell ref="A159:B159"/>
    <mergeCell ref="F86:H86"/>
    <mergeCell ref="A80:E80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54" max="16383" man="1"/>
    <brk id="297" max="16383" man="1"/>
    <brk id="33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54296875" defaultRowHeight="14.5" x14ac:dyDescent="0.35"/>
  <cols>
    <col min="1" max="1" width="8.5429687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5429687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62" t="s">
        <v>103</v>
      </c>
      <c r="C3" s="162"/>
      <c r="D3" s="162"/>
      <c r="E3" s="162"/>
      <c r="F3" s="162"/>
      <c r="G3" s="162"/>
      <c r="H3" s="162"/>
    </row>
    <row r="4" spans="1:9" x14ac:dyDescent="0.35">
      <c r="A4" s="2"/>
      <c r="B4" s="3" t="s">
        <v>104</v>
      </c>
      <c r="C4" s="3" t="s">
        <v>105</v>
      </c>
      <c r="D4" s="3" t="s">
        <v>69</v>
      </c>
      <c r="E4" s="3" t="s">
        <v>106</v>
      </c>
      <c r="F4" s="3" t="s">
        <v>112</v>
      </c>
      <c r="G4" s="3" t="s">
        <v>113</v>
      </c>
      <c r="H4" s="3" t="s">
        <v>107</v>
      </c>
    </row>
    <row r="5" spans="1:9" ht="15" customHeight="1" x14ac:dyDescent="0.35">
      <c r="A5" s="2"/>
      <c r="B5" s="5" t="s">
        <v>108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108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108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108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108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109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109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111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2025-02-14T12:17:19Z</cp:lastPrinted>
  <dcterms:created xsi:type="dcterms:W3CDTF">2019-07-16T09:29:46Z</dcterms:created>
  <dcterms:modified xsi:type="dcterms:W3CDTF">2025-08-06T13:08:00Z</dcterms:modified>
</cp:coreProperties>
</file>